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mc:AlternateContent xmlns:mc="http://schemas.openxmlformats.org/markup-compatibility/2006">
    <mc:Choice Requires="x15">
      <x15ac:absPath xmlns:x15ac="http://schemas.microsoft.com/office/spreadsheetml/2010/11/ac" url="H:\組織フォルダ\010 企画財政部\040 財政課\財政係\財政状況資料集\財政状況資料集(R5決算)\R7.8.28　【9.18〆・埼玉県市町村課】令和５年度財政状況資料集の作成について（2回目・地方公会計関係）（依頼）\02回答\"/>
    </mc:Choice>
  </mc:AlternateContent>
  <xr:revisionPtr revIDLastSave="0" documentId="13_ncr:1_{8869A315-CAC3-415C-9507-C6F22F66B794}" xr6:coauthVersionLast="47" xr6:coauthVersionMax="47" xr10:uidLastSave="{00000000-0000-0000-0000-000000000000}"/>
  <bookViews>
    <workbookView xWindow="-120" yWindow="-120" windowWidth="29040" windowHeight="15720"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W41" i="10" s="1"/>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<sst xmlns="http://schemas.openxmlformats.org/spreadsheetml/2006/main" count="1095" uniqueCount="573">
  <si>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</si>
  <si>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</si>
  <si>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</si>
  <si>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</si>
  <si>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</si>
  <si>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</si>
  <si>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</si>
  <si>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</si>
  <si>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</si>
  <si>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</si>
  <si>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</si>
  <si>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</si>
  <si>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</si>
  <si>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</si>
  <si>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</si>
  <si>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</si>
  <si>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</si>
  <si>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</si>
  <si>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</si>
  <si>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</si>
  <si>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</si>
  <si>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</si>
  <si>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</si>
  <si>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</si>
  <si>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</si>
  <si>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</si>
  <si>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</si>
  <si>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</si>
  <si>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</si>
  <si>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</si>
  <si>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</si>
  <si>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</si>
  <si>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</si>
  <si>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</si>
  <si>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</si>
  <si>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</si>
  <si>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</si>
  <si>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</si>
  <si>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</si>
  <si>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</si>
  <si>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</si>
  <si>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</si>
  <si>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</si>
  <si>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</si>
  <si>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</si>
  <si>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</si>
  <si>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</si>
  <si>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</si>
  <si>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</si>
  <si>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</si>
  <si>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</si>
  <si>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</si>
  <si>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</si>
  <si>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</si>
  <si>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</si>
  <si>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</si>
  <si>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</si>
  <si>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</si>
  <si>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</si>
  <si>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</si>
  <si>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</si>
  <si>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</si>
  <si>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</si>
  <si>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</si>
  <si>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</si>
  <si>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</si>
  <si>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</si>
  <si>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</si>
  <si>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</si>
  <si>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</si>
  <si>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</si>
  <si>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</si>
  <si>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</si>
  <si>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</si>
  <si>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</si>
  <si>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</si>
  <si>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</si>
  <si>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</si>
  <si>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</si>
  <si>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</si>
  <si>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</si>
  <si>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</si>
  <si>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</si>
  <si>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</si>
  <si>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</si>
  <si>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</si>
  <si>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</si>
  <si>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</si>
  <si>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</si>
  <si>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</si>
  <si>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</si>
  <si>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</si>
  <si>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</si>
  <si>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</si>
  <si>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本庄市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</si>
  <si>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</si>
  <si>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</si>
  <si>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</si>
  <si>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</si>
  <si>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</si>
  <si>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</si>
  <si>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</si>
  <si>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</si>
  <si>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</si>
  <si>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</si>
  <si>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</si>
  <si>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</si>
  <si>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</si>
  <si>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</si>
  <si>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</si>
  <si>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</si>
  <si>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</si>
  <si>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</si>
  <si>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</si>
  <si>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</si>
  <si>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</si>
  <si>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</si>
  <si>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</si>
  <si>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</si>
  <si>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</si>
  <si>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</si>
  <si>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</si>
  <si>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</si>
  <si>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</si>
  <si>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</si>
  <si>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</si>
  <si>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</si>
  <si>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</si>
  <si>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</si>
  <si>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</si>
  <si>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</si>
  <si>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</si>
  <si>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</si>
  <si>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</si>
  <si>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</si>
  <si>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</si>
  <si>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</si>
  <si>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</si>
  <si>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</si>
  <si>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</si>
  <si>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</si>
  <si>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</si>
  <si>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</si>
  <si>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</si>
  <si>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</si>
  <si>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</si>
  <si>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</si>
  <si>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</si>
  <si>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</si>
  <si>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</si>
  <si>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</si>
  <si>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</si>
  <si>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</si>
  <si>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</si>
  <si>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</si>
  <si>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</si>
  <si>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</si>
  <si>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</si>
  <si>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</si>
  <si>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</si>
  <si>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</si>
  <si>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</si>
  <si>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</si>
  <si>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</si>
  <si>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</si>
  <si>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</si>
  <si>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</si>
  <si>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</si>
  <si>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</si>
  <si>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</si>
  <si>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</si>
  <si>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</si>
  <si>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</si>
  <si>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</si>
  <si>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</si>
  <si>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</si>
  <si>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</si>
  <si>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</si>
  <si>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</si>
  <si>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</si>
  <si>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</si>
  <si>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</si>
  <si>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</si>
  <si>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</si>
  <si>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</si>
  <si>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</si>
  <si>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</si>
  <si>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</si>
  <si>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</si>
  <si>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</si>
  <si>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</si>
  <si>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</si>
  <si>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</si>
  <si>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</si>
  <si>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</si>
  <si>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</si>
  <si>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</si>
  <si>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</si>
  <si>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</si>
  <si>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</si>
  <si>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</si>
  <si>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</si>
  <si>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</si>
  <si>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埼玉県本庄市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</si>
  <si>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</si>
  <si>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</si>
  <si>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</si>
  <si>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</si>
  <si>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</si>
  <si>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</si>
  <si>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</si>
  <si>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</si>
  <si>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</si>
  <si>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</si>
  <si>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</si>
  <si>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</si>
  <si>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</si>
  <si>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</si>
  <si>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</si>
  <si>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</si>
  <si>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</si>
  <si>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</si>
  <si>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</si>
  <si>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</si>
  <si>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</si>
  <si>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</si>
  <si>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</si>
  <si>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</si>
  <si>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</si>
  <si>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</si>
  <si>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</si>
  <si>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</si>
  <si>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</si>
  <si>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</si>
  <si>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</si>
  <si>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</si>
  <si>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</si>
  <si>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</si>
  <si>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</si>
  <si>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</si>
  <si>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</si>
  <si>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</si>
  <si>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</si>
  <si>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</si>
  <si>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</si>
  <si>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</si>
  <si>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</si>
  <si>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</si>
  <si>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</si>
  <si>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</si>
  <si>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</si>
  <si>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</si>
  <si>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</si>
  <si>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</si>
  <si>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</si>
  <si>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</si>
  <si>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</si>
  <si>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</si>
  <si>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</si>
  <si>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</si>
  <si>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</si>
  <si>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</si>
  <si>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</si>
  <si>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</si>
  <si>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</si>
  <si>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</si>
  <si>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</si>
  <si>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</si>
  <si>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</si>
  <si>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</si>
  <si>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</si>
  <si>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</si>
  <si>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</si>
  <si>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</si>
  <si>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</si>
  <si>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</si>
  <si>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</si>
  <si>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</si>
  <si>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</si>
  <si>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</si>
  <si>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</si>
  <si>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</si>
  <si>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</si>
  <si>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</si>
  <si>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</si>
  <si>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</si>
  <si>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</si>
  <si>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</si>
  <si>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</si>
  <si>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</si>
  <si>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</si>
  <si>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</si>
  <si>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</si>
  <si>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</si>
  <si>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</si>
  <si>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</si>
  <si>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</si>
  <si>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</si>
  <si>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</si>
  <si>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</si>
  <si>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</si>
  <si>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</si>
  <si>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</si>
  <si>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</si>
  <si>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</si>
  <si>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</si>
  <si>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</si>
  <si>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</si>
  <si>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</si>
  <si>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</si>
  <si>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</si>
  <si>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</si>
  <si>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</si>
  <si>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</si>
  <si>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</si>
  <si>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</si>
  <si>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</si>
  <si>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</si>
  <si>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</si>
  <si>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</si>
  <si>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</si>
  <si>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</si>
  <si>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</si>
  <si>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</si>
  <si>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</si>
  <si>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</si>
  <si>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</si>
  <si>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</si>
  <si>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</si>
  <si>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</si>
  <si>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</si>
  <si>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</si>
  <si>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</si>
  <si>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</si>
  <si>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</si>
  <si>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</si>
  <si>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</si>
  <si>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</si>
  <si>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</si>
  <si>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</si>
  <si>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</si>
  <si>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</si>
  <si>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</si>
  <si>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</si>
  <si>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</si>
  <si>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</si>
  <si>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</si>
  <si>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</si>
  <si>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</si>
  <si>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</si>
  <si>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</si>
  <si>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</si>
  <si>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</si>
  <si>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</si>
  <si>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埼玉県本庄市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</si>
  <si>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</si>
  <si>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</si>
  <si>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</si>
  <si>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</si>
  <si>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</si>
  <si>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</si>
  <si>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</si>
  <si>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</si>
  <si>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</si>
  <si>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</si>
  <si>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</si>
  <si>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</si>
  <si>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</si>
  <si>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</si>
  <si>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</si>
  <si>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</si>
  <si>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</si>
  <si>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</si>
  <si>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</si>
  <si>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</si>
  <si>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</si>
  <si>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</si>
  <si>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</si>
  <si>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</si>
  <si>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</si>
  <si>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</si>
  <si>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</si>
  <si>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</si>
  <si>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</si>
  <si>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</si>
  <si>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</si>
  <si>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</si>
  <si>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</si>
  <si>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</si>
  <si>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</si>
  <si>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</si>
  <si>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</si>
  <si>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</si>
  <si>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</si>
  <si>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</si>
  <si>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</si>
  <si>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</si>
  <si>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</si>
  <si>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</si>
  <si>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</si>
  <si>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</si>
  <si>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</si>
  <si>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</si>
  <si>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</si>
  <si>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</si>
  <si>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</si>
  <si>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</si>
  <si>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</si>
  <si>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</si>
  <si>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</si>
  <si>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</si>
  <si>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</si>
  <si>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</si>
  <si>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</si>
  <si>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</si>
  <si>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</si>
  <si>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</si>
  <si>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</si>
  <si>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</si>
  <si>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</si>
  <si>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</si>
  <si>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</si>
  <si>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</si>
  <si>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</si>
  <si>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</si>
  <si>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</si>
  <si>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</si>
  <si>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</si>
  <si>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</si>
  <si>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</si>
  <si>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</si>
  <si>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</si>
  <si>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</si>
  <si>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</si>
  <si>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</si>
  <si>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</si>
  <si>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</si>
  <si>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</si>
  <si>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</si>
  <si>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</si>
  <si>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</si>
  <si>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</si>
  <si>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</si>
  <si>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</si>
  <si>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</si>
  <si>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</si>
  <si>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</si>
  <si>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</si>
  <si>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</si>
  <si>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</si>
  <si>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</si>
  <si>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</si>
  <si>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</si>
  <si>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</si>
  <si>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</si>
  <si>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</si>
  <si>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</si>
  <si>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</si>
  <si>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</si>
  <si>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</si>
  <si>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</si>
  <si>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</si>
  <si>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</si>
  <si>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</si>
  <si>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</si>
  <si>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</si>
  <si>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</si>
  <si>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</si>
  <si>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</si>
  <si>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</si>
  <si>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</si>
  <si>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</si>
  <si>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</si>
  <si>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</si>
  <si>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</si>
  <si>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</si>
  <si>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</si>
  <si>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</si>
  <si>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</si>
  <si>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</si>
  <si>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</si>
  <si>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</si>
  <si>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</si>
  <si>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</si>
  <si>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</si>
  <si>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</si>
  <si>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</si>
  <si>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</si>
  <si>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</si>
  <si>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</si>
  <si>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</si>
  <si>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</si>
  <si>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</si>
  <si>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</si>
  <si>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</si>
  <si>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</si>
  <si>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</si>
  <si>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</si>
  <si>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</si>
  <si>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</si>
  <si>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</si>
  <si>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</si>
  <si>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</si>
  <si>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</si>
  <si>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</si>
  <si>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</si>
  <si>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</si>
  <si>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</si>
  <si>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</si>
  <si>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</si>
  <si>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</si>
  <si>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</si>
  <si>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</si>
  <si>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</si>
  <si>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</si>
  <si>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</si>
  <si>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</si>
  <si>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</si>
  <si>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</si>
  <si>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</si>
  <si>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</si>
  <si>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</si>
  <si>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</si>
  <si>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</si>
  <si>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</si>
  <si>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</si>
  <si>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</si>
  <si>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</si>
  <si>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</si>
  <si>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2.99</t>
  </si>
  <si>
    <t>▲ 1.45</t>
  </si>
  <si>
    <t>▲ 1.39</t>
  </si>
  <si>
    <t>一般会計</t>
  </si>
  <si>
    <t>水道事業会計</t>
  </si>
  <si>
    <t>下水道事業会計</t>
  </si>
  <si>
    <t>国民健康保険特別会計</t>
  </si>
  <si>
    <t>介護保険特別会計</t>
  </si>
  <si>
    <t>▲ 0.16</t>
  </si>
  <si>
    <t>後期高齢者医療特別会計</t>
  </si>
  <si>
    <t>その他会計（赤字）</t>
  </si>
  <si>
    <t>その他会計（黒字）</t>
  </si>
  <si>
    <t>R01</t>
    <phoneticPr fontId="5"/>
  </si>
  <si>
    <t>R02</t>
    <phoneticPr fontId="5"/>
  </si>
  <si>
    <t>R03</t>
    <phoneticPr fontId="5"/>
  </si>
  <si>
    <t>R04</t>
    <phoneticPr fontId="5"/>
  </si>
  <si>
    <t>R05</t>
    <phoneticPr fontId="5"/>
  </si>
  <si>
    <t>児玉郡市広域市町村圏組合</t>
  </si>
  <si>
    <t>本庄上里学校給食組合</t>
  </si>
  <si>
    <t>埼玉県市町村総合事務組合</t>
  </si>
  <si>
    <t>埼玉県都市ボートレース企業団</t>
    <rPh sb="11" eb="13">
      <t>キギョウ</t>
    </rPh>
    <rPh sb="13" eb="14">
      <t>ダン</t>
    </rPh>
    <phoneticPr fontId="2"/>
  </si>
  <si>
    <t>彩の国さいたま人づくり広域連合</t>
  </si>
  <si>
    <t>埼玉県後期高齢者医療広域連合</t>
  </si>
  <si>
    <t>一般会計</t>
    <rPh sb="0" eb="2">
      <t>イッパン</t>
    </rPh>
    <rPh sb="2" eb="4">
      <t>カイケイ</t>
    </rPh>
    <phoneticPr fontId="8"/>
  </si>
  <si>
    <t>交通災害特別会計</t>
    <rPh sb="0" eb="2">
      <t>コウツウ</t>
    </rPh>
    <rPh sb="2" eb="4">
      <t>サイガイ</t>
    </rPh>
    <rPh sb="4" eb="6">
      <t>トクベツ</t>
    </rPh>
    <rPh sb="6" eb="8">
      <t>カイケイ</t>
    </rPh>
    <phoneticPr fontId="8"/>
  </si>
  <si>
    <t>-</t>
    <phoneticPr fontId="2"/>
  </si>
  <si>
    <t>一般会計</t>
    <rPh sb="0" eb="4">
      <t>イッパンカイケイ</t>
    </rPh>
    <phoneticPr fontId="2"/>
  </si>
  <si>
    <t>特別会計</t>
    <rPh sb="0" eb="4">
      <t>トクベツカイケイ</t>
    </rPh>
    <phoneticPr fontId="2"/>
  </si>
  <si>
    <t>施設整備等基金</t>
    <phoneticPr fontId="5"/>
  </si>
  <si>
    <t>駅周辺都市基盤整備基金</t>
    <phoneticPr fontId="2"/>
  </si>
  <si>
    <t>地域振興基金</t>
    <phoneticPr fontId="2"/>
  </si>
  <si>
    <t>地域福祉基金</t>
    <phoneticPr fontId="2"/>
  </si>
  <si>
    <t>ふるさと創生基金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</si>
  <si>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</si>
  <si>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</si>
  <si>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</si>
  <si>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</si>
  <si>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</si>
  <si>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</si>
  <si>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</si>
  <si>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</si>
  <si>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将来負担比率は、将来負担額より基金等の充当可能財源が多くなったことにより、平成29年度以降指標が算定されていないためグラフには表示されていない。
　実質公債費比率については、類似団体と比較して低い水準にあるものの、近年は横ばいとなっている。今後は老朽化した公共施設等の大規模改修事業が控えており、公債費の増加による指標の悪化が見込まれることから、地方交付税措置のある有利な地方債の活用等を行い計画的な借入に努めていく必要がある。</t>
    <rPh sb="133" eb="134">
      <t>トウ</t>
    </rPh>
    <rPh sb="140" eb="142">
      <t>ジギョウ</t>
    </rPh>
    <rPh sb="195" eb="196">
      <t>ナド</t>
    </rPh>
    <rPh sb="197" eb="198">
      <t>オコナ</t>
    </rPh>
    <rPh sb="199" eb="202">
      <t>ケイカクテキ</t>
    </rPh>
    <rPh sb="203" eb="205">
      <t>カリイ</t>
    </rPh>
    <rPh sb="206" eb="207">
      <t>ツト</t>
    </rPh>
    <rPh sb="211" eb="213">
      <t>ヒツヨウ</t>
    </rPh>
    <phoneticPr fontId="5"/>
  </si>
  <si>
    <t>実質公債費比率</t>
    <phoneticPr fontId="5"/>
  </si>
  <si>
    <t>　将来負担比率は、将来負担額より基金等の充当可能財源が多くなったことにより、平成29年度以降指標が算定されていないためグラフには表示されていない。
　有形固定資産減価償却率については、計画的な改修工事等により、類似団体の平均値より低い水準となっている。今後、老朽化した公共施設等の更新・改修に伴い、地方債残高の増加や基金残高の減少が見込まれるため、計画的な財政運営により指標上昇の抑制を図る。</t>
    <rPh sb="126" eb="128">
      <t>コンゴ</t>
    </rPh>
    <rPh sb="129" eb="132">
      <t>ロウキュウカ</t>
    </rPh>
    <rPh sb="138" eb="139">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</si>
</sst>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F9644B-6BFB-4818-8327-42529D555E4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70166</c:v>
                </c:pt>
                <c:pt idx="1">
                  <c:v>70329</c:v>
                </c:pt>
                <c:pt idx="2">
                  <c:v>54225</c:v>
                </c:pt>
                <c:pt idx="3">
                  <c:v>54016</c:v>
                </c:pt>
                <c:pt idx="4">
                  <c:v>52786</c:v>
                </c:pt>
              </c:numCache>
            </c:numRef>
          </c:val>
          <c:smooth val="0"/>
          <c:extLst>
            <c:ext xmlns:c16="http://schemas.microsoft.com/office/drawing/2014/chart" uri="{C3380CC4-5D6E-409C-BE32-E72D297353CC}">
              <c16:uniqueId val="{00000000-1DA0-4970-BFAB-C9088023561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28488</c:v>
                </c:pt>
                <c:pt idx="1">
                  <c:v>40584</c:v>
                </c:pt>
                <c:pt idx="2">
                  <c:v>21996</c:v>
                </c:pt>
                <c:pt idx="3">
                  <c:v>18308</c:v>
                </c:pt>
                <c:pt idx="4">
                  <c:v>32151</c:v>
                </c:pt>
              </c:numCache>
            </c:numRef>
          </c:val>
          <c:smooth val="0"/>
          <c:extLst>
            <c:ext xmlns:c16="http://schemas.microsoft.com/office/drawing/2014/chart" uri="{C3380CC4-5D6E-409C-BE32-E72D297353CC}">
              <c16:uniqueId val="{00000001-1DA0-4970-BFAB-C9088023561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7.34</c:v>
                </c:pt>
                <c:pt idx="1">
                  <c:v>13.28</c:v>
                </c:pt>
                <c:pt idx="2">
                  <c:v>16.8</c:v>
                </c:pt>
                <c:pt idx="3">
                  <c:v>13.96</c:v>
                </c:pt>
                <c:pt idx="4">
                  <c:v>11.84</c:v>
                </c:pt>
              </c:numCache>
            </c:numRef>
          </c:val>
          <c:extLst>
            <c:ext xmlns:c16="http://schemas.microsoft.com/office/drawing/2014/chart" uri="{C3380CC4-5D6E-409C-BE32-E72D297353CC}">
              <c16:uniqueId val="{00000000-D1CD-48E6-BDFF-7C692C809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24.53</c:v>
                </c:pt>
                <c:pt idx="1">
                  <c:v>23.78</c:v>
                </c:pt>
                <c:pt idx="2">
                  <c:v>24.62</c:v>
                </c:pt>
                <c:pt idx="3">
                  <c:v>27.44</c:v>
                </c:pt>
                <c:pt idx="4">
                  <c:v>26.57</c:v>
                </c:pt>
              </c:numCache>
            </c:numRef>
          </c:val>
          <c:extLst>
            <c:ext xmlns:c16="http://schemas.microsoft.com/office/drawing/2014/chart" uri="{C3380CC4-5D6E-409C-BE32-E72D297353CC}">
              <c16:uniqueId val="{00000001-D1CD-48E6-BDFF-7C692C80954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-2.99</c:v>
                </c:pt>
                <c:pt idx="1">
                  <c:v>5.65</c:v>
                </c:pt>
                <c:pt idx="2">
                  <c:v>6.32</c:v>
                </c:pt>
                <c:pt idx="3">
                  <c:v>-1.45</c:v>
                </c:pt>
                <c:pt idx="4">
                  <c:v>-1.39</c:v>
                </c:pt>
              </c:numCache>
            </c:numRef>
          </c:val>
          <c:smooth val="0"/>
          <c:extLst>
            <c:ext xmlns:c16="http://schemas.microsoft.com/office/drawing/2014/chart" uri="{C3380CC4-5D6E-409C-BE32-E72D297353CC}">
              <c16:uniqueId val="{00000002-D1CD-48E6-BDFF-7C692C80954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0.16</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46C-4372-A3A2-93849D2DE2C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46C-4372-A3A2-93849D2DE2C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46C-4372-A3A2-93849D2DE2C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46C-4372-A3A2-93849D2DE2C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046C-4372-A3A2-93849D2DE2C2}"/>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0.16</c:v>
                </c:pt>
                <c:pt idx="1">
                  <c:v>#N/A</c:v>
                </c:pt>
                <c:pt idx="2">
                  <c:v>#N/A</c:v>
                </c:pt>
                <c:pt idx="3">
                  <c:v>0.47</c:v>
                </c:pt>
                <c:pt idx="4">
                  <c:v>#N/A</c:v>
                </c:pt>
                <c:pt idx="5">
                  <c:v>0.16</c:v>
                </c:pt>
                <c:pt idx="6">
                  <c:v>#N/A</c:v>
                </c:pt>
                <c:pt idx="7">
                  <c:v>0.19</c:v>
                </c:pt>
                <c:pt idx="8">
                  <c:v>#N/A</c:v>
                </c:pt>
                <c:pt idx="9">
                  <c:v>0</c:v>
                </c:pt>
              </c:numCache>
            </c:numRef>
          </c:val>
          <c:extLst>
            <c:ext xmlns:c16="http://schemas.microsoft.com/office/drawing/2014/chart" uri="{C3380CC4-5D6E-409C-BE32-E72D297353CC}">
              <c16:uniqueId val="{00000005-046C-4372-A3A2-93849D2DE2C2}"/>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0.78</c:v>
                </c:pt>
                <c:pt idx="2">
                  <c:v>#N/A</c:v>
                </c:pt>
                <c:pt idx="3">
                  <c:v>0.99</c:v>
                </c:pt>
                <c:pt idx="4">
                  <c:v>#N/A</c:v>
                </c:pt>
                <c:pt idx="5">
                  <c:v>0.96</c:v>
                </c:pt>
                <c:pt idx="6">
                  <c:v>#N/A</c:v>
                </c:pt>
                <c:pt idx="7">
                  <c:v>1.01</c:v>
                </c:pt>
                <c:pt idx="8">
                  <c:v>#N/A</c:v>
                </c:pt>
                <c:pt idx="9">
                  <c:v>1.18</c:v>
                </c:pt>
              </c:numCache>
            </c:numRef>
          </c:val>
          <c:extLst>
            <c:ext xmlns:c16="http://schemas.microsoft.com/office/drawing/2014/chart" uri="{C3380CC4-5D6E-409C-BE32-E72D297353CC}">
              <c16:uniqueId val="{00000006-046C-4372-A3A2-93849D2DE2C2}"/>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0.8</c:v>
                </c:pt>
                <c:pt idx="2">
                  <c:v>#N/A</c:v>
                </c:pt>
                <c:pt idx="3">
                  <c:v>1.96</c:v>
                </c:pt>
                <c:pt idx="4">
                  <c:v>#N/A</c:v>
                </c:pt>
                <c:pt idx="5">
                  <c:v>2.79</c:v>
                </c:pt>
                <c:pt idx="6">
                  <c:v>#N/A</c:v>
                </c:pt>
                <c:pt idx="7">
                  <c:v>2.44</c:v>
                </c:pt>
                <c:pt idx="8">
                  <c:v>#N/A</c:v>
                </c:pt>
                <c:pt idx="9">
                  <c:v>3.2</c:v>
                </c:pt>
              </c:numCache>
            </c:numRef>
          </c:val>
          <c:extLst>
            <c:ext xmlns:c16="http://schemas.microsoft.com/office/drawing/2014/chart" uri="{C3380CC4-5D6E-409C-BE32-E72D297353CC}">
              <c16:uniqueId val="{00000007-046C-4372-A3A2-93849D2DE2C2}"/>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7.31</c:v>
                </c:pt>
                <c:pt idx="2">
                  <c:v>#N/A</c:v>
                </c:pt>
                <c:pt idx="3">
                  <c:v>7.4</c:v>
                </c:pt>
                <c:pt idx="4">
                  <c:v>#N/A</c:v>
                </c:pt>
                <c:pt idx="5">
                  <c:v>7.39</c:v>
                </c:pt>
                <c:pt idx="6">
                  <c:v>#N/A</c:v>
                </c:pt>
                <c:pt idx="7">
                  <c:v>7.35</c:v>
                </c:pt>
                <c:pt idx="8">
                  <c:v>#N/A</c:v>
                </c:pt>
                <c:pt idx="9">
                  <c:v>7.18</c:v>
                </c:pt>
              </c:numCache>
            </c:numRef>
          </c:val>
          <c:extLst>
            <c:ext xmlns:c16="http://schemas.microsoft.com/office/drawing/2014/chart" uri="{C3380CC4-5D6E-409C-BE32-E72D297353CC}">
              <c16:uniqueId val="{00000008-046C-4372-A3A2-93849D2DE2C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7.34</c:v>
                </c:pt>
                <c:pt idx="2">
                  <c:v>#N/A</c:v>
                </c:pt>
                <c:pt idx="3">
                  <c:v>13.27</c:v>
                </c:pt>
                <c:pt idx="4">
                  <c:v>#N/A</c:v>
                </c:pt>
                <c:pt idx="5">
                  <c:v>16.79</c:v>
                </c:pt>
                <c:pt idx="6">
                  <c:v>#N/A</c:v>
                </c:pt>
                <c:pt idx="7">
                  <c:v>13.96</c:v>
                </c:pt>
                <c:pt idx="8">
                  <c:v>#N/A</c:v>
                </c:pt>
                <c:pt idx="9">
                  <c:v>11.83</c:v>
                </c:pt>
              </c:numCache>
            </c:numRef>
          </c:val>
          <c:extLst>
            <c:ext xmlns:c16="http://schemas.microsoft.com/office/drawing/2014/chart" uri="{C3380CC4-5D6E-409C-BE32-E72D297353CC}">
              <c16:uniqueId val="{00000009-046C-4372-A3A2-93849D2DE2C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3442</c:v>
                </c:pt>
                <c:pt idx="5">
                  <c:v>3360</c:v>
                </c:pt>
                <c:pt idx="8">
                  <c:v>3249</c:v>
                </c:pt>
                <c:pt idx="11">
                  <c:v>3122</c:v>
                </c:pt>
                <c:pt idx="14">
                  <c:v>3034</c:v>
                </c:pt>
              </c:numCache>
            </c:numRef>
          </c:val>
          <c:extLst>
            <c:ext xmlns:c16="http://schemas.microsoft.com/office/drawing/2014/chart" uri="{C3380CC4-5D6E-409C-BE32-E72D297353CC}">
              <c16:uniqueId val="{00000000-02B0-48E5-8B98-CC4C6867F85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2B0-48E5-8B98-CC4C6867F85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59</c:v>
                </c:pt>
                <c:pt idx="3">
                  <c:v>45</c:v>
                </c:pt>
                <c:pt idx="6">
                  <c:v>31</c:v>
                </c:pt>
                <c:pt idx="9">
                  <c:v>21</c:v>
                </c:pt>
                <c:pt idx="12">
                  <c:v>18</c:v>
                </c:pt>
              </c:numCache>
            </c:numRef>
          </c:val>
          <c:extLst>
            <c:ext xmlns:c16="http://schemas.microsoft.com/office/drawing/2014/chart" uri="{C3380CC4-5D6E-409C-BE32-E72D297353CC}">
              <c16:uniqueId val="{00000002-02B0-48E5-8B98-CC4C6867F85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293</c:v>
                </c:pt>
                <c:pt idx="3">
                  <c:v>260</c:v>
                </c:pt>
                <c:pt idx="6">
                  <c:v>245</c:v>
                </c:pt>
                <c:pt idx="9">
                  <c:v>236</c:v>
                </c:pt>
                <c:pt idx="12">
                  <c:v>229</c:v>
                </c:pt>
              </c:numCache>
            </c:numRef>
          </c:val>
          <c:extLst>
            <c:ext xmlns:c16="http://schemas.microsoft.com/office/drawing/2014/chart" uri="{C3380CC4-5D6E-409C-BE32-E72D297353CC}">
              <c16:uniqueId val="{00000003-02B0-48E5-8B98-CC4C6867F85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489</c:v>
                </c:pt>
                <c:pt idx="3">
                  <c:v>515</c:v>
                </c:pt>
                <c:pt idx="6">
                  <c:v>478</c:v>
                </c:pt>
                <c:pt idx="9">
                  <c:v>464</c:v>
                </c:pt>
                <c:pt idx="12">
                  <c:v>473</c:v>
                </c:pt>
              </c:numCache>
            </c:numRef>
          </c:val>
          <c:extLst>
            <c:ext xmlns:c16="http://schemas.microsoft.com/office/drawing/2014/chart" uri="{C3380CC4-5D6E-409C-BE32-E72D297353CC}">
              <c16:uniqueId val="{00000004-02B0-48E5-8B98-CC4C6867F85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2B0-48E5-8B98-CC4C6867F85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2B0-48E5-8B98-CC4C6867F85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3190</c:v>
                </c:pt>
                <c:pt idx="3">
                  <c:v>3074</c:v>
                </c:pt>
                <c:pt idx="6">
                  <c:v>3071</c:v>
                </c:pt>
                <c:pt idx="9">
                  <c:v>3004</c:v>
                </c:pt>
                <c:pt idx="12">
                  <c:v>2905</c:v>
                </c:pt>
              </c:numCache>
            </c:numRef>
          </c:val>
          <c:extLst>
            <c:ext xmlns:c16="http://schemas.microsoft.com/office/drawing/2014/chart" uri="{C3380CC4-5D6E-409C-BE32-E72D297353CC}">
              <c16:uniqueId val="{00000007-02B0-48E5-8B98-CC4C6867F85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589</c:v>
                </c:pt>
                <c:pt idx="2">
                  <c:v>#N/A</c:v>
                </c:pt>
                <c:pt idx="3">
                  <c:v>#N/A</c:v>
                </c:pt>
                <c:pt idx="4">
                  <c:v>534</c:v>
                </c:pt>
                <c:pt idx="5">
                  <c:v>#N/A</c:v>
                </c:pt>
                <c:pt idx="6">
                  <c:v>#N/A</c:v>
                </c:pt>
                <c:pt idx="7">
                  <c:v>576</c:v>
                </c:pt>
                <c:pt idx="8">
                  <c:v>#N/A</c:v>
                </c:pt>
                <c:pt idx="9">
                  <c:v>#N/A</c:v>
                </c:pt>
                <c:pt idx="10">
                  <c:v>603</c:v>
                </c:pt>
                <c:pt idx="11">
                  <c:v>#N/A</c:v>
                </c:pt>
                <c:pt idx="12">
                  <c:v>#N/A</c:v>
                </c:pt>
                <c:pt idx="13">
                  <c:v>591</c:v>
                </c:pt>
                <c:pt idx="14">
                  <c:v>#N/A</c:v>
                </c:pt>
              </c:numCache>
            </c:numRef>
          </c:val>
          <c:smooth val="0"/>
          <c:extLst>
            <c:ext xmlns:c16="http://schemas.microsoft.com/office/drawing/2014/chart" uri="{C3380CC4-5D6E-409C-BE32-E72D297353CC}">
              <c16:uniqueId val="{00000008-02B0-48E5-8B98-CC4C6867F85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29164</c:v>
                </c:pt>
                <c:pt idx="5">
                  <c:v>28752</c:v>
                </c:pt>
                <c:pt idx="8">
                  <c:v>27888</c:v>
                </c:pt>
                <c:pt idx="11">
                  <c:v>26230</c:v>
                </c:pt>
                <c:pt idx="14">
                  <c:v>24871</c:v>
                </c:pt>
              </c:numCache>
            </c:numRef>
          </c:val>
          <c:extLst>
            <c:ext xmlns:c16="http://schemas.microsoft.com/office/drawing/2014/chart" uri="{C3380CC4-5D6E-409C-BE32-E72D297353CC}">
              <c16:uniqueId val="{00000000-471A-4A38-B4C7-B2504A53573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4561</c:v>
                </c:pt>
                <c:pt idx="5">
                  <c:v>5067</c:v>
                </c:pt>
                <c:pt idx="8">
                  <c:v>5835</c:v>
                </c:pt>
                <c:pt idx="11">
                  <c:v>6510</c:v>
                </c:pt>
                <c:pt idx="14">
                  <c:v>7227</c:v>
                </c:pt>
              </c:numCache>
            </c:numRef>
          </c:val>
          <c:extLst>
            <c:ext xmlns:c16="http://schemas.microsoft.com/office/drawing/2014/chart" uri="{C3380CC4-5D6E-409C-BE32-E72D297353CC}">
              <c16:uniqueId val="{00000001-471A-4A38-B4C7-B2504A53573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13849</c:v>
                </c:pt>
                <c:pt idx="5">
                  <c:v>14000</c:v>
                </c:pt>
                <c:pt idx="8">
                  <c:v>15482</c:v>
                </c:pt>
                <c:pt idx="11">
                  <c:v>16632</c:v>
                </c:pt>
                <c:pt idx="14">
                  <c:v>17210</c:v>
                </c:pt>
              </c:numCache>
            </c:numRef>
          </c:val>
          <c:extLst>
            <c:ext xmlns:c16="http://schemas.microsoft.com/office/drawing/2014/chart" uri="{C3380CC4-5D6E-409C-BE32-E72D297353CC}">
              <c16:uniqueId val="{00000002-471A-4A38-B4C7-B2504A53573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71A-4A38-B4C7-B2504A53573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71A-4A38-B4C7-B2504A53573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71A-4A38-B4C7-B2504A53573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5805</c:v>
                </c:pt>
                <c:pt idx="3">
                  <c:v>5681</c:v>
                </c:pt>
                <c:pt idx="6">
                  <c:v>5676</c:v>
                </c:pt>
                <c:pt idx="9">
                  <c:v>5507</c:v>
                </c:pt>
                <c:pt idx="12">
                  <c:v>5461</c:v>
                </c:pt>
              </c:numCache>
            </c:numRef>
          </c:val>
          <c:extLst>
            <c:ext xmlns:c16="http://schemas.microsoft.com/office/drawing/2014/chart" uri="{C3380CC4-5D6E-409C-BE32-E72D297353CC}">
              <c16:uniqueId val="{00000006-471A-4A38-B4C7-B2504A53573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1255</c:v>
                </c:pt>
                <c:pt idx="3">
                  <c:v>1035</c:v>
                </c:pt>
                <c:pt idx="6">
                  <c:v>985</c:v>
                </c:pt>
                <c:pt idx="9">
                  <c:v>759</c:v>
                </c:pt>
                <c:pt idx="12">
                  <c:v>671</c:v>
                </c:pt>
              </c:numCache>
            </c:numRef>
          </c:val>
          <c:extLst>
            <c:ext xmlns:c16="http://schemas.microsoft.com/office/drawing/2014/chart" uri="{C3380CC4-5D6E-409C-BE32-E72D297353CC}">
              <c16:uniqueId val="{00000007-471A-4A38-B4C7-B2504A53573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5898</c:v>
                </c:pt>
                <c:pt idx="3">
                  <c:v>6240</c:v>
                </c:pt>
                <c:pt idx="6">
                  <c:v>7149</c:v>
                </c:pt>
                <c:pt idx="9">
                  <c:v>7578</c:v>
                </c:pt>
                <c:pt idx="12">
                  <c:v>8069</c:v>
                </c:pt>
              </c:numCache>
            </c:numRef>
          </c:val>
          <c:extLst>
            <c:ext xmlns:c16="http://schemas.microsoft.com/office/drawing/2014/chart" uri="{C3380CC4-5D6E-409C-BE32-E72D297353CC}">
              <c16:uniqueId val="{00000008-471A-4A38-B4C7-B2504A53573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133</c:v>
                </c:pt>
                <c:pt idx="3">
                  <c:v>90</c:v>
                </c:pt>
                <c:pt idx="6">
                  <c:v>60</c:v>
                </c:pt>
                <c:pt idx="9">
                  <c:v>40</c:v>
                </c:pt>
                <c:pt idx="12">
                  <c:v>23</c:v>
                </c:pt>
              </c:numCache>
            </c:numRef>
          </c:val>
          <c:extLst>
            <c:ext xmlns:c16="http://schemas.microsoft.com/office/drawing/2014/chart" uri="{C3380CC4-5D6E-409C-BE32-E72D297353CC}">
              <c16:uniqueId val="{00000009-471A-4A38-B4C7-B2504A53573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28528</c:v>
                </c:pt>
                <c:pt idx="3">
                  <c:v>28219</c:v>
                </c:pt>
                <c:pt idx="6">
                  <c:v>26810</c:v>
                </c:pt>
                <c:pt idx="9">
                  <c:v>24650</c:v>
                </c:pt>
                <c:pt idx="12">
                  <c:v>23038</c:v>
                </c:pt>
              </c:numCache>
            </c:numRef>
          </c:val>
          <c:extLst>
            <c:ext xmlns:c16="http://schemas.microsoft.com/office/drawing/2014/chart" uri="{C3380CC4-5D6E-409C-BE32-E72D297353CC}">
              <c16:uniqueId val="{0000000A-471A-4A38-B4C7-B2504A53573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71A-4A38-B4C7-B2504A53573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4542</c:v>
                </c:pt>
                <c:pt idx="1">
                  <c:v>4893</c:v>
                </c:pt>
                <c:pt idx="2">
                  <c:v>4894</c:v>
                </c:pt>
              </c:numCache>
            </c:numRef>
          </c:val>
          <c:extLst>
            <c:ext xmlns:c16="http://schemas.microsoft.com/office/drawing/2014/chart" uri="{C3380CC4-5D6E-409C-BE32-E72D297353CC}">
              <c16:uniqueId val="{00000000-9E1F-4128-98FF-16C7C45AE11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3383</c:v>
                </c:pt>
                <c:pt idx="1">
                  <c:v>3186</c:v>
                </c:pt>
                <c:pt idx="2">
                  <c:v>3078</c:v>
                </c:pt>
              </c:numCache>
            </c:numRef>
          </c:val>
          <c:extLst>
            <c:ext xmlns:c16="http://schemas.microsoft.com/office/drawing/2014/chart" uri="{C3380CC4-5D6E-409C-BE32-E72D297353CC}">
              <c16:uniqueId val="{00000001-9E1F-4128-98FF-16C7C45AE11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8109</c:v>
                </c:pt>
                <c:pt idx="1">
                  <c:v>8990</c:v>
                </c:pt>
                <c:pt idx="2">
                  <c:v>9654</c:v>
                </c:pt>
              </c:numCache>
            </c:numRef>
          </c:val>
          <c:extLst>
            <c:ext xmlns:c16="http://schemas.microsoft.com/office/drawing/2014/chart" uri="{C3380CC4-5D6E-409C-BE32-E72D297353CC}">
              <c16:uniqueId val="{00000002-9E1F-4128-98FF-16C7C45AE11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{7E3C4FE2-C895-4DE3-A35B-9B4571AC53EB}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A21-4664-833D-46D0806A2FE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{0844881A-A3B0-4437-9436-9882628569CE}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A21-4664-833D-46D0806A2FE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{13D0828A-6450-4511-8489-353D99397FE7}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A21-4664-833D-46D0806A2FE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{9A9A4601-BC29-476B-A3FD-4F5AD497F18D}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A21-4664-833D-46D0806A2FE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{A42F23D9-EE5B-442F-BE23-86956E3207A4}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A21-4664-833D-46D0806A2FE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{4C462F79-7B85-497B-A1FC-0FC93D120F8E}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A21-4664-833D-46D0806A2FE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{213A1AB0-B776-42D5-8FED-10B52747A420}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A21-4664-833D-46D0806A2FE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{EE65FF48-2B03-4F77-AAC6-F081B7E60DC0}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A21-4664-833D-46D0806A2FE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{2BD68FC5-5E65-42A9-BF6A-825C6020DB9E}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A21-4664-833D-46D0806A2FE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57.1</c:v>
                </c:pt>
                <c:pt idx="8">
                  <c:v>58.4</c:v>
                </c:pt>
                <c:pt idx="16">
                  <c:v>60.2</c:v>
                </c:pt>
                <c:pt idx="24">
                  <c:v>62.3</c:v>
                </c:pt>
                <c:pt idx="32">
                  <c:v>63.9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A21-4664-833D-46D0806A2FE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{01A7622A-9EC9-4AEE-B48E-5F8C64045F5E}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A21-4664-833D-46D0806A2FE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{849E81DB-34CA-47F5-95AC-2D64F56467B0}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A21-4664-833D-46D0806A2FE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{F812D7DB-DCAC-4ACF-A1C0-0A69CEFB3ED2}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A21-4664-833D-46D0806A2FE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{56F9DAD2-2617-4F18-86B9-22C38C133597}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A21-4664-833D-46D0806A2FE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{614CF76A-8887-41D5-9A01-81BB48C60C9B}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A21-4664-833D-46D0806A2FE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{008BC851-AF4E-4820-88A3-AD828BBE1C22}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A21-4664-833D-46D0806A2FE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{080B0EEF-7919-436A-9948-727F5E9411B9}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A21-4664-833D-46D0806A2FE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{20D1BB54-03C6-447B-886D-BD5E967AF8A8}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A21-4664-833D-46D0806A2FE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{12EB3920-44FE-4F9F-9387-70081B13F07D}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A21-4664-833D-46D0806A2FE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60.6</c:v>
                </c:pt>
                <c:pt idx="8">
                  <c:v>62</c:v>
                </c:pt>
                <c:pt idx="16">
                  <c:v>62.2</c:v>
                </c:pt>
                <c:pt idx="24">
                  <c:v>63.2</c:v>
                </c:pt>
                <c:pt idx="32">
                  <c:v>64.599999999999994</c:v>
                </c:pt>
              </c:numCache>
            </c:numRef>
          </c:xVal>
          <c:yVal>
            <c:numRef>
              <c:f>公会計指標分析・財政指標組合せ分析表!$BP$55:$DC$55</c:f>
              <c:numCache>
                <c:formatCode>#,##0.0;"▲ "#,##0.0</c:formatCode>
                <c:ptCount val="40"/>
                <c:pt idx="0">
                  <c:v>22.7</c:v>
                </c:pt>
                <c:pt idx="8">
                  <c:v>27.8</c:v>
                </c:pt>
                <c:pt idx="16">
                  <c:v>18</c:v>
                </c:pt>
                <c:pt idx="24">
                  <c:v>12.7</c:v>
                </c:pt>
                <c:pt idx="32">
                  <c:v>10</c:v>
                </c:pt>
              </c:numCache>
            </c:numRef>
          </c:yVal>
          <c:smooth val="0"/>
          <c:extLst>
            <c:ext xmlns:c16="http://schemas.microsoft.com/office/drawing/2014/chart" uri="{C3380CC4-5D6E-409C-BE32-E72D297353CC}">
              <c16:uniqueId val="{00000013-CA21-4664-833D-46D0806A2FEC}"/>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{1798FBF1-D5A4-4733-97BB-ADBA4431985E}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DA6-4462-838E-3F0E1CDB9FF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{D065BAE8-DD97-4043-875C-0F57D4347EA6}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DA6-4462-838E-3F0E1CDB9FF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{3A03B136-2C1E-4758-97D9-BE6B09EFF826}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DA6-4462-838E-3F0E1CDB9FF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{247B1F28-7664-4B88-83CF-B611653C8ADB}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DA6-4462-838E-3F0E1CDB9FF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{96522054-D984-4CA7-8F4E-C63DE138913C}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DA6-4462-838E-3F0E1CDB9FF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{7B3287C9-913B-4F70-B00D-73AA358F5089}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DA6-4462-838E-3F0E1CDB9FF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{E7D465CB-916B-414A-85FB-E54F4CD17939}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DA6-4462-838E-3F0E1CDB9FFD}"/>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{D522861E-C090-4EEF-9C19-FAD5DFB5BFCD}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DA6-4462-838E-3F0E1CDB9FFD}"/>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{7A2BA6CF-03F1-4E26-9CA5-DC9611A53ABF}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DA6-4462-838E-3F0E1CDB9FF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3.7</c:v>
                </c:pt>
                <c:pt idx="8">
                  <c:v>3.7</c:v>
                </c:pt>
                <c:pt idx="16">
                  <c:v>3.7</c:v>
                </c:pt>
                <c:pt idx="24">
                  <c:v>3.7</c:v>
                </c:pt>
                <c:pt idx="32">
                  <c:v>3.7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DA6-4462-838E-3F0E1CDB9FF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{D5D1F616-DA00-4228-8A91-34596071E0E9}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DA6-4462-838E-3F0E1CDB9FF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{BE343341-34C8-4576-B692-49F50C31F4BE}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DA6-4462-838E-3F0E1CDB9FF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{F0887F99-2C41-4DD4-9039-891358AF0867}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DA6-4462-838E-3F0E1CDB9FF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{DEF7BF11-EC58-4E90-91C3-EF7A9ADC389C}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DA6-4462-838E-3F0E1CDB9FF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{0281FB16-F861-497E-B222-FE517681D74F}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DA6-4462-838E-3F0E1CDB9FF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{76D1616A-0C1F-4795-9A99-E4FFE59235A5}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DA6-4462-838E-3F0E1CDB9FFD}"/>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{ADA580DF-AE75-43B9-99B3-6D2AFED44429}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DA6-4462-838E-3F0E1CDB9FFD}"/>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{9E959CCF-4018-409A-80FE-F31B2C3734FB}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DA6-4462-838E-3F0E1CDB9FFD}"/>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{9B928A79-F3AF-49EE-B182-C702654FD231}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DA6-4462-838E-3F0E1CDB9FF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7.5</c:v>
                </c:pt>
                <c:pt idx="16">
                  <c:v>6.6</c:v>
                </c:pt>
                <c:pt idx="24">
                  <c:v>6.6</c:v>
                </c:pt>
                <c:pt idx="32">
                  <c:v>6.7</c:v>
                </c:pt>
              </c:numCache>
            </c:numRef>
          </c:xVal>
          <c:yVal>
            <c:numRef>
              <c:f>公会計指標分析・財政指標組合せ分析表!$BP$77:$DC$77</c:f>
              <c:numCache>
                <c:formatCode>#,##0.0;"▲ "#,##0.0</c:formatCode>
                <c:ptCount val="40"/>
                <c:pt idx="0">
                  <c:v>22.7</c:v>
                </c:pt>
                <c:pt idx="8">
                  <c:v>27.8</c:v>
                </c:pt>
                <c:pt idx="16">
                  <c:v>18</c:v>
                </c:pt>
                <c:pt idx="24">
                  <c:v>12.7</c:v>
                </c:pt>
                <c:pt idx="32">
                  <c:v>10</c:v>
                </c:pt>
              </c:numCache>
            </c:numRef>
          </c:yVal>
          <c:smooth val="0"/>
          <c:extLst>
            <c:ext xmlns:c16="http://schemas.microsoft.com/office/drawing/2014/chart" uri="{C3380CC4-5D6E-409C-BE32-E72D297353CC}">
              <c16:uniqueId val="{00000013-8DA6-4462-838E-3F0E1CDB9FFD}"/>
            </c:ext>
          </c:extLst>
        </c:ser>
        <c:dLbls>
          <c:showLegendKey val="0"/>
          <c:showVal val="1"/>
          <c:showCatName val="0"/>
          <c:showSerName val="0"/>
          <c:showPercent val="0"/>
          <c:showBubbleSize val="0"/>
        </c:dLbls>
        <c:axId val="84219776"/>
        <c:axId val="84234240"/>
      </c:scatterChart>
      <c:valAx>
        <c:axId val="84219776"/>
        <c:scaling>
          <c:orientation val="maxMin"/>
          <c:max val="8"/>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埼玉県本庄市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元利償還金は、主に合併特例債に係る元利償還金などが減少したため、前年度に比べて</a:t>
          </a:r>
          <a:r>
            <a:rPr kumimoji="1" lang="en-US" altLang="ja-JP" sz="1200">
              <a:latin typeface="ＭＳ ゴシック" pitchFamily="49" charset="-128"/>
              <a:ea typeface="ＭＳ ゴシック" pitchFamily="49" charset="-128"/>
            </a:rPr>
            <a:t>99</a:t>
          </a:r>
          <a:r>
            <a:rPr kumimoji="1" lang="ja-JP" altLang="en-US" sz="1200">
              <a:latin typeface="ＭＳ ゴシック" pitchFamily="49" charset="-128"/>
              <a:ea typeface="ＭＳ ゴシック" pitchFamily="49" charset="-128"/>
            </a:rPr>
            <a:t>百万円減少した。また、公営企業債の元利償還金に対する繰入金は、主に下水道事業に係るものであり、前年度に比べて</a:t>
          </a:r>
          <a:r>
            <a:rPr kumimoji="1" lang="en-US" altLang="ja-JP" sz="1200">
              <a:latin typeface="ＭＳ ゴシック" pitchFamily="49" charset="-128"/>
              <a:ea typeface="ＭＳ ゴシック" pitchFamily="49" charset="-128"/>
            </a:rPr>
            <a:t>9</a:t>
          </a:r>
          <a:r>
            <a:rPr kumimoji="1" lang="ja-JP" altLang="en-US" sz="1200">
              <a:latin typeface="ＭＳ ゴシック" pitchFamily="49" charset="-128"/>
              <a:ea typeface="ＭＳ ゴシック" pitchFamily="49" charset="-128"/>
            </a:rPr>
            <a:t>百万円増加した。</a:t>
          </a:r>
        </a:p>
        <a:p>
          <a:r>
            <a:rPr kumimoji="1" lang="ja-JP" altLang="en-US" sz="1200">
              <a:latin typeface="ＭＳ ゴシック" pitchFamily="49" charset="-128"/>
              <a:ea typeface="ＭＳ ゴシック" pitchFamily="49" charset="-128"/>
            </a:rPr>
            <a:t>　算入公債費等は、主に合併特例債や財源対策債などの元利償還金等に係る算入額が減少したため、前年度に比べて</a:t>
          </a:r>
          <a:r>
            <a:rPr kumimoji="1" lang="en-US" altLang="ja-JP" sz="1200">
              <a:latin typeface="ＭＳ ゴシック" pitchFamily="49" charset="-128"/>
              <a:ea typeface="ＭＳ ゴシック" pitchFamily="49" charset="-128"/>
            </a:rPr>
            <a:t>88</a:t>
          </a:r>
          <a:r>
            <a:rPr kumimoji="1" lang="ja-JP" altLang="en-US" sz="1200">
              <a:latin typeface="ＭＳ ゴシック" pitchFamily="49" charset="-128"/>
              <a:ea typeface="ＭＳ ゴシック" pitchFamily="49" charset="-128"/>
            </a:rPr>
            <a:t>百万円減少した。</a:t>
          </a:r>
        </a:p>
        <a:p>
          <a:r>
            <a:rPr kumimoji="1" lang="ja-JP" altLang="en-US" sz="1200">
              <a:latin typeface="ＭＳ ゴシック" pitchFamily="49" charset="-128"/>
              <a:ea typeface="ＭＳ ゴシック" pitchFamily="49" charset="-128"/>
            </a:rPr>
            <a:t>　この結果、令和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年度の指標は前年度に比べ、単年度では減少、</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か年平均では横ばいとなった。</a:t>
          </a:r>
        </a:p>
        <a:p>
          <a:r>
            <a:rPr kumimoji="1" lang="ja-JP" altLang="en-US" sz="1200">
              <a:latin typeface="ＭＳ ゴシック" pitchFamily="49" charset="-128"/>
              <a:ea typeface="ＭＳ ゴシック" pitchFamily="49" charset="-128"/>
            </a:rPr>
            <a:t>　今後は公共施設の大規模改修事業に伴う元利償還金の大幅な増加が見込まれていることから、引き続き有利な地方債の活用や国庫補助金等の特定財源の確保に努めていく必要がある。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満期一括償還による積立なし。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320040</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320040</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320040</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320040</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埼玉県本庄市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令和</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の将来負担額は公営企業債等繰入見込額が増加したが、主に合併特例債、臨時財政対策債等の地方債現在高が減少したため、全体としては前年度と比較して減少となった。また、将来負担額については令和元年度以降、減少が続いている。</a:t>
          </a:r>
        </a:p>
        <a:p>
          <a:r>
            <a:rPr kumimoji="1" lang="ja-JP" altLang="en-US" sz="1300">
              <a:latin typeface="ＭＳ ゴシック" pitchFamily="49" charset="-128"/>
              <a:ea typeface="ＭＳ ゴシック" pitchFamily="49" charset="-128"/>
            </a:rPr>
            <a:t>　令和</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年度の充当可能財源等については、地方債現在高等に係る基準財政需要額算入額が減少したが、施設整備等基金等の充当可能基金が増加したため、全体としては前年度と比較して概ね横ばいとなった。　</a:t>
          </a:r>
        </a:p>
        <a:p>
          <a:r>
            <a:rPr kumimoji="1" lang="ja-JP" altLang="en-US" sz="1300">
              <a:latin typeface="ＭＳ ゴシック" pitchFamily="49" charset="-128"/>
              <a:ea typeface="ＭＳ ゴシック" pitchFamily="49" charset="-128"/>
            </a:rPr>
            <a:t>　現状は、充当可能財源等が将来負担額を上回る状況となり、指標が算出されない状況が続いているが、今後は公共施設の建設や大規模改修事業が段階的に控えていることから、指標の悪化が見込まれる。このことから、引き続き有利な地方債の活用及び基金の計画的な積立と活用に努め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埼玉県本庄市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基金全体で見ると、令和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万円取り崩した一方で、決算剰余金や基金運用収入を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万円積み立てたことにより、基金残高は前年度から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期財政収支見通しでは、補助費等や繰出金などの経常的経費は増加傾向にあり、また、今後は公共施設の計画的な大規模改修等による臨時的経費の増加も見込まれていることで、各基金を大きく取り崩さざるを得ない収支が見込まれている。歳入では大きな伸びが見込めないことや、歳出では社会保障関連経費の増加が避けられない状況下においても持続可能な行政運営を行っていくために、戦略的に基金を活用する一方で、将来負担に備え基金への積立ても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・施設整備等基金：公共用又は公用に供する施設の整備及び解体に係る事業の推進。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・駅周辺都市基盤整備基金：本庄市総合振興計画基本構想に基づく、本庄駅周辺の都市基盤整備の推進。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・地域振興基金：新市の一体感の醸成に資する事業や旧市町村単位の地域振興の推進。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・地域福祉基金：在宅福祉の推進など、地域における保健福祉活動の振興。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・ふるさと創生基金：多様な歴史、伝統、文化、産業等を活かし、ひとづくりやまちづくりに資する事業の推進。</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・施設整備等基金：令和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年度は、公共施設の整備に充当するため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万円を取り崩した一方で、決算剰余金や基金運用収入を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万円積み立てたため、基金残高は増加した。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・駅周辺都市基盤整備基金：令和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万円取り崩した一方で今後の整備に備え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万円を積み立てたため、基金残高は増加した。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年度は、コミュニティ活動支援事業等に充当するため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万円を取り崩したため、基金残高は減少した。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年度は、まちの魅力創造事業等へ充当するため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万円を取り崩した一方で、積立原資であるふるさと納税寄附金により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万円を積み立てたため、基金残高は増加した。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・施設整備等基金：「本庄市公共施設維持保全計画」に基づき、今後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年間の公共施設の改修及び更新等に係る経費について、毎年度約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億円の取り崩しが見込まれていることから、将来負担の軽減を図るため計画的に積み立てる。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・駅周辺都市基盤整備基金：事業着手となると多額の事業費が必要となるため、事業の進捗に合わせ積み立てる。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年度は基金運用収入の積み立てを行い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年度間の財源調整を図り、財政の効率的な執行と健全な運営に資するため、標準財政規模の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％程度の基金残高を確保・維持していくことを目標として積み立てを行っており、令和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年度以降についても、緊急的な災害等の影響による市税や地方消費税交付金等の経常一般財源の減少に対応する財源を確保するとともに、物価高騰に係る新たな行政需要に対応するため基金を活用する。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減債基金は、合併特例債を活用して実施した大規模建設事業等に係る交付税措置されない元利償還金の財源とするために積立を行ってきた。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年度は基金運用収入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万円を積み立てたほか、普通交付税において追加交付された臨時財政対策債償還基金費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万円を積み立てた。一方で、前述の償還のために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万円を取り崩したことで、基金残高は減少した。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合併特例債を活用して実施した公共施設の整備に係る元利償還金の償還等に備えることに加え、今後予定されている学校施設の大規模改修等の起債に係る元利償還金の償還等に備えるため積み立てる。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0950748-35A7-45A0-B0A6-74B95D8F20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F9A9F5E-B238-4517-9FF7-F6EDF44891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6C4F693B-DA9E-4B14-93EB-DB77271D9659}"/>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DC019EF2-8A8E-4CC2-8B17-4681E5FED5BE}"/>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8BDA23D-BAE8-498A-88C8-EC28E86B8F63}"/>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AA4FB4CC-825E-4578-BC1F-F1E46FEF12ED}"/>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86289BB-6782-405F-BB09-3916D72AEF94}"/>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A24F6F60-9E7E-48B4-9A22-8A9329928A14}"/>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955F41B9-5575-4B1B-82C9-C70D42C402FF}"/>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93A8CA99-D600-437F-852E-B2E8575C5FDE}"/>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BAA4FEA5-609E-4D1C-BEA4-F228C794022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65C13865-9E3B-4FF5-BFB9-F0DE77955E7D}"/>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7DCFC776-7C17-46BC-B900-AF5E95EB934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69CA894A-8042-4B65-BDA4-3E041842ABE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8D0B4DDB-CBB9-490B-9C84-2A6128F6EB1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AE7ED1E7-A084-44B5-985F-4ED6FD6C6EF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埼玉県本庄市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A553C345-91DA-43F2-9F97-BB6D8D0B4F7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183E853-B8E3-4E62-B3EC-D0C909BDCA2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21B73B60-6EC7-49AD-B921-3A60D645F9B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2090CAF9-E771-4976-AC08-CE1F0FB07BC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AC2582DB-CFD6-4247-8631-DAF2984233F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C82E852E-D4D0-4052-81BB-39884DF41F8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77,285
74,207
89.69
34,740,230
32,267,568
2,179,937
18,414,168
23,038,131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98C73D0-8A51-484C-86DC-0F778871BCE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4AB0F2C7-A58D-4F30-B915-AC0A15222F7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359D98D9-9EC0-4645-B119-D98E161D428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735393BD-B737-4F5E-998F-5747C0A8349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268F5F6-057D-4B18-AB0E-584700407AA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B4EC4869-1B67-422A-8A1A-87CEE8B875C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5DA1959-0370-406B-825C-5155E9BD141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87AE4FEB-46FD-4568-B4E2-98DEF9AAA11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C256C898-D96E-4F68-9A57-8D8D6F277A4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CDDAA503-A152-407F-9BEA-80DEAF06854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54D9C2E-0819-44A7-B35B-B2AFF008A62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7991265-BD7E-4EC8-BD5B-4396F4F5E5F5}"/>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88EDFFC9-C6F8-4CCE-A091-71BA895DFC9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E0A9FE2A-FBFC-43C8-AE40-D3568B241E1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234889FF-2EF8-4EE5-AA44-D3DAC896F21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FEB4D803-ED5C-48F8-A186-660F2B3CDBC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92A1F273-D8BC-4E06-B7D5-3C102BA64CE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88D5D37A-E5D2-4D0C-9110-D2DE739F775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1D0A443F-68D9-4618-99CA-E2767B324B5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E012F35-C18F-491A-AB29-59DCD904AF7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96A1AFBD-FCC8-47F3-B5D7-2E389F77D6A3}"/>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64CCF176-E7FC-4F67-A742-76181902B63D}"/>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B0F6AA43-F60A-4693-B7BB-1BCBA439885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6DE2657A-39A6-4F6E-9E9F-E2D0BB254C4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B34735D6-B600-41E7-88E1-2A66C707F465}"/>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22A05432-6ACE-4302-9ABD-761E8FE7AC8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85FF1766-59BB-473C-9226-20F1FCF2ABF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33C614E1-87FA-4B1D-93E1-95134506AC8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D5D122B6-D5A0-4E84-B25B-BD0A67A32AE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DDB6615D-4AF8-4646-8CC1-93A74EF65A7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3A16F4BE-FCBD-4DE4-B6CF-9DEAC537505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4A4FF41E-68E0-4333-A0C0-D891E159D33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ECEE498B-D994-4EBB-8F2D-2A16E786CC0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F0B902E9-E095-4D5E-B663-80708E1287B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9072FEB6-A84F-443C-8F71-7F94C2FC8A6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前年度と比較して</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ポイント上昇しており、本市の保有する資産の減価償却は進行している。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公共施設等総合管理計画において、公共施設等の延べ床面積を</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年間で</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削減するという目標を掲げ、施設の縮小や複合・集約化を進めてきたが、類似団体平均は下回るものの有形固定資産減価償却率は上昇傾向にあり、今後も施設の更新や複合・集約化を進めていく必要が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59BFED1F-F7C6-4E9F-AFAA-A615C3A588F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4B61F267-D619-41C7-B02A-0E2B5BA052B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44DB652A-139C-4E67-9B02-71F5D1FC5F68}"/>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BE5C3BB8-4A45-4E65-ADD9-DC8D731C06F4}"/>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86A48AE5-B0F2-43B9-B803-24BA02606052}"/>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2CF5FBCC-54C0-4AF4-AE0A-8483272061EC}"/>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3092A40E-E24F-45E7-83AE-1A272ECA26D8}"/>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A5EF41B8-2605-48AA-A74B-81C475C7BB69}"/>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327EF330-1A5B-46F0-8D37-CA9DCFE3FDDB}"/>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23300817-B8BD-43B0-869D-AB5D22FF7B2B}"/>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B552BC65-FE48-45B4-8148-00B149129666}"/>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5B663B7E-6940-44BA-BCD1-ED50BEE2A0E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0FAF010C-6AE7-4F5D-AF20-613C26101482}"/>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A06582A4-2DF0-4407-B2C1-F8C767C51DF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73" name="直線コネクタ 72">
          <a:extLst>
            <a:ext uri="{FF2B5EF4-FFF2-40B4-BE49-F238E27FC236}">
              <a16:creationId xmlns:a16="http://schemas.microsoft.com/office/drawing/2014/main" id="{B0111EDF-92E6-4AD6-B826-9731DC8B2D02}"/>
            </a:ext>
          </a:extLst>
        </xdr:cNvPr>
        <xdr:cNvCxnSpPr/>
      </xdr:nvCxnSpPr>
      <xdr:spPr>
        <a:xfrm flipV="1">
          <a:off x="4760595" y="5380482"/>
          <a:ext cx="127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74" name="有形固定資産減価償却率最小値テキスト">
          <a:extLst>
            <a:ext uri="{FF2B5EF4-FFF2-40B4-BE49-F238E27FC236}">
              <a16:creationId xmlns:a16="http://schemas.microsoft.com/office/drawing/2014/main" id="{CF820123-8FD5-4159-9274-42DB4F0BEE2E}"/>
            </a:ext>
          </a:extLst>
        </xdr:cNvPr>
        <xdr:cNvSpPr txBox="1"/>
      </xdr:nvSpPr>
      <xdr:spPr>
        <a:xfrm>
          <a:off x="4813300" y="661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75" name="直線コネクタ 74">
          <a:extLst>
            <a:ext uri="{FF2B5EF4-FFF2-40B4-BE49-F238E27FC236}">
              <a16:creationId xmlns:a16="http://schemas.microsoft.com/office/drawing/2014/main" id="{F9BB81D2-543F-4BDE-984D-A8D84A3D7B07}"/>
            </a:ext>
          </a:extLst>
        </xdr:cNvPr>
        <xdr:cNvCxnSpPr/>
      </xdr:nvCxnSpPr>
      <xdr:spPr>
        <a:xfrm>
          <a:off x="4673600" y="6611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76" name="有形固定資産減価償却率最大値テキスト">
          <a:extLst>
            <a:ext uri="{FF2B5EF4-FFF2-40B4-BE49-F238E27FC236}">
              <a16:creationId xmlns:a16="http://schemas.microsoft.com/office/drawing/2014/main" id="{57DCDA72-475D-4167-914E-3BB395C9CF50}"/>
            </a:ext>
          </a:extLst>
        </xdr:cNvPr>
        <xdr:cNvSpPr txBox="1"/>
      </xdr:nvSpPr>
      <xdr:spPr>
        <a:xfrm>
          <a:off x="4813300" y="515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77" name="直線コネクタ 76">
          <a:extLst>
            <a:ext uri="{FF2B5EF4-FFF2-40B4-BE49-F238E27FC236}">
              <a16:creationId xmlns:a16="http://schemas.microsoft.com/office/drawing/2014/main" id="{C0D0B816-8D74-479C-A1C1-94500D8B2D8B}"/>
            </a:ext>
          </a:extLst>
        </xdr:cNvPr>
        <xdr:cNvCxnSpPr/>
      </xdr:nvCxnSpPr>
      <xdr:spPr>
        <a:xfrm>
          <a:off x="4673600" y="53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27830</xdr:rowOff>
    </xdr:from>
    <xdr:ext cx="405111" cy="259045"/>
    <xdr:sp macro="" textlink="">
      <xdr:nvSpPr>
        <xdr:cNvPr id="78" name="有形固定資産減価償却率平均値テキスト">
          <a:extLst>
            <a:ext uri="{FF2B5EF4-FFF2-40B4-BE49-F238E27FC236}">
              <a16:creationId xmlns:a16="http://schemas.microsoft.com/office/drawing/2014/main" id="{0024D177-FAE9-4EB3-A1D0-9C1BFD15DE00}"/>
            </a:ext>
          </a:extLst>
        </xdr:cNvPr>
        <xdr:cNvSpPr txBox="1"/>
      </xdr:nvSpPr>
      <xdr:spPr>
        <a:xfrm>
          <a:off x="4813300" y="59428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79" name="フローチャート: 判断 78">
          <a:extLst>
            <a:ext uri="{FF2B5EF4-FFF2-40B4-BE49-F238E27FC236}">
              <a16:creationId xmlns:a16="http://schemas.microsoft.com/office/drawing/2014/main" id="{673F840F-B2CB-427C-9CD7-A4AF87E2656F}"/>
            </a:ext>
          </a:extLst>
        </xdr:cNvPr>
        <xdr:cNvSpPr/>
      </xdr:nvSpPr>
      <xdr:spPr>
        <a:xfrm>
          <a:off x="4711700" y="596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80" name="フローチャート: 判断 79">
          <a:extLst>
            <a:ext uri="{FF2B5EF4-FFF2-40B4-BE49-F238E27FC236}">
              <a16:creationId xmlns:a16="http://schemas.microsoft.com/office/drawing/2014/main" id="{72245A2E-445D-4AEC-869A-774A9C2990D1}"/>
            </a:ext>
          </a:extLst>
        </xdr:cNvPr>
        <xdr:cNvSpPr/>
      </xdr:nvSpPr>
      <xdr:spPr>
        <a:xfrm>
          <a:off x="4000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81" name="フローチャート: 判断 80">
          <a:extLst>
            <a:ext uri="{FF2B5EF4-FFF2-40B4-BE49-F238E27FC236}">
              <a16:creationId xmlns:a16="http://schemas.microsoft.com/office/drawing/2014/main" id="{F36D5A4A-D679-4C11-B882-346F57F98442}"/>
            </a:ext>
          </a:extLst>
        </xdr:cNvPr>
        <xdr:cNvSpPr/>
      </xdr:nvSpPr>
      <xdr:spPr>
        <a:xfrm>
          <a:off x="3238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82" name="フローチャート: 判断 81">
          <a:extLst>
            <a:ext uri="{FF2B5EF4-FFF2-40B4-BE49-F238E27FC236}">
              <a16:creationId xmlns:a16="http://schemas.microsoft.com/office/drawing/2014/main" id="{D2726074-5FA6-4A50-A3A4-281D2D488F9B}"/>
            </a:ext>
          </a:extLst>
        </xdr:cNvPr>
        <xdr:cNvSpPr/>
      </xdr:nvSpPr>
      <xdr:spPr>
        <a:xfrm>
          <a:off x="2476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48133</xdr:rowOff>
    </xdr:from>
    <xdr:to>
      <xdr:col>7</xdr:col>
      <xdr:colOff>187325</xdr:colOff>
      <xdr:row>29</xdr:row>
      <xdr:rowOff>149733</xdr:rowOff>
    </xdr:to>
    <xdr:sp macro="" textlink="">
      <xdr:nvSpPr>
        <xdr:cNvPr id="83" name="フローチャート: 判断 82">
          <a:extLst>
            <a:ext uri="{FF2B5EF4-FFF2-40B4-BE49-F238E27FC236}">
              <a16:creationId xmlns:a16="http://schemas.microsoft.com/office/drawing/2014/main" id="{D3E68B13-8614-48BA-9FF4-5A48EE61617D}"/>
            </a:ext>
          </a:extLst>
        </xdr:cNvPr>
        <xdr:cNvSpPr/>
      </xdr:nvSpPr>
      <xdr:spPr>
        <a:xfrm>
          <a:off x="1714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73EC2501-795F-4763-8269-3BEA9410B73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919BD13-D32C-4D9E-B707-9E40C5936AC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A3851A2F-1D02-469F-857C-E552C600305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D877511F-E8CB-4C51-919D-F544982FC37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899098DA-E428-4F17-BF2E-947A61FC76B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19177</xdr:rowOff>
    </xdr:from>
    <xdr:to>
      <xdr:col>23</xdr:col>
      <xdr:colOff>136525</xdr:colOff>
      <xdr:row>30</xdr:row>
      <xdr:rowOff>120777</xdr:rowOff>
    </xdr:to>
    <xdr:sp macro="" textlink="">
      <xdr:nvSpPr>
        <xdr:cNvPr id="89" name="楕円 88">
          <a:extLst>
            <a:ext uri="{FF2B5EF4-FFF2-40B4-BE49-F238E27FC236}">
              <a16:creationId xmlns:a16="http://schemas.microsoft.com/office/drawing/2014/main" id="{BDB1BC21-1C63-4018-A7EF-6D516A701994}"/>
            </a:ext>
          </a:extLst>
        </xdr:cNvPr>
        <xdr:cNvSpPr/>
      </xdr:nvSpPr>
      <xdr:spPr>
        <a:xfrm>
          <a:off x="4711700" y="593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42054</xdr:rowOff>
    </xdr:from>
    <xdr:ext cx="405111" cy="259045"/>
    <xdr:sp macro="" textlink="">
      <xdr:nvSpPr>
        <xdr:cNvPr id="90" name="有形固定資産減価償却率該当値テキスト">
          <a:extLst>
            <a:ext uri="{FF2B5EF4-FFF2-40B4-BE49-F238E27FC236}">
              <a16:creationId xmlns:a16="http://schemas.microsoft.com/office/drawing/2014/main" id="{EF2362C6-7DE3-4E72-8B10-C1E878B13868}"/>
            </a:ext>
          </a:extLst>
        </xdr:cNvPr>
        <xdr:cNvSpPr txBox="1"/>
      </xdr:nvSpPr>
      <xdr:spPr>
        <a:xfrm>
          <a:off x="4813300" y="5785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121539</xdr:rowOff>
    </xdr:from>
    <xdr:to>
      <xdr:col>19</xdr:col>
      <xdr:colOff>187325</xdr:colOff>
      <xdr:row>30</xdr:row>
      <xdr:rowOff>51689</xdr:rowOff>
    </xdr:to>
    <xdr:sp macro="" textlink="">
      <xdr:nvSpPr>
        <xdr:cNvPr id="91" name="楕円 90">
          <a:extLst>
            <a:ext uri="{FF2B5EF4-FFF2-40B4-BE49-F238E27FC236}">
              <a16:creationId xmlns:a16="http://schemas.microsoft.com/office/drawing/2014/main" id="{EF5FAFD2-0E9C-41FA-8B62-90EB8ADEF1BF}"/>
            </a:ext>
          </a:extLst>
        </xdr:cNvPr>
        <xdr:cNvSpPr/>
      </xdr:nvSpPr>
      <xdr:spPr>
        <a:xfrm>
          <a:off x="4000500" y="586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889</xdr:rowOff>
    </xdr:from>
    <xdr:to>
      <xdr:col>23</xdr:col>
      <xdr:colOff>85725</xdr:colOff>
      <xdr:row>30</xdr:row>
      <xdr:rowOff>69977</xdr:rowOff>
    </xdr:to>
    <xdr:cxnSp macro="">
      <xdr:nvCxnSpPr>
        <xdr:cNvPr id="92" name="直線コネクタ 91">
          <a:extLst>
            <a:ext uri="{FF2B5EF4-FFF2-40B4-BE49-F238E27FC236}">
              <a16:creationId xmlns:a16="http://schemas.microsoft.com/office/drawing/2014/main" id="{B6D90A96-3711-435C-9CA4-C91299BFB255}"/>
            </a:ext>
          </a:extLst>
        </xdr:cNvPr>
        <xdr:cNvCxnSpPr/>
      </xdr:nvCxnSpPr>
      <xdr:spPr>
        <a:xfrm>
          <a:off x="4051300" y="5915914"/>
          <a:ext cx="7112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30861</xdr:rowOff>
    </xdr:from>
    <xdr:to>
      <xdr:col>15</xdr:col>
      <xdr:colOff>187325</xdr:colOff>
      <xdr:row>29</xdr:row>
      <xdr:rowOff>132461</xdr:rowOff>
    </xdr:to>
    <xdr:sp macro="" textlink="">
      <xdr:nvSpPr>
        <xdr:cNvPr id="93" name="楕円 92">
          <a:extLst>
            <a:ext uri="{FF2B5EF4-FFF2-40B4-BE49-F238E27FC236}">
              <a16:creationId xmlns:a16="http://schemas.microsoft.com/office/drawing/2014/main" id="{1F362789-D4EE-40D2-93CA-F314F26A5178}"/>
            </a:ext>
          </a:extLst>
        </xdr:cNvPr>
        <xdr:cNvSpPr/>
      </xdr:nvSpPr>
      <xdr:spPr>
        <a:xfrm>
          <a:off x="3238500" y="577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81661</xdr:rowOff>
    </xdr:from>
    <xdr:to>
      <xdr:col>19</xdr:col>
      <xdr:colOff>136525</xdr:colOff>
      <xdr:row>30</xdr:row>
      <xdr:rowOff>889</xdr:rowOff>
    </xdr:to>
    <xdr:cxnSp macro="">
      <xdr:nvCxnSpPr>
        <xdr:cNvPr id="94" name="直線コネクタ 93">
          <a:extLst>
            <a:ext uri="{FF2B5EF4-FFF2-40B4-BE49-F238E27FC236}">
              <a16:creationId xmlns:a16="http://schemas.microsoft.com/office/drawing/2014/main" id="{E24EEF28-31CC-49FB-8328-3445894BF791}"/>
            </a:ext>
          </a:extLst>
        </xdr:cNvPr>
        <xdr:cNvCxnSpPr/>
      </xdr:nvCxnSpPr>
      <xdr:spPr>
        <a:xfrm>
          <a:off x="3289300" y="5825236"/>
          <a:ext cx="7620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124587</xdr:rowOff>
    </xdr:from>
    <xdr:to>
      <xdr:col>11</xdr:col>
      <xdr:colOff>187325</xdr:colOff>
      <xdr:row>29</xdr:row>
      <xdr:rowOff>54737</xdr:rowOff>
    </xdr:to>
    <xdr:sp macro="" textlink="">
      <xdr:nvSpPr>
        <xdr:cNvPr id="95" name="楕円 94">
          <a:extLst>
            <a:ext uri="{FF2B5EF4-FFF2-40B4-BE49-F238E27FC236}">
              <a16:creationId xmlns:a16="http://schemas.microsoft.com/office/drawing/2014/main" id="{E552DB46-948A-499F-AA0F-730AE21AA4BA}"/>
            </a:ext>
          </a:extLst>
        </xdr:cNvPr>
        <xdr:cNvSpPr/>
      </xdr:nvSpPr>
      <xdr:spPr>
        <a:xfrm>
          <a:off x="2476500" y="569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3937</xdr:rowOff>
    </xdr:from>
    <xdr:to>
      <xdr:col>15</xdr:col>
      <xdr:colOff>136525</xdr:colOff>
      <xdr:row>29</xdr:row>
      <xdr:rowOff>81661</xdr:rowOff>
    </xdr:to>
    <xdr:cxnSp macro="">
      <xdr:nvCxnSpPr>
        <xdr:cNvPr id="96" name="直線コネクタ 95">
          <a:extLst>
            <a:ext uri="{FF2B5EF4-FFF2-40B4-BE49-F238E27FC236}">
              <a16:creationId xmlns:a16="http://schemas.microsoft.com/office/drawing/2014/main" id="{A8818AF3-04ED-4E12-8499-71EEFB13D558}"/>
            </a:ext>
          </a:extLst>
        </xdr:cNvPr>
        <xdr:cNvCxnSpPr/>
      </xdr:nvCxnSpPr>
      <xdr:spPr>
        <a:xfrm>
          <a:off x="2527300" y="5747512"/>
          <a:ext cx="762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68453</xdr:rowOff>
    </xdr:from>
    <xdr:to>
      <xdr:col>7</xdr:col>
      <xdr:colOff>187325</xdr:colOff>
      <xdr:row>28</xdr:row>
      <xdr:rowOff>170053</xdr:rowOff>
    </xdr:to>
    <xdr:sp macro="" textlink="">
      <xdr:nvSpPr>
        <xdr:cNvPr id="97" name="楕円 96">
          <a:extLst>
            <a:ext uri="{FF2B5EF4-FFF2-40B4-BE49-F238E27FC236}">
              <a16:creationId xmlns:a16="http://schemas.microsoft.com/office/drawing/2014/main" id="{E7812563-061E-4FCE-B786-70A7EFCED57C}"/>
            </a:ext>
          </a:extLst>
        </xdr:cNvPr>
        <xdr:cNvSpPr/>
      </xdr:nvSpPr>
      <xdr:spPr>
        <a:xfrm>
          <a:off x="1714500" y="564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119253</xdr:rowOff>
    </xdr:from>
    <xdr:to>
      <xdr:col>11</xdr:col>
      <xdr:colOff>136525</xdr:colOff>
      <xdr:row>29</xdr:row>
      <xdr:rowOff>3937</xdr:rowOff>
    </xdr:to>
    <xdr:cxnSp macro="">
      <xdr:nvCxnSpPr>
        <xdr:cNvPr id="98" name="直線コネクタ 97">
          <a:extLst>
            <a:ext uri="{FF2B5EF4-FFF2-40B4-BE49-F238E27FC236}">
              <a16:creationId xmlns:a16="http://schemas.microsoft.com/office/drawing/2014/main" id="{A69C3B59-EA8C-45E3-BFDE-B60F5B5067EF}"/>
            </a:ext>
          </a:extLst>
        </xdr:cNvPr>
        <xdr:cNvCxnSpPr/>
      </xdr:nvCxnSpPr>
      <xdr:spPr>
        <a:xfrm>
          <a:off x="1765300" y="5691378"/>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81678</xdr:rowOff>
    </xdr:from>
    <xdr:ext cx="405111" cy="259045"/>
    <xdr:sp macro="" textlink="">
      <xdr:nvSpPr>
        <xdr:cNvPr id="99" name="n_1aveValue有形固定資産減価償却率">
          <a:extLst>
            <a:ext uri="{FF2B5EF4-FFF2-40B4-BE49-F238E27FC236}">
              <a16:creationId xmlns:a16="http://schemas.microsoft.com/office/drawing/2014/main" id="{BEFFCB4E-5DDF-411A-85EA-C458F22FA1F5}"/>
            </a:ext>
          </a:extLst>
        </xdr:cNvPr>
        <xdr:cNvSpPr txBox="1"/>
      </xdr:nvSpPr>
      <xdr:spPr>
        <a:xfrm>
          <a:off x="3836044" y="5996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38498</xdr:rowOff>
    </xdr:from>
    <xdr:ext cx="405111" cy="259045"/>
    <xdr:sp macro="" textlink="">
      <xdr:nvSpPr>
        <xdr:cNvPr id="100" name="n_2aveValue有形固定資産減価償却率">
          <a:extLst>
            <a:ext uri="{FF2B5EF4-FFF2-40B4-BE49-F238E27FC236}">
              <a16:creationId xmlns:a16="http://schemas.microsoft.com/office/drawing/2014/main" id="{4CEAD374-4138-43A3-9E99-985EE92DBF04}"/>
            </a:ext>
          </a:extLst>
        </xdr:cNvPr>
        <xdr:cNvSpPr txBox="1"/>
      </xdr:nvSpPr>
      <xdr:spPr>
        <a:xfrm>
          <a:off x="3086744" y="5953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29862</xdr:rowOff>
    </xdr:from>
    <xdr:ext cx="405111" cy="259045"/>
    <xdr:sp macro="" textlink="">
      <xdr:nvSpPr>
        <xdr:cNvPr id="101" name="n_3aveValue有形固定資産減価償却率">
          <a:extLst>
            <a:ext uri="{FF2B5EF4-FFF2-40B4-BE49-F238E27FC236}">
              <a16:creationId xmlns:a16="http://schemas.microsoft.com/office/drawing/2014/main" id="{7B09BF07-4D58-45A2-B280-4191D460C19D}"/>
            </a:ext>
          </a:extLst>
        </xdr:cNvPr>
        <xdr:cNvSpPr txBox="1"/>
      </xdr:nvSpPr>
      <xdr:spPr>
        <a:xfrm>
          <a:off x="2324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140860</xdr:rowOff>
    </xdr:from>
    <xdr:ext cx="405111" cy="259045"/>
    <xdr:sp macro="" textlink="">
      <xdr:nvSpPr>
        <xdr:cNvPr id="102" name="n_4aveValue有形固定資産減価償却率">
          <a:extLst>
            <a:ext uri="{FF2B5EF4-FFF2-40B4-BE49-F238E27FC236}">
              <a16:creationId xmlns:a16="http://schemas.microsoft.com/office/drawing/2014/main" id="{7872EB3E-0713-4B0E-9DDA-A232C5F1B21B}"/>
            </a:ext>
          </a:extLst>
        </xdr:cNvPr>
        <xdr:cNvSpPr txBox="1"/>
      </xdr:nvSpPr>
      <xdr:spPr>
        <a:xfrm>
          <a:off x="1562744" y="5884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68216</xdr:rowOff>
    </xdr:from>
    <xdr:ext cx="405111" cy="259045"/>
    <xdr:sp macro="" textlink="">
      <xdr:nvSpPr>
        <xdr:cNvPr id="103" name="n_1mainValue有形固定資産減価償却率">
          <a:extLst>
            <a:ext uri="{FF2B5EF4-FFF2-40B4-BE49-F238E27FC236}">
              <a16:creationId xmlns:a16="http://schemas.microsoft.com/office/drawing/2014/main" id="{B87CC6E7-C685-47D2-93CE-2AF3F40EA7B0}"/>
            </a:ext>
          </a:extLst>
        </xdr:cNvPr>
        <xdr:cNvSpPr txBox="1"/>
      </xdr:nvSpPr>
      <xdr:spPr>
        <a:xfrm>
          <a:off x="3836044" y="564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148988</xdr:rowOff>
    </xdr:from>
    <xdr:ext cx="405111" cy="259045"/>
    <xdr:sp macro="" textlink="">
      <xdr:nvSpPr>
        <xdr:cNvPr id="104" name="n_2mainValue有形固定資産減価償却率">
          <a:extLst>
            <a:ext uri="{FF2B5EF4-FFF2-40B4-BE49-F238E27FC236}">
              <a16:creationId xmlns:a16="http://schemas.microsoft.com/office/drawing/2014/main" id="{DDA623B0-A9C5-4A30-BE01-C91F4A626AE3}"/>
            </a:ext>
          </a:extLst>
        </xdr:cNvPr>
        <xdr:cNvSpPr txBox="1"/>
      </xdr:nvSpPr>
      <xdr:spPr>
        <a:xfrm>
          <a:off x="3086744" y="5549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71264</xdr:rowOff>
    </xdr:from>
    <xdr:ext cx="405111" cy="259045"/>
    <xdr:sp macro="" textlink="">
      <xdr:nvSpPr>
        <xdr:cNvPr id="105" name="n_3mainValue有形固定資産減価償却率">
          <a:extLst>
            <a:ext uri="{FF2B5EF4-FFF2-40B4-BE49-F238E27FC236}">
              <a16:creationId xmlns:a16="http://schemas.microsoft.com/office/drawing/2014/main" id="{8889494E-DF3D-44D5-80DE-8FF88581F69A}"/>
            </a:ext>
          </a:extLst>
        </xdr:cNvPr>
        <xdr:cNvSpPr txBox="1"/>
      </xdr:nvSpPr>
      <xdr:spPr>
        <a:xfrm>
          <a:off x="2324744" y="5471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15130</xdr:rowOff>
    </xdr:from>
    <xdr:ext cx="405111" cy="259045"/>
    <xdr:sp macro="" textlink="">
      <xdr:nvSpPr>
        <xdr:cNvPr id="106" name="n_4mainValue有形固定資産減価償却率">
          <a:extLst>
            <a:ext uri="{FF2B5EF4-FFF2-40B4-BE49-F238E27FC236}">
              <a16:creationId xmlns:a16="http://schemas.microsoft.com/office/drawing/2014/main" id="{78A85E3B-7744-4FB4-9FA8-A64892E039FD}"/>
            </a:ext>
          </a:extLst>
        </xdr:cNvPr>
        <xdr:cNvSpPr txBox="1"/>
      </xdr:nvSpPr>
      <xdr:spPr>
        <a:xfrm>
          <a:off x="1562744" y="541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6802FB08-2CC6-41CA-A622-7E260F03450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36A69D7C-2C30-4A3F-A848-596A6B98806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32FDDC28-660A-4BF7-8E87-E2A9C7BBAAB5}"/>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[ 279.5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6013A944-5166-496A-975A-4A99C6F1C69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FEEEF58C-34BB-4924-BB3A-D155A5CF2BE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B66F2FED-CECA-40F1-B188-37FC83F33A1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4907055-2675-4A15-A500-76E623C8953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6770154C-5DEB-4FA9-AA28-B7528B32D21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C21BC0D0-C916-4AB7-89A1-AFCF8D5BD92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15EBC3B0-30EA-44A4-8086-CFB36AAEACB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BF7EDFBC-2997-4AA0-A1B9-DD1280639363}"/>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A6997430-04B8-4490-9E98-9D2C38974CE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FDD14DB8-DC8E-40EE-BCAE-6BCC04086C2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債務償還比率は、地方債残高の減少や基金の積立て等により、類似団体や全国平均、埼玉県平均のいずれと比較しても、良好な数値を維持している。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大規模改修事業が複数控えていることから、地方債残高の増加や基金残高の減少が見込まれており、指標の悪化が懸念される。引き続き、経常的な業務活動から債務の償還原資の確保ができるよう努めていく。</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516FB541-8358-4AD2-AD3C-287E0716228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49C9257D-A716-432F-AFE7-CC966F7C70D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28BD8941-1583-4719-A6A5-473A732C7C5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02869ED0-ECD2-4D3F-956A-ABC5D307208E}"/>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18E8D64D-B84D-496E-A88B-221B9F994976}"/>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EAEDDBEA-2BDC-4B06-861C-60EB7BDD6C8B}"/>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BB303C50-D805-4748-AF55-9B3016E5C59A}"/>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05BB8B22-5DD1-4F42-864C-E3EE83643C71}"/>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215D11EB-009D-454C-A014-4EE840FB837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AA6F4E17-08B7-4461-853F-A57A35ECC76F}"/>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8CB03318-8602-47F2-AA21-57E295B869BC}"/>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07D67CA0-F808-4B33-A748-1D7CD8F277B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6BF73D3E-6667-4BD3-A89D-81389DC26E4F}"/>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CAFB8371-FEC3-4450-924C-D353A71C3FE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3C087E85-B0E4-4E57-BB48-3E9075A7934D}"/>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35" name="直線コネクタ 134">
          <a:extLst>
            <a:ext uri="{FF2B5EF4-FFF2-40B4-BE49-F238E27FC236}">
              <a16:creationId xmlns:a16="http://schemas.microsoft.com/office/drawing/2014/main" id="{A293CB95-9404-4CBD-B953-091781BAB750}"/>
            </a:ext>
          </a:extLst>
        </xdr:cNvPr>
        <xdr:cNvCxnSpPr/>
      </xdr:nvCxnSpPr>
      <xdr:spPr>
        <a:xfrm flipV="1">
          <a:off x="14793595" y="5312833"/>
          <a:ext cx="1269" cy="1230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36" name="債務償還比率最小値テキスト">
          <a:extLst>
            <a:ext uri="{FF2B5EF4-FFF2-40B4-BE49-F238E27FC236}">
              <a16:creationId xmlns:a16="http://schemas.microsoft.com/office/drawing/2014/main" id="{0FB80267-661E-4D5F-8CA7-8420875C2822}"/>
            </a:ext>
          </a:extLst>
        </xdr:cNvPr>
        <xdr:cNvSpPr txBox="1"/>
      </xdr:nvSpPr>
      <xdr:spPr>
        <a:xfrm>
          <a:off x="14846300" y="654693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37" name="直線コネクタ 136">
          <a:extLst>
            <a:ext uri="{FF2B5EF4-FFF2-40B4-BE49-F238E27FC236}">
              <a16:creationId xmlns:a16="http://schemas.microsoft.com/office/drawing/2014/main" id="{5C70AB8C-A667-4BFB-927B-E520435E80AF}"/>
            </a:ext>
          </a:extLst>
        </xdr:cNvPr>
        <xdr:cNvCxnSpPr/>
      </xdr:nvCxnSpPr>
      <xdr:spPr>
        <a:xfrm>
          <a:off x="14706600" y="654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B6BAF1B1-108F-474D-BF80-D93CF433E07F}"/>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BB1177FA-302F-4B10-B266-384B9D2D498D}"/>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141227</xdr:rowOff>
    </xdr:from>
    <xdr:ext cx="469744" cy="259045"/>
    <xdr:sp macro="" textlink="">
      <xdr:nvSpPr>
        <xdr:cNvPr id="140" name="債務償還比率平均値テキスト">
          <a:extLst>
            <a:ext uri="{FF2B5EF4-FFF2-40B4-BE49-F238E27FC236}">
              <a16:creationId xmlns:a16="http://schemas.microsoft.com/office/drawing/2014/main" id="{3BB1C62F-21C9-4B52-83AA-419FBA025D8B}"/>
            </a:ext>
          </a:extLst>
        </xdr:cNvPr>
        <xdr:cNvSpPr txBox="1"/>
      </xdr:nvSpPr>
      <xdr:spPr>
        <a:xfrm>
          <a:off x="14846300" y="5884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41" name="フローチャート: 判断 140">
          <a:extLst>
            <a:ext uri="{FF2B5EF4-FFF2-40B4-BE49-F238E27FC236}">
              <a16:creationId xmlns:a16="http://schemas.microsoft.com/office/drawing/2014/main" id="{40C506F3-D9E1-4069-87A8-5A3E0BAC174C}"/>
            </a:ext>
          </a:extLst>
        </xdr:cNvPr>
        <xdr:cNvSpPr/>
      </xdr:nvSpPr>
      <xdr:spPr>
        <a:xfrm>
          <a:off x="14744700" y="5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42" name="フローチャート: 判断 141">
          <a:extLst>
            <a:ext uri="{FF2B5EF4-FFF2-40B4-BE49-F238E27FC236}">
              <a16:creationId xmlns:a16="http://schemas.microsoft.com/office/drawing/2014/main" id="{1CC8C9AC-5F30-4D52-96DB-66B845B3D003}"/>
            </a:ext>
          </a:extLst>
        </xdr:cNvPr>
        <xdr:cNvSpPr/>
      </xdr:nvSpPr>
      <xdr:spPr>
        <a:xfrm>
          <a:off x="14033500" y="589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43" name="フローチャート: 判断 142">
          <a:extLst>
            <a:ext uri="{FF2B5EF4-FFF2-40B4-BE49-F238E27FC236}">
              <a16:creationId xmlns:a16="http://schemas.microsoft.com/office/drawing/2014/main" id="{E3B61CA7-5238-4052-A8EF-0E91C5E99F6F}"/>
            </a:ext>
          </a:extLst>
        </xdr:cNvPr>
        <xdr:cNvSpPr/>
      </xdr:nvSpPr>
      <xdr:spPr>
        <a:xfrm>
          <a:off x="13271500" y="585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115732</xdr:rowOff>
    </xdr:from>
    <xdr:to>
      <xdr:col>64</xdr:col>
      <xdr:colOff>123825</xdr:colOff>
      <xdr:row>31</xdr:row>
      <xdr:rowOff>45882</xdr:rowOff>
    </xdr:to>
    <xdr:sp macro="" textlink="">
      <xdr:nvSpPr>
        <xdr:cNvPr id="144" name="フローチャート: 判断 143">
          <a:extLst>
            <a:ext uri="{FF2B5EF4-FFF2-40B4-BE49-F238E27FC236}">
              <a16:creationId xmlns:a16="http://schemas.microsoft.com/office/drawing/2014/main" id="{BAC7B5FD-1E4C-4CC5-9487-D614FFBF4C26}"/>
            </a:ext>
          </a:extLst>
        </xdr:cNvPr>
        <xdr:cNvSpPr/>
      </xdr:nvSpPr>
      <xdr:spPr>
        <a:xfrm>
          <a:off x="12509500" y="603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117411</xdr:rowOff>
    </xdr:from>
    <xdr:to>
      <xdr:col>60</xdr:col>
      <xdr:colOff>123825</xdr:colOff>
      <xdr:row>31</xdr:row>
      <xdr:rowOff>47561</xdr:rowOff>
    </xdr:to>
    <xdr:sp macro="" textlink="">
      <xdr:nvSpPr>
        <xdr:cNvPr id="145" name="フローチャート: 判断 144">
          <a:extLst>
            <a:ext uri="{FF2B5EF4-FFF2-40B4-BE49-F238E27FC236}">
              <a16:creationId xmlns:a16="http://schemas.microsoft.com/office/drawing/2014/main" id="{D6F3BBA9-32EB-4AE9-8FD3-0D1E5214C539}"/>
            </a:ext>
          </a:extLst>
        </xdr:cNvPr>
        <xdr:cNvSpPr/>
      </xdr:nvSpPr>
      <xdr:spPr>
        <a:xfrm>
          <a:off x="11747500" y="60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3871A306-6650-4A17-8A76-40823712572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A103133E-0784-4A5C-A907-08E856F50363}"/>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71E73F3E-DE8A-40FF-878D-26623894C76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4A8C3899-97E4-4C0B-B307-D57984C5597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4BB623A0-9D8D-4199-9176-51E4156A168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25153</xdr:rowOff>
    </xdr:from>
    <xdr:to>
      <xdr:col>76</xdr:col>
      <xdr:colOff>73025</xdr:colOff>
      <xdr:row>28</xdr:row>
      <xdr:rowOff>126753</xdr:rowOff>
    </xdr:to>
    <xdr:sp macro="" textlink="">
      <xdr:nvSpPr>
        <xdr:cNvPr id="151" name="楕円 150">
          <a:extLst>
            <a:ext uri="{FF2B5EF4-FFF2-40B4-BE49-F238E27FC236}">
              <a16:creationId xmlns:a16="http://schemas.microsoft.com/office/drawing/2014/main" id="{5C6FA4ED-8C36-43F0-87FA-A1143C37622D}"/>
            </a:ext>
          </a:extLst>
        </xdr:cNvPr>
        <xdr:cNvSpPr/>
      </xdr:nvSpPr>
      <xdr:spPr>
        <a:xfrm>
          <a:off x="14744700" y="559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48030</xdr:rowOff>
    </xdr:from>
    <xdr:ext cx="469744" cy="259045"/>
    <xdr:sp macro="" textlink="">
      <xdr:nvSpPr>
        <xdr:cNvPr id="152" name="債務償還比率該当値テキスト">
          <a:extLst>
            <a:ext uri="{FF2B5EF4-FFF2-40B4-BE49-F238E27FC236}">
              <a16:creationId xmlns:a16="http://schemas.microsoft.com/office/drawing/2014/main" id="{DF16DA91-0964-4A70-A36D-763DD6920B16}"/>
            </a:ext>
          </a:extLst>
        </xdr:cNvPr>
        <xdr:cNvSpPr txBox="1"/>
      </xdr:nvSpPr>
      <xdr:spPr>
        <a:xfrm>
          <a:off x="14846300" y="544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79488</xdr:rowOff>
    </xdr:from>
    <xdr:to>
      <xdr:col>72</xdr:col>
      <xdr:colOff>123825</xdr:colOff>
      <xdr:row>29</xdr:row>
      <xdr:rowOff>9638</xdr:rowOff>
    </xdr:to>
    <xdr:sp macro="" textlink="">
      <xdr:nvSpPr>
        <xdr:cNvPr id="153" name="楕円 152">
          <a:extLst>
            <a:ext uri="{FF2B5EF4-FFF2-40B4-BE49-F238E27FC236}">
              <a16:creationId xmlns:a16="http://schemas.microsoft.com/office/drawing/2014/main" id="{A2783434-1E04-462E-A187-549B73D23C10}"/>
            </a:ext>
          </a:extLst>
        </xdr:cNvPr>
        <xdr:cNvSpPr/>
      </xdr:nvSpPr>
      <xdr:spPr>
        <a:xfrm>
          <a:off x="14033500" y="565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75953</xdr:rowOff>
    </xdr:from>
    <xdr:to>
      <xdr:col>76</xdr:col>
      <xdr:colOff>22225</xdr:colOff>
      <xdr:row>28</xdr:row>
      <xdr:rowOff>130288</xdr:rowOff>
    </xdr:to>
    <xdr:cxnSp macro="">
      <xdr:nvCxnSpPr>
        <xdr:cNvPr id="154" name="直線コネクタ 153">
          <a:extLst>
            <a:ext uri="{FF2B5EF4-FFF2-40B4-BE49-F238E27FC236}">
              <a16:creationId xmlns:a16="http://schemas.microsoft.com/office/drawing/2014/main" id="{AF41A36C-7458-437E-92F1-53065E705F93}"/>
            </a:ext>
          </a:extLst>
        </xdr:cNvPr>
        <xdr:cNvCxnSpPr/>
      </xdr:nvCxnSpPr>
      <xdr:spPr>
        <a:xfrm flipV="1">
          <a:off x="14084300" y="5648078"/>
          <a:ext cx="711200" cy="5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68453</xdr:rowOff>
    </xdr:from>
    <xdr:to>
      <xdr:col>68</xdr:col>
      <xdr:colOff>123825</xdr:colOff>
      <xdr:row>28</xdr:row>
      <xdr:rowOff>170053</xdr:rowOff>
    </xdr:to>
    <xdr:sp macro="" textlink="">
      <xdr:nvSpPr>
        <xdr:cNvPr id="155" name="楕円 154">
          <a:extLst>
            <a:ext uri="{FF2B5EF4-FFF2-40B4-BE49-F238E27FC236}">
              <a16:creationId xmlns:a16="http://schemas.microsoft.com/office/drawing/2014/main" id="{401F14A1-D042-4981-840B-9C4DA5E389AD}"/>
            </a:ext>
          </a:extLst>
        </xdr:cNvPr>
        <xdr:cNvSpPr/>
      </xdr:nvSpPr>
      <xdr:spPr>
        <a:xfrm>
          <a:off x="13271500" y="564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119253</xdr:rowOff>
    </xdr:from>
    <xdr:to>
      <xdr:col>72</xdr:col>
      <xdr:colOff>73025</xdr:colOff>
      <xdr:row>28</xdr:row>
      <xdr:rowOff>130288</xdr:rowOff>
    </xdr:to>
    <xdr:cxnSp macro="">
      <xdr:nvCxnSpPr>
        <xdr:cNvPr id="156" name="直線コネクタ 155">
          <a:extLst>
            <a:ext uri="{FF2B5EF4-FFF2-40B4-BE49-F238E27FC236}">
              <a16:creationId xmlns:a16="http://schemas.microsoft.com/office/drawing/2014/main" id="{9890680B-DB0E-471F-AAE7-DBE51FF20564}"/>
            </a:ext>
          </a:extLst>
        </xdr:cNvPr>
        <xdr:cNvCxnSpPr/>
      </xdr:nvCxnSpPr>
      <xdr:spPr>
        <a:xfrm>
          <a:off x="13322300" y="5691378"/>
          <a:ext cx="762000" cy="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65885</xdr:rowOff>
    </xdr:from>
    <xdr:to>
      <xdr:col>64</xdr:col>
      <xdr:colOff>123825</xdr:colOff>
      <xdr:row>29</xdr:row>
      <xdr:rowOff>167485</xdr:rowOff>
    </xdr:to>
    <xdr:sp macro="" textlink="">
      <xdr:nvSpPr>
        <xdr:cNvPr id="157" name="楕円 156">
          <a:extLst>
            <a:ext uri="{FF2B5EF4-FFF2-40B4-BE49-F238E27FC236}">
              <a16:creationId xmlns:a16="http://schemas.microsoft.com/office/drawing/2014/main" id="{F121A2CA-985A-4EB0-A283-972565F34584}"/>
            </a:ext>
          </a:extLst>
        </xdr:cNvPr>
        <xdr:cNvSpPr/>
      </xdr:nvSpPr>
      <xdr:spPr>
        <a:xfrm>
          <a:off x="12509500" y="580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119253</xdr:rowOff>
    </xdr:from>
    <xdr:to>
      <xdr:col>68</xdr:col>
      <xdr:colOff>73025</xdr:colOff>
      <xdr:row>29</xdr:row>
      <xdr:rowOff>116685</xdr:rowOff>
    </xdr:to>
    <xdr:cxnSp macro="">
      <xdr:nvCxnSpPr>
        <xdr:cNvPr id="158" name="直線コネクタ 157">
          <a:extLst>
            <a:ext uri="{FF2B5EF4-FFF2-40B4-BE49-F238E27FC236}">
              <a16:creationId xmlns:a16="http://schemas.microsoft.com/office/drawing/2014/main" id="{C90B14D4-4E43-4AA6-A4DD-6B2F58DA06CB}"/>
            </a:ext>
          </a:extLst>
        </xdr:cNvPr>
        <xdr:cNvCxnSpPr/>
      </xdr:nvCxnSpPr>
      <xdr:spPr>
        <a:xfrm flipV="1">
          <a:off x="12560300" y="5691378"/>
          <a:ext cx="762000" cy="16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65645</xdr:rowOff>
    </xdr:from>
    <xdr:to>
      <xdr:col>60</xdr:col>
      <xdr:colOff>123825</xdr:colOff>
      <xdr:row>29</xdr:row>
      <xdr:rowOff>167245</xdr:rowOff>
    </xdr:to>
    <xdr:sp macro="" textlink="">
      <xdr:nvSpPr>
        <xdr:cNvPr id="159" name="楕円 158">
          <a:extLst>
            <a:ext uri="{FF2B5EF4-FFF2-40B4-BE49-F238E27FC236}">
              <a16:creationId xmlns:a16="http://schemas.microsoft.com/office/drawing/2014/main" id="{C8AFD85B-CE7C-4B19-89D8-912A7C4C0EDD}"/>
            </a:ext>
          </a:extLst>
        </xdr:cNvPr>
        <xdr:cNvSpPr/>
      </xdr:nvSpPr>
      <xdr:spPr>
        <a:xfrm>
          <a:off x="11747500" y="5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116445</xdr:rowOff>
    </xdr:from>
    <xdr:to>
      <xdr:col>64</xdr:col>
      <xdr:colOff>73025</xdr:colOff>
      <xdr:row>29</xdr:row>
      <xdr:rowOff>116685</xdr:rowOff>
    </xdr:to>
    <xdr:cxnSp macro="">
      <xdr:nvCxnSpPr>
        <xdr:cNvPr id="160" name="直線コネクタ 159">
          <a:extLst>
            <a:ext uri="{FF2B5EF4-FFF2-40B4-BE49-F238E27FC236}">
              <a16:creationId xmlns:a16="http://schemas.microsoft.com/office/drawing/2014/main" id="{80F963DA-646B-4CB5-9E09-25F3EF5A0633}"/>
            </a:ext>
          </a:extLst>
        </xdr:cNvPr>
        <xdr:cNvCxnSpPr/>
      </xdr:nvCxnSpPr>
      <xdr:spPr>
        <a:xfrm>
          <a:off x="11798300" y="5860020"/>
          <a:ext cx="762000" cy="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76880</xdr:rowOff>
    </xdr:from>
    <xdr:ext cx="469744" cy="259045"/>
    <xdr:sp macro="" textlink="">
      <xdr:nvSpPr>
        <xdr:cNvPr id="161" name="n_1aveValue債務償還比率">
          <a:extLst>
            <a:ext uri="{FF2B5EF4-FFF2-40B4-BE49-F238E27FC236}">
              <a16:creationId xmlns:a16="http://schemas.microsoft.com/office/drawing/2014/main" id="{04EFEF9E-AA10-465A-A4AB-5754D67755CD}"/>
            </a:ext>
          </a:extLst>
        </xdr:cNvPr>
        <xdr:cNvSpPr txBox="1"/>
      </xdr:nvSpPr>
      <xdr:spPr>
        <a:xfrm>
          <a:off x="13836727" y="5991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30942</xdr:rowOff>
    </xdr:from>
    <xdr:ext cx="469744" cy="259045"/>
    <xdr:sp macro="" textlink="">
      <xdr:nvSpPr>
        <xdr:cNvPr id="162" name="n_2aveValue債務償還比率">
          <a:extLst>
            <a:ext uri="{FF2B5EF4-FFF2-40B4-BE49-F238E27FC236}">
              <a16:creationId xmlns:a16="http://schemas.microsoft.com/office/drawing/2014/main" id="{668B8471-09F5-4865-8DC1-53B5FAB06821}"/>
            </a:ext>
          </a:extLst>
        </xdr:cNvPr>
        <xdr:cNvSpPr txBox="1"/>
      </xdr:nvSpPr>
      <xdr:spPr>
        <a:xfrm>
          <a:off x="13087427" y="594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37009</xdr:rowOff>
    </xdr:from>
    <xdr:ext cx="469744" cy="259045"/>
    <xdr:sp macro="" textlink="">
      <xdr:nvSpPr>
        <xdr:cNvPr id="163" name="n_3aveValue債務償還比率">
          <a:extLst>
            <a:ext uri="{FF2B5EF4-FFF2-40B4-BE49-F238E27FC236}">
              <a16:creationId xmlns:a16="http://schemas.microsoft.com/office/drawing/2014/main" id="{87B64427-AC09-49A5-B0EE-4293E8FBC891}"/>
            </a:ext>
          </a:extLst>
        </xdr:cNvPr>
        <xdr:cNvSpPr txBox="1"/>
      </xdr:nvSpPr>
      <xdr:spPr>
        <a:xfrm>
          <a:off x="12325427" y="6123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38688</xdr:rowOff>
    </xdr:from>
    <xdr:ext cx="469744" cy="259045"/>
    <xdr:sp macro="" textlink="">
      <xdr:nvSpPr>
        <xdr:cNvPr id="164" name="n_4aveValue債務償還比率">
          <a:extLst>
            <a:ext uri="{FF2B5EF4-FFF2-40B4-BE49-F238E27FC236}">
              <a16:creationId xmlns:a16="http://schemas.microsoft.com/office/drawing/2014/main" id="{4132BD9D-C877-468B-9B5B-A987A7ED504C}"/>
            </a:ext>
          </a:extLst>
        </xdr:cNvPr>
        <xdr:cNvSpPr txBox="1"/>
      </xdr:nvSpPr>
      <xdr:spPr>
        <a:xfrm>
          <a:off x="11563427" y="612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26165</xdr:rowOff>
    </xdr:from>
    <xdr:ext cx="469744" cy="259045"/>
    <xdr:sp macro="" textlink="">
      <xdr:nvSpPr>
        <xdr:cNvPr id="165" name="n_1mainValue債務償還比率">
          <a:extLst>
            <a:ext uri="{FF2B5EF4-FFF2-40B4-BE49-F238E27FC236}">
              <a16:creationId xmlns:a16="http://schemas.microsoft.com/office/drawing/2014/main" id="{444E9472-7CB5-4786-A056-BA8CC627E409}"/>
            </a:ext>
          </a:extLst>
        </xdr:cNvPr>
        <xdr:cNvSpPr txBox="1"/>
      </xdr:nvSpPr>
      <xdr:spPr>
        <a:xfrm>
          <a:off x="13836727" y="542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15130</xdr:rowOff>
    </xdr:from>
    <xdr:ext cx="469744" cy="259045"/>
    <xdr:sp macro="" textlink="">
      <xdr:nvSpPr>
        <xdr:cNvPr id="166" name="n_2mainValue債務償還比率">
          <a:extLst>
            <a:ext uri="{FF2B5EF4-FFF2-40B4-BE49-F238E27FC236}">
              <a16:creationId xmlns:a16="http://schemas.microsoft.com/office/drawing/2014/main" id="{90FC0601-B1CF-493C-B403-CD57DAA7F652}"/>
            </a:ext>
          </a:extLst>
        </xdr:cNvPr>
        <xdr:cNvSpPr txBox="1"/>
      </xdr:nvSpPr>
      <xdr:spPr>
        <a:xfrm>
          <a:off x="13087427" y="541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12562</xdr:rowOff>
    </xdr:from>
    <xdr:ext cx="469744" cy="259045"/>
    <xdr:sp macro="" textlink="">
      <xdr:nvSpPr>
        <xdr:cNvPr id="167" name="n_3mainValue債務償還比率">
          <a:extLst>
            <a:ext uri="{FF2B5EF4-FFF2-40B4-BE49-F238E27FC236}">
              <a16:creationId xmlns:a16="http://schemas.microsoft.com/office/drawing/2014/main" id="{219ADC51-8653-4B1B-92B8-17EB72EA8A5F}"/>
            </a:ext>
          </a:extLst>
        </xdr:cNvPr>
        <xdr:cNvSpPr txBox="1"/>
      </xdr:nvSpPr>
      <xdr:spPr>
        <a:xfrm>
          <a:off x="12325427" y="55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12322</xdr:rowOff>
    </xdr:from>
    <xdr:ext cx="469744" cy="259045"/>
    <xdr:sp macro="" textlink="">
      <xdr:nvSpPr>
        <xdr:cNvPr id="168" name="n_4mainValue債務償還比率">
          <a:extLst>
            <a:ext uri="{FF2B5EF4-FFF2-40B4-BE49-F238E27FC236}">
              <a16:creationId xmlns:a16="http://schemas.microsoft.com/office/drawing/2014/main" id="{B70A0C49-BFFA-4E98-8AE2-04C3A02B3C56}"/>
            </a:ext>
          </a:extLst>
        </xdr:cNvPr>
        <xdr:cNvSpPr txBox="1"/>
      </xdr:nvSpPr>
      <xdr:spPr>
        <a:xfrm>
          <a:off x="11563427" y="5584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AC952E30-D466-4FFB-8812-751ACF4B512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35B0D714-AAAC-4328-A2A2-62670627E11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261B9AAD-B9AD-47E3-B01E-3BD2C9405B5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8CF63DA7-F750-4468-AFB3-EF5D048EB51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8CBC898D-AFDD-4BA7-AF93-37D9AB9B0C3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F565A5FD-BD34-42A3-9C91-422B3FF0B8A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8867354-17E0-45A1-9023-D89FC35ED33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287C44C-38CF-4DED-935A-0A9A12AB174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BE41356-33E5-4027-BBBD-1DCF33FB04B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564C171-823E-4425-8539-5BB011262A4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埼玉県本庄市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AA62EAD-D3D5-4CFC-B170-23AD9EDF763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54BA5A0-2B68-4A3C-82C9-83D6EA2503A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FF37450-18AB-45C2-9E3B-866330117BA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52D302C-3BE4-4612-9DBC-E2A65886060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4610A7A-3746-4241-9F02-A066CAC8603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8C5E836-A718-4DC6-AC93-B6A989EF3E7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77,285
74,207
89.69
34,740,230
32,267,568
2,179,937
18,414,168
23,038,131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3DC678B-FC9B-4687-8BF8-4FFF67B2CAD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876B827-31C4-484D-B94A-44F3DD155FF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6291439-818B-486B-A252-7DF1DE5058C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900F47D-9A57-448E-8EDB-D4CA4C78A83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FF4E1CF-5BDF-4220-A0A0-83FA439F446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6D671BC-B1CD-4D3D-B32B-E85F54286BF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64230CD-B47F-48EF-B398-BE73AEF46E4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F881701-D0A0-43F9-A9E6-A4A53608D3F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95A1DCA-B729-40CE-A3DA-821E663763F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6EDFB74-E9AD-4DA5-A9A7-1E39880EB74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E90F272-7F85-49DF-9DE2-C52339A4CD6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6031F32-7F4B-45C6-898E-4C394368C02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97CA9C1-DD6D-4383-9989-D8E7C406C50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3177F4F-FE47-4264-A004-604F4AAD7C9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9CC5B32-134F-48B5-9A79-065A897CC2B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811E707-2B4B-44D6-8149-EFB3B427179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8F7E908-148F-4684-960A-6A21229AAE7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64BE86F-2AE5-46A1-96DA-7830BB6FCF6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C602261-4A30-4081-A861-1F9E0DAFACF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99363DA-426C-4435-B645-18C9CE6EDD4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208878C-95C8-4C97-99B7-7EA422F6E12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9DFFC43-A529-4278-AF6E-6C6D3E6A95B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936DBDB-0537-4E60-964C-29E3CB5969E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4107348-DEA1-4522-8239-D1445CA97FB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4144785-766E-46F1-9B41-4BA8638CF22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A0B8A24-B085-4688-8515-76C18FDCAD4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ADAB14E-16C4-46FE-B41B-400CCA9AF00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8FA50A8-8DFD-4CEC-9442-0BCD1CF7540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9776DD8-8CEE-4ACA-A9B4-8DBC368FF50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88BC8D3-99D0-4C70-AA24-4DFA8D42C2B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79D3F1B-4EF4-41AA-914D-02892BC714D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C1F4DC4-CE28-4ED8-90F1-23D580E0F5E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D15785CA-DEDA-4983-8E14-6D0B3ED89E4F}"/>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E318FDD1-CC09-4836-9EC1-44B9DEBC5D2D}"/>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62AE504A-47EC-4BF0-A78A-86472E1E4C12}"/>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9D6D0DE7-4610-40A1-AECB-4B0D9FF9718D}"/>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40547A7D-56A5-429D-A86A-59000014C5E9}"/>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E452C1C0-B210-4D44-B48C-AF88FDABBD0D}"/>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552C548C-05E4-4C44-B681-E6BDDBF5A48C}"/>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FA630C4D-AA63-4E8E-934F-13F8AEC5EBA4}"/>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954D3B7D-17F3-4A7C-94AD-E9C02B6643F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DEAADA50-1662-418E-8816-C9ADEAAC9607}"/>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D634D30F-2DC4-4460-B3D5-7DBA95D4CB4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B176962A-D16C-47D1-867A-0C2448EFDA73}"/>
            </a:ext>
          </a:extLst>
        </xdr:cNvPr>
        <xdr:cNvCxnSpPr/>
      </xdr:nvCxnSpPr>
      <xdr:spPr>
        <a:xfrm flipV="1">
          <a:off x="4634865" y="5713476"/>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CA52429E-5115-4C65-B0EA-6E799F41E083}"/>
            </a:ext>
          </a:extLst>
        </xdr:cNvPr>
        <xdr:cNvSpPr txBox="1"/>
      </xdr:nvSpPr>
      <xdr:spPr>
        <a:xfrm>
          <a:off x="4673600" y="688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E4F00948-B6C1-4224-8E88-306D1277B737}"/>
            </a:ext>
          </a:extLst>
        </xdr:cNvPr>
        <xdr:cNvCxnSpPr/>
      </xdr:nvCxnSpPr>
      <xdr:spPr>
        <a:xfrm>
          <a:off x="4546600" y="68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2213BF2C-36FC-474F-A874-DFD0DFF7BBF4}"/>
            </a:ext>
          </a:extLst>
        </xdr:cNvPr>
        <xdr:cNvSpPr txBox="1"/>
      </xdr:nvSpPr>
      <xdr:spPr>
        <a:xfrm>
          <a:off x="4673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5F16022E-B897-4959-AB87-19503817021C}"/>
            </a:ext>
          </a:extLst>
        </xdr:cNvPr>
        <xdr:cNvCxnSpPr/>
      </xdr:nvCxnSpPr>
      <xdr:spPr>
        <a:xfrm>
          <a:off x="4546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18559</xdr:rowOff>
    </xdr:from>
    <xdr:ext cx="405111" cy="259045"/>
    <xdr:sp macro="" textlink="">
      <xdr:nvSpPr>
        <xdr:cNvPr id="60" name="【道路】&#10;有形固定資産減価償却率平均値テキスト">
          <a:extLst>
            <a:ext uri="{FF2B5EF4-FFF2-40B4-BE49-F238E27FC236}">
              <a16:creationId xmlns:a16="http://schemas.microsoft.com/office/drawing/2014/main" id="{B8863BCE-E03C-4E7D-B00E-4A02A882A543}"/>
            </a:ext>
          </a:extLst>
        </xdr:cNvPr>
        <xdr:cNvSpPr txBox="1"/>
      </xdr:nvSpPr>
      <xdr:spPr>
        <a:xfrm>
          <a:off x="4673600" y="6190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D6BCF3E4-E251-4BDF-9EAC-23791C8D65F3}"/>
            </a:ext>
          </a:extLst>
        </xdr:cNvPr>
        <xdr:cNvSpPr/>
      </xdr:nvSpPr>
      <xdr:spPr>
        <a:xfrm>
          <a:off x="4584700" y="633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4343BA09-23B0-449A-9247-67BB15AF75F2}"/>
            </a:ext>
          </a:extLst>
        </xdr:cNvPr>
        <xdr:cNvSpPr/>
      </xdr:nvSpPr>
      <xdr:spPr>
        <a:xfrm>
          <a:off x="3746500" y="629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A10ABBA6-AD84-49C0-9FA6-D1D93B5C9B73}"/>
            </a:ext>
          </a:extLst>
        </xdr:cNvPr>
        <xdr:cNvSpPr/>
      </xdr:nvSpPr>
      <xdr:spPr>
        <a:xfrm>
          <a:off x="2857500" y="626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107696</xdr:rowOff>
    </xdr:from>
    <xdr:to>
      <xdr:col>10</xdr:col>
      <xdr:colOff>165100</xdr:colOff>
      <xdr:row>37</xdr:row>
      <xdr:rowOff>37846</xdr:rowOff>
    </xdr:to>
    <xdr:sp macro="" textlink="">
      <xdr:nvSpPr>
        <xdr:cNvPr id="64" name="フローチャート: 判断 63">
          <a:extLst>
            <a:ext uri="{FF2B5EF4-FFF2-40B4-BE49-F238E27FC236}">
              <a16:creationId xmlns:a16="http://schemas.microsoft.com/office/drawing/2014/main" id="{8A5AE1B5-994B-4F73-AD98-CE76D98E0612}"/>
            </a:ext>
          </a:extLst>
        </xdr:cNvPr>
        <xdr:cNvSpPr/>
      </xdr:nvSpPr>
      <xdr:spPr>
        <a:xfrm>
          <a:off x="1968500" y="62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59690</xdr:rowOff>
    </xdr:from>
    <xdr:to>
      <xdr:col>6</xdr:col>
      <xdr:colOff>38100</xdr:colOff>
      <xdr:row>36</xdr:row>
      <xdr:rowOff>161290</xdr:rowOff>
    </xdr:to>
    <xdr:sp macro="" textlink="">
      <xdr:nvSpPr>
        <xdr:cNvPr id="65" name="フローチャート: 判断 64">
          <a:extLst>
            <a:ext uri="{FF2B5EF4-FFF2-40B4-BE49-F238E27FC236}">
              <a16:creationId xmlns:a16="http://schemas.microsoft.com/office/drawing/2014/main" id="{2110EA59-802D-45BC-A6EA-9901E9D94A62}"/>
            </a:ext>
          </a:extLst>
        </xdr:cNvPr>
        <xdr:cNvSpPr/>
      </xdr:nvSpPr>
      <xdr:spPr>
        <a:xfrm>
          <a:off x="10795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8FBCDF07-7CC7-447B-85FC-A1C83FFEF30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959C31D-B70E-4960-A5F3-33F95CD0D30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46CF2DD-51CF-4570-AB6F-28D0D70CDCC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B935216-F0ED-4CD0-BD98-F12AED4160B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9FA3DE5-E88F-4F29-A076-B3BA9A1CDF6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xdr:rowOff>
    </xdr:from>
    <xdr:to>
      <xdr:col>24</xdr:col>
      <xdr:colOff>114300</xdr:colOff>
      <xdr:row>37</xdr:row>
      <xdr:rowOff>115570</xdr:rowOff>
    </xdr:to>
    <xdr:sp macro="" textlink="">
      <xdr:nvSpPr>
        <xdr:cNvPr id="71" name="楕円 70">
          <a:extLst>
            <a:ext uri="{FF2B5EF4-FFF2-40B4-BE49-F238E27FC236}">
              <a16:creationId xmlns:a16="http://schemas.microsoft.com/office/drawing/2014/main" id="{E4D491DA-A009-4A76-B1FF-C65CBB4EA91A}"/>
            </a:ext>
          </a:extLst>
        </xdr:cNvPr>
        <xdr:cNvSpPr/>
      </xdr:nvSpPr>
      <xdr:spPr>
        <a:xfrm>
          <a:off x="45847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163847</xdr:rowOff>
    </xdr:from>
    <xdr:ext cx="405111" cy="259045"/>
    <xdr:sp macro="" textlink="">
      <xdr:nvSpPr>
        <xdr:cNvPr id="72" name="【道路】&#10;有形固定資産減価償却率該当値テキスト">
          <a:extLst>
            <a:ext uri="{FF2B5EF4-FFF2-40B4-BE49-F238E27FC236}">
              <a16:creationId xmlns:a16="http://schemas.microsoft.com/office/drawing/2014/main" id="{F9A2C0FE-7C0F-46F5-8361-305A70EA96DD}"/>
            </a:ext>
          </a:extLst>
        </xdr:cNvPr>
        <xdr:cNvSpPr txBox="1"/>
      </xdr:nvSpPr>
      <xdr:spPr>
        <a:xfrm>
          <a:off x="4673600"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141986</xdr:rowOff>
    </xdr:from>
    <xdr:to>
      <xdr:col>20</xdr:col>
      <xdr:colOff>38100</xdr:colOff>
      <xdr:row>37</xdr:row>
      <xdr:rowOff>72136</xdr:rowOff>
    </xdr:to>
    <xdr:sp macro="" textlink="">
      <xdr:nvSpPr>
        <xdr:cNvPr id="73" name="楕円 72">
          <a:extLst>
            <a:ext uri="{FF2B5EF4-FFF2-40B4-BE49-F238E27FC236}">
              <a16:creationId xmlns:a16="http://schemas.microsoft.com/office/drawing/2014/main" id="{D0E45285-E0E2-42AC-9E39-853C4B094B97}"/>
            </a:ext>
          </a:extLst>
        </xdr:cNvPr>
        <xdr:cNvSpPr/>
      </xdr:nvSpPr>
      <xdr:spPr>
        <a:xfrm>
          <a:off x="3746500" y="63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21336</xdr:rowOff>
    </xdr:from>
    <xdr:to>
      <xdr:col>24</xdr:col>
      <xdr:colOff>63500</xdr:colOff>
      <xdr:row>37</xdr:row>
      <xdr:rowOff>64770</xdr:rowOff>
    </xdr:to>
    <xdr:cxnSp macro="">
      <xdr:nvCxnSpPr>
        <xdr:cNvPr id="74" name="直線コネクタ 73">
          <a:extLst>
            <a:ext uri="{FF2B5EF4-FFF2-40B4-BE49-F238E27FC236}">
              <a16:creationId xmlns:a16="http://schemas.microsoft.com/office/drawing/2014/main" id="{FFE2E138-73B9-4CBF-A8C3-FAEB5DEEE7E0}"/>
            </a:ext>
          </a:extLst>
        </xdr:cNvPr>
        <xdr:cNvCxnSpPr/>
      </xdr:nvCxnSpPr>
      <xdr:spPr>
        <a:xfrm>
          <a:off x="3797300" y="6364986"/>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98552</xdr:rowOff>
    </xdr:from>
    <xdr:to>
      <xdr:col>15</xdr:col>
      <xdr:colOff>101600</xdr:colOff>
      <xdr:row>37</xdr:row>
      <xdr:rowOff>28702</xdr:rowOff>
    </xdr:to>
    <xdr:sp macro="" textlink="">
      <xdr:nvSpPr>
        <xdr:cNvPr id="75" name="楕円 74">
          <a:extLst>
            <a:ext uri="{FF2B5EF4-FFF2-40B4-BE49-F238E27FC236}">
              <a16:creationId xmlns:a16="http://schemas.microsoft.com/office/drawing/2014/main" id="{EBAD6860-99A7-4B8E-947C-1ADA4FD7C446}"/>
            </a:ext>
          </a:extLst>
        </xdr:cNvPr>
        <xdr:cNvSpPr/>
      </xdr:nvSpPr>
      <xdr:spPr>
        <a:xfrm>
          <a:off x="2857500" y="627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149352</xdr:rowOff>
    </xdr:from>
    <xdr:to>
      <xdr:col>19</xdr:col>
      <xdr:colOff>177800</xdr:colOff>
      <xdr:row>37</xdr:row>
      <xdr:rowOff>21336</xdr:rowOff>
    </xdr:to>
    <xdr:cxnSp macro="">
      <xdr:nvCxnSpPr>
        <xdr:cNvPr id="76" name="直線コネクタ 75">
          <a:extLst>
            <a:ext uri="{FF2B5EF4-FFF2-40B4-BE49-F238E27FC236}">
              <a16:creationId xmlns:a16="http://schemas.microsoft.com/office/drawing/2014/main" id="{F2561F94-005C-4596-BEB3-7F5DB5C6A27A}"/>
            </a:ext>
          </a:extLst>
        </xdr:cNvPr>
        <xdr:cNvCxnSpPr/>
      </xdr:nvCxnSpPr>
      <xdr:spPr>
        <a:xfrm>
          <a:off x="2908300" y="632155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55118</xdr:rowOff>
    </xdr:from>
    <xdr:to>
      <xdr:col>10</xdr:col>
      <xdr:colOff>165100</xdr:colOff>
      <xdr:row>36</xdr:row>
      <xdr:rowOff>156718</xdr:rowOff>
    </xdr:to>
    <xdr:sp macro="" textlink="">
      <xdr:nvSpPr>
        <xdr:cNvPr id="77" name="楕円 76">
          <a:extLst>
            <a:ext uri="{FF2B5EF4-FFF2-40B4-BE49-F238E27FC236}">
              <a16:creationId xmlns:a16="http://schemas.microsoft.com/office/drawing/2014/main" id="{99D8EAFC-B563-493A-92D8-D5C163110499}"/>
            </a:ext>
          </a:extLst>
        </xdr:cNvPr>
        <xdr:cNvSpPr/>
      </xdr:nvSpPr>
      <xdr:spPr>
        <a:xfrm>
          <a:off x="1968500" y="622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105918</xdr:rowOff>
    </xdr:from>
    <xdr:to>
      <xdr:col>15</xdr:col>
      <xdr:colOff>50800</xdr:colOff>
      <xdr:row>36</xdr:row>
      <xdr:rowOff>149352</xdr:rowOff>
    </xdr:to>
    <xdr:cxnSp macro="">
      <xdr:nvCxnSpPr>
        <xdr:cNvPr id="78" name="直線コネクタ 77">
          <a:extLst>
            <a:ext uri="{FF2B5EF4-FFF2-40B4-BE49-F238E27FC236}">
              <a16:creationId xmlns:a16="http://schemas.microsoft.com/office/drawing/2014/main" id="{18CD3784-4A4D-483B-87EF-CCF1F1F12329}"/>
            </a:ext>
          </a:extLst>
        </xdr:cNvPr>
        <xdr:cNvCxnSpPr/>
      </xdr:nvCxnSpPr>
      <xdr:spPr>
        <a:xfrm>
          <a:off x="2019300" y="627811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13970</xdr:rowOff>
    </xdr:from>
    <xdr:to>
      <xdr:col>6</xdr:col>
      <xdr:colOff>38100</xdr:colOff>
      <xdr:row>36</xdr:row>
      <xdr:rowOff>115570</xdr:rowOff>
    </xdr:to>
    <xdr:sp macro="" textlink="">
      <xdr:nvSpPr>
        <xdr:cNvPr id="79" name="楕円 78">
          <a:extLst>
            <a:ext uri="{FF2B5EF4-FFF2-40B4-BE49-F238E27FC236}">
              <a16:creationId xmlns:a16="http://schemas.microsoft.com/office/drawing/2014/main" id="{E7DCE49B-1386-4EAD-B6C9-8C1C0E9B2C68}"/>
            </a:ext>
          </a:extLst>
        </xdr:cNvPr>
        <xdr:cNvSpPr/>
      </xdr:nvSpPr>
      <xdr:spPr>
        <a:xfrm>
          <a:off x="1079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64770</xdr:rowOff>
    </xdr:from>
    <xdr:to>
      <xdr:col>10</xdr:col>
      <xdr:colOff>114300</xdr:colOff>
      <xdr:row>36</xdr:row>
      <xdr:rowOff>105918</xdr:rowOff>
    </xdr:to>
    <xdr:cxnSp macro="">
      <xdr:nvCxnSpPr>
        <xdr:cNvPr id="80" name="直線コネクタ 79">
          <a:extLst>
            <a:ext uri="{FF2B5EF4-FFF2-40B4-BE49-F238E27FC236}">
              <a16:creationId xmlns:a16="http://schemas.microsoft.com/office/drawing/2014/main" id="{F3528921-D53C-4554-ACCF-399389CAAE00}"/>
            </a:ext>
          </a:extLst>
        </xdr:cNvPr>
        <xdr:cNvCxnSpPr/>
      </xdr:nvCxnSpPr>
      <xdr:spPr>
        <a:xfrm>
          <a:off x="1130300" y="623697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70375</xdr:rowOff>
    </xdr:from>
    <xdr:ext cx="405111" cy="259045"/>
    <xdr:sp macro="" textlink="">
      <xdr:nvSpPr>
        <xdr:cNvPr id="81" name="n_1aveValue【道路】&#10;有形固定資産減価償却率">
          <a:extLst>
            <a:ext uri="{FF2B5EF4-FFF2-40B4-BE49-F238E27FC236}">
              <a16:creationId xmlns:a16="http://schemas.microsoft.com/office/drawing/2014/main" id="{DDB39581-7EDA-4BDC-9E91-EE721A059884}"/>
            </a:ext>
          </a:extLst>
        </xdr:cNvPr>
        <xdr:cNvSpPr txBox="1"/>
      </xdr:nvSpPr>
      <xdr:spPr>
        <a:xfrm>
          <a:off x="3582044" y="607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36085</xdr:rowOff>
    </xdr:from>
    <xdr:ext cx="405111" cy="259045"/>
    <xdr:sp macro="" textlink="">
      <xdr:nvSpPr>
        <xdr:cNvPr id="82" name="n_2aveValue【道路】&#10;有形固定資産減価償却率">
          <a:extLst>
            <a:ext uri="{FF2B5EF4-FFF2-40B4-BE49-F238E27FC236}">
              <a16:creationId xmlns:a16="http://schemas.microsoft.com/office/drawing/2014/main" id="{04E26FAF-6660-4CF4-9A6F-2C4897422821}"/>
            </a:ext>
          </a:extLst>
        </xdr:cNvPr>
        <xdr:cNvSpPr txBox="1"/>
      </xdr:nvSpPr>
      <xdr:spPr>
        <a:xfrm>
          <a:off x="2705744" y="603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28973</xdr:rowOff>
    </xdr:from>
    <xdr:ext cx="405111" cy="259045"/>
    <xdr:sp macro="" textlink="">
      <xdr:nvSpPr>
        <xdr:cNvPr id="83" name="n_3aveValue【道路】&#10;有形固定資産減価償却率">
          <a:extLst>
            <a:ext uri="{FF2B5EF4-FFF2-40B4-BE49-F238E27FC236}">
              <a16:creationId xmlns:a16="http://schemas.microsoft.com/office/drawing/2014/main" id="{D909F6E6-FC7A-46D6-88ED-318236167EE3}"/>
            </a:ext>
          </a:extLst>
        </xdr:cNvPr>
        <xdr:cNvSpPr txBox="1"/>
      </xdr:nvSpPr>
      <xdr:spPr>
        <a:xfrm>
          <a:off x="1816744" y="637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152417</xdr:rowOff>
    </xdr:from>
    <xdr:ext cx="405111" cy="259045"/>
    <xdr:sp macro="" textlink="">
      <xdr:nvSpPr>
        <xdr:cNvPr id="84" name="n_4aveValue【道路】&#10;有形固定資産減価償却率">
          <a:extLst>
            <a:ext uri="{FF2B5EF4-FFF2-40B4-BE49-F238E27FC236}">
              <a16:creationId xmlns:a16="http://schemas.microsoft.com/office/drawing/2014/main" id="{746F7566-FFF1-497A-9351-0415B08F203D}"/>
            </a:ext>
          </a:extLst>
        </xdr:cNvPr>
        <xdr:cNvSpPr txBox="1"/>
      </xdr:nvSpPr>
      <xdr:spPr>
        <a:xfrm>
          <a:off x="927744" y="632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63263</xdr:rowOff>
    </xdr:from>
    <xdr:ext cx="405111" cy="259045"/>
    <xdr:sp macro="" textlink="">
      <xdr:nvSpPr>
        <xdr:cNvPr id="85" name="n_1mainValue【道路】&#10;有形固定資産減価償却率">
          <a:extLst>
            <a:ext uri="{FF2B5EF4-FFF2-40B4-BE49-F238E27FC236}">
              <a16:creationId xmlns:a16="http://schemas.microsoft.com/office/drawing/2014/main" id="{53CBAC8C-BA5D-46C3-9F91-30749AD0E1AC}"/>
            </a:ext>
          </a:extLst>
        </xdr:cNvPr>
        <xdr:cNvSpPr txBox="1"/>
      </xdr:nvSpPr>
      <xdr:spPr>
        <a:xfrm>
          <a:off x="3582044" y="64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19829</xdr:rowOff>
    </xdr:from>
    <xdr:ext cx="405111" cy="259045"/>
    <xdr:sp macro="" textlink="">
      <xdr:nvSpPr>
        <xdr:cNvPr id="86" name="n_2mainValue【道路】&#10;有形固定資産減価償却率">
          <a:extLst>
            <a:ext uri="{FF2B5EF4-FFF2-40B4-BE49-F238E27FC236}">
              <a16:creationId xmlns:a16="http://schemas.microsoft.com/office/drawing/2014/main" id="{761771FD-1E8B-435A-B907-24D35438C95C}"/>
            </a:ext>
          </a:extLst>
        </xdr:cNvPr>
        <xdr:cNvSpPr txBox="1"/>
      </xdr:nvSpPr>
      <xdr:spPr>
        <a:xfrm>
          <a:off x="2705744" y="636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1795</xdr:rowOff>
    </xdr:from>
    <xdr:ext cx="405111" cy="259045"/>
    <xdr:sp macro="" textlink="">
      <xdr:nvSpPr>
        <xdr:cNvPr id="87" name="n_3mainValue【道路】&#10;有形固定資産減価償却率">
          <a:extLst>
            <a:ext uri="{FF2B5EF4-FFF2-40B4-BE49-F238E27FC236}">
              <a16:creationId xmlns:a16="http://schemas.microsoft.com/office/drawing/2014/main" id="{8915415A-ACD4-4BA3-A417-62B370C8004A}"/>
            </a:ext>
          </a:extLst>
        </xdr:cNvPr>
        <xdr:cNvSpPr txBox="1"/>
      </xdr:nvSpPr>
      <xdr:spPr>
        <a:xfrm>
          <a:off x="1816744" y="600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132097</xdr:rowOff>
    </xdr:from>
    <xdr:ext cx="405111" cy="259045"/>
    <xdr:sp macro="" textlink="">
      <xdr:nvSpPr>
        <xdr:cNvPr id="88" name="n_4mainValue【道路】&#10;有形固定資産減価償却率">
          <a:extLst>
            <a:ext uri="{FF2B5EF4-FFF2-40B4-BE49-F238E27FC236}">
              <a16:creationId xmlns:a16="http://schemas.microsoft.com/office/drawing/2014/main" id="{26D1FCA3-4019-422A-885B-8DDA778D095E}"/>
            </a:ext>
          </a:extLst>
        </xdr:cNvPr>
        <xdr:cNvSpPr txBox="1"/>
      </xdr:nvSpPr>
      <xdr:spPr>
        <a:xfrm>
          <a:off x="9277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EFA8A677-AD92-4F9E-8BC7-A9AC70A6BFB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1CDDF1FD-8395-4450-86DB-B7427156EDA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A6124AA3-A785-4631-9D5F-9C3523BF9EA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3986F637-2CE6-4523-84CA-A256C00F82A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E2C7137D-5AE5-4919-8EB0-7215A659DF8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E9CF1150-1957-4662-B281-E34BDA78727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C655F0D8-BEB8-41C0-9B41-105720A8BCC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390B8A9-1AD9-416F-9356-7104B95013A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D99163A5-5921-4725-83C6-B708E222797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520EE18D-FE9E-4597-AC3D-CAC93F1A969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F938E8FD-3638-4FA2-8AFF-30A5887C9FC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EB12248D-1759-458F-B072-437BC4C3C11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E384CFBE-F055-40FD-8868-00D42A72488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EAE99BC5-1DC8-4582-903C-447FB157099F}"/>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43C85FD1-125D-40A4-93F0-3E74995CC25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A07E0B99-900C-416E-9181-6413C02DBE1D}"/>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F17A2056-8A1C-4CEE-B185-2C4428948C9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1FD30C5B-49DE-486E-9186-B687E301C5A8}"/>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F9003A85-F7D5-49BC-8FC1-B8C27060FAF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C7BF0494-2F33-41EA-8ACB-8B830A710CE2}"/>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69B4F97D-B518-46E5-9E27-5B93EDBF392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13D1EDC5-BD83-4926-ABCA-F9D9D5A1817D}"/>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6834FBD9-E8E4-407E-A9B4-EFDCD3246FA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a:extLst>
            <a:ext uri="{FF2B5EF4-FFF2-40B4-BE49-F238E27FC236}">
              <a16:creationId xmlns:a16="http://schemas.microsoft.com/office/drawing/2014/main" id="{3286CB9C-86EA-4FCA-A686-61860847E613}"/>
            </a:ext>
          </a:extLst>
        </xdr:cNvPr>
        <xdr:cNvCxnSpPr/>
      </xdr:nvCxnSpPr>
      <xdr:spPr>
        <a:xfrm flipV="1">
          <a:off x="10476865" y="5914949"/>
          <a:ext cx="0" cy="118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a:extLst>
            <a:ext uri="{FF2B5EF4-FFF2-40B4-BE49-F238E27FC236}">
              <a16:creationId xmlns:a16="http://schemas.microsoft.com/office/drawing/2014/main" id="{6A3F4C82-5246-4544-917E-2C2C6B7A289C}"/>
            </a:ext>
          </a:extLst>
        </xdr:cNvPr>
        <xdr:cNvSpPr txBox="1"/>
      </xdr:nvSpPr>
      <xdr:spPr>
        <a:xfrm>
          <a:off x="10515600" y="71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a:extLst>
            <a:ext uri="{FF2B5EF4-FFF2-40B4-BE49-F238E27FC236}">
              <a16:creationId xmlns:a16="http://schemas.microsoft.com/office/drawing/2014/main" id="{59930B47-88A5-4F0F-8BC4-75EF4505E6BF}"/>
            </a:ext>
          </a:extLst>
        </xdr:cNvPr>
        <xdr:cNvCxnSpPr/>
      </xdr:nvCxnSpPr>
      <xdr:spPr>
        <a:xfrm>
          <a:off x="10388600" y="7104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a:extLst>
            <a:ext uri="{FF2B5EF4-FFF2-40B4-BE49-F238E27FC236}">
              <a16:creationId xmlns:a16="http://schemas.microsoft.com/office/drawing/2014/main" id="{EB194CE1-53BE-4BEB-95AB-813B238B8870}"/>
            </a:ext>
          </a:extLst>
        </xdr:cNvPr>
        <xdr:cNvSpPr txBox="1"/>
      </xdr:nvSpPr>
      <xdr:spPr>
        <a:xfrm>
          <a:off x="10515600" y="569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a:extLst>
            <a:ext uri="{FF2B5EF4-FFF2-40B4-BE49-F238E27FC236}">
              <a16:creationId xmlns:a16="http://schemas.microsoft.com/office/drawing/2014/main" id="{6D15D18F-E808-4515-8014-4840B302774F}"/>
            </a:ext>
          </a:extLst>
        </xdr:cNvPr>
        <xdr:cNvCxnSpPr/>
      </xdr:nvCxnSpPr>
      <xdr:spPr>
        <a:xfrm>
          <a:off x="10388600" y="591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138930</xdr:rowOff>
    </xdr:from>
    <xdr:ext cx="534377" cy="259045"/>
    <xdr:sp macro="" textlink="">
      <xdr:nvSpPr>
        <xdr:cNvPr id="117" name="【道路】&#10;一人当たり延長平均値テキスト">
          <a:extLst>
            <a:ext uri="{FF2B5EF4-FFF2-40B4-BE49-F238E27FC236}">
              <a16:creationId xmlns:a16="http://schemas.microsoft.com/office/drawing/2014/main" id="{0FAA1EF5-6D07-4230-B368-9F1B914B7DC7}"/>
            </a:ext>
          </a:extLst>
        </xdr:cNvPr>
        <xdr:cNvSpPr txBox="1"/>
      </xdr:nvSpPr>
      <xdr:spPr>
        <a:xfrm>
          <a:off x="10515600" y="6654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a:extLst>
            <a:ext uri="{FF2B5EF4-FFF2-40B4-BE49-F238E27FC236}">
              <a16:creationId xmlns:a16="http://schemas.microsoft.com/office/drawing/2014/main" id="{ED62A204-3585-4584-9BD0-20A6154A6601}"/>
            </a:ext>
          </a:extLst>
        </xdr:cNvPr>
        <xdr:cNvSpPr/>
      </xdr:nvSpPr>
      <xdr:spPr>
        <a:xfrm>
          <a:off x="10426700" y="667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a:extLst>
            <a:ext uri="{FF2B5EF4-FFF2-40B4-BE49-F238E27FC236}">
              <a16:creationId xmlns:a16="http://schemas.microsoft.com/office/drawing/2014/main" id="{0A2AC306-0D1B-4B69-B63E-5FE8D23C6208}"/>
            </a:ext>
          </a:extLst>
        </xdr:cNvPr>
        <xdr:cNvSpPr/>
      </xdr:nvSpPr>
      <xdr:spPr>
        <a:xfrm>
          <a:off x="9588500" y="6635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a:extLst>
            <a:ext uri="{FF2B5EF4-FFF2-40B4-BE49-F238E27FC236}">
              <a16:creationId xmlns:a16="http://schemas.microsoft.com/office/drawing/2014/main" id="{03074D20-2CC8-463C-95A0-FB9E4EE6A166}"/>
            </a:ext>
          </a:extLst>
        </xdr:cNvPr>
        <xdr:cNvSpPr/>
      </xdr:nvSpPr>
      <xdr:spPr>
        <a:xfrm>
          <a:off x="8699500" y="663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117564</xdr:rowOff>
    </xdr:from>
    <xdr:to>
      <xdr:col>41</xdr:col>
      <xdr:colOff>101600</xdr:colOff>
      <xdr:row>38</xdr:row>
      <xdr:rowOff>47713</xdr:rowOff>
    </xdr:to>
    <xdr:sp macro="" textlink="">
      <xdr:nvSpPr>
        <xdr:cNvPr id="121" name="フローチャート: 判断 120">
          <a:extLst>
            <a:ext uri="{FF2B5EF4-FFF2-40B4-BE49-F238E27FC236}">
              <a16:creationId xmlns:a16="http://schemas.microsoft.com/office/drawing/2014/main" id="{53B4831C-55A2-492E-A618-E5A973CA8386}"/>
            </a:ext>
          </a:extLst>
        </xdr:cNvPr>
        <xdr:cNvSpPr/>
      </xdr:nvSpPr>
      <xdr:spPr>
        <a:xfrm>
          <a:off x="7810500" y="64612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112459</xdr:rowOff>
    </xdr:from>
    <xdr:to>
      <xdr:col>36</xdr:col>
      <xdr:colOff>165100</xdr:colOff>
      <xdr:row>38</xdr:row>
      <xdr:rowOff>42608</xdr:rowOff>
    </xdr:to>
    <xdr:sp macro="" textlink="">
      <xdr:nvSpPr>
        <xdr:cNvPr id="122" name="フローチャート: 判断 121">
          <a:extLst>
            <a:ext uri="{FF2B5EF4-FFF2-40B4-BE49-F238E27FC236}">
              <a16:creationId xmlns:a16="http://schemas.microsoft.com/office/drawing/2014/main" id="{657180E5-99A2-46C4-A743-E3C046F1CBF7}"/>
            </a:ext>
          </a:extLst>
        </xdr:cNvPr>
        <xdr:cNvSpPr/>
      </xdr:nvSpPr>
      <xdr:spPr>
        <a:xfrm>
          <a:off x="6921500" y="64561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1C47DEE9-F87A-4BC6-A00A-7C2F630E95F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4766F3B-7008-41BF-9BB5-4305D3F92A7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7D0BC1B-0A81-4D4A-AEEE-4C11FFD869F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0E13C2F-64C7-404D-99E0-1FDCE3F618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63780FC-36B8-443F-85A5-C5FD3F96D25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77750</xdr:rowOff>
    </xdr:from>
    <xdr:to>
      <xdr:col>55</xdr:col>
      <xdr:colOff>50800</xdr:colOff>
      <xdr:row>39</xdr:row>
      <xdr:rowOff>7900</xdr:rowOff>
    </xdr:to>
    <xdr:sp macro="" textlink="">
      <xdr:nvSpPr>
        <xdr:cNvPr id="128" name="楕円 127">
          <a:extLst>
            <a:ext uri="{FF2B5EF4-FFF2-40B4-BE49-F238E27FC236}">
              <a16:creationId xmlns:a16="http://schemas.microsoft.com/office/drawing/2014/main" id="{4AA91CD1-0E45-4E5B-B19E-EBA6A15BBF54}"/>
            </a:ext>
          </a:extLst>
        </xdr:cNvPr>
        <xdr:cNvSpPr/>
      </xdr:nvSpPr>
      <xdr:spPr>
        <a:xfrm>
          <a:off x="10426700" y="65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100627</xdr:rowOff>
    </xdr:from>
    <xdr:ext cx="534377" cy="259045"/>
    <xdr:sp macro="" textlink="">
      <xdr:nvSpPr>
        <xdr:cNvPr id="129" name="【道路】&#10;一人当たり延長該当値テキスト">
          <a:extLst>
            <a:ext uri="{FF2B5EF4-FFF2-40B4-BE49-F238E27FC236}">
              <a16:creationId xmlns:a16="http://schemas.microsoft.com/office/drawing/2014/main" id="{DA7A4D56-4D51-4487-B540-98507AFB0D60}"/>
            </a:ext>
          </a:extLst>
        </xdr:cNvPr>
        <xdr:cNvSpPr txBox="1"/>
      </xdr:nvSpPr>
      <xdr:spPr>
        <a:xfrm>
          <a:off x="10515600" y="644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81559</xdr:rowOff>
    </xdr:from>
    <xdr:to>
      <xdr:col>50</xdr:col>
      <xdr:colOff>165100</xdr:colOff>
      <xdr:row>39</xdr:row>
      <xdr:rowOff>11709</xdr:rowOff>
    </xdr:to>
    <xdr:sp macro="" textlink="">
      <xdr:nvSpPr>
        <xdr:cNvPr id="130" name="楕円 129">
          <a:extLst>
            <a:ext uri="{FF2B5EF4-FFF2-40B4-BE49-F238E27FC236}">
              <a16:creationId xmlns:a16="http://schemas.microsoft.com/office/drawing/2014/main" id="{E3A11F0E-B97D-4B16-9F03-C9B097361FB1}"/>
            </a:ext>
          </a:extLst>
        </xdr:cNvPr>
        <xdr:cNvSpPr/>
      </xdr:nvSpPr>
      <xdr:spPr>
        <a:xfrm>
          <a:off x="9588500" y="659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128550</xdr:rowOff>
    </xdr:from>
    <xdr:to>
      <xdr:col>55</xdr:col>
      <xdr:colOff>0</xdr:colOff>
      <xdr:row>38</xdr:row>
      <xdr:rowOff>132359</xdr:rowOff>
    </xdr:to>
    <xdr:cxnSp macro="">
      <xdr:nvCxnSpPr>
        <xdr:cNvPr id="131" name="直線コネクタ 130">
          <a:extLst>
            <a:ext uri="{FF2B5EF4-FFF2-40B4-BE49-F238E27FC236}">
              <a16:creationId xmlns:a16="http://schemas.microsoft.com/office/drawing/2014/main" id="{9E50E1CB-331D-4592-AAC5-8D3FF34260AA}"/>
            </a:ext>
          </a:extLst>
        </xdr:cNvPr>
        <xdr:cNvCxnSpPr/>
      </xdr:nvCxnSpPr>
      <xdr:spPr>
        <a:xfrm flipV="1">
          <a:off x="9639300" y="664365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84227</xdr:rowOff>
    </xdr:from>
    <xdr:to>
      <xdr:col>46</xdr:col>
      <xdr:colOff>38100</xdr:colOff>
      <xdr:row>39</xdr:row>
      <xdr:rowOff>14377</xdr:rowOff>
    </xdr:to>
    <xdr:sp macro="" textlink="">
      <xdr:nvSpPr>
        <xdr:cNvPr id="132" name="楕円 131">
          <a:extLst>
            <a:ext uri="{FF2B5EF4-FFF2-40B4-BE49-F238E27FC236}">
              <a16:creationId xmlns:a16="http://schemas.microsoft.com/office/drawing/2014/main" id="{2FF23894-C9E2-4408-A994-8334198F14EC}"/>
            </a:ext>
          </a:extLst>
        </xdr:cNvPr>
        <xdr:cNvSpPr/>
      </xdr:nvSpPr>
      <xdr:spPr>
        <a:xfrm>
          <a:off x="8699500" y="659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132359</xdr:rowOff>
    </xdr:from>
    <xdr:to>
      <xdr:col>50</xdr:col>
      <xdr:colOff>114300</xdr:colOff>
      <xdr:row>38</xdr:row>
      <xdr:rowOff>135027</xdr:rowOff>
    </xdr:to>
    <xdr:cxnSp macro="">
      <xdr:nvCxnSpPr>
        <xdr:cNvPr id="133" name="直線コネクタ 132">
          <a:extLst>
            <a:ext uri="{FF2B5EF4-FFF2-40B4-BE49-F238E27FC236}">
              <a16:creationId xmlns:a16="http://schemas.microsoft.com/office/drawing/2014/main" id="{8D660156-D68B-446F-A6F4-909F335EE692}"/>
            </a:ext>
          </a:extLst>
        </xdr:cNvPr>
        <xdr:cNvCxnSpPr/>
      </xdr:nvCxnSpPr>
      <xdr:spPr>
        <a:xfrm flipV="1">
          <a:off x="8750300" y="6647459"/>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85217</xdr:rowOff>
    </xdr:from>
    <xdr:to>
      <xdr:col>41</xdr:col>
      <xdr:colOff>101600</xdr:colOff>
      <xdr:row>39</xdr:row>
      <xdr:rowOff>15367</xdr:rowOff>
    </xdr:to>
    <xdr:sp macro="" textlink="">
      <xdr:nvSpPr>
        <xdr:cNvPr id="134" name="楕円 133">
          <a:extLst>
            <a:ext uri="{FF2B5EF4-FFF2-40B4-BE49-F238E27FC236}">
              <a16:creationId xmlns:a16="http://schemas.microsoft.com/office/drawing/2014/main" id="{69BA36F6-6617-474E-BBF9-F1945ABE3111}"/>
            </a:ext>
          </a:extLst>
        </xdr:cNvPr>
        <xdr:cNvSpPr/>
      </xdr:nvSpPr>
      <xdr:spPr>
        <a:xfrm>
          <a:off x="7810500" y="660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135027</xdr:rowOff>
    </xdr:from>
    <xdr:to>
      <xdr:col>45</xdr:col>
      <xdr:colOff>177800</xdr:colOff>
      <xdr:row>38</xdr:row>
      <xdr:rowOff>136017</xdr:rowOff>
    </xdr:to>
    <xdr:cxnSp macro="">
      <xdr:nvCxnSpPr>
        <xdr:cNvPr id="135" name="直線コネクタ 134">
          <a:extLst>
            <a:ext uri="{FF2B5EF4-FFF2-40B4-BE49-F238E27FC236}">
              <a16:creationId xmlns:a16="http://schemas.microsoft.com/office/drawing/2014/main" id="{C8878898-2D23-4C1E-9A39-3F593FF3450C}"/>
            </a:ext>
          </a:extLst>
        </xdr:cNvPr>
        <xdr:cNvCxnSpPr/>
      </xdr:nvCxnSpPr>
      <xdr:spPr>
        <a:xfrm flipV="1">
          <a:off x="7861300" y="6650127"/>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122707</xdr:rowOff>
    </xdr:from>
    <xdr:to>
      <xdr:col>36</xdr:col>
      <xdr:colOff>165100</xdr:colOff>
      <xdr:row>38</xdr:row>
      <xdr:rowOff>52857</xdr:rowOff>
    </xdr:to>
    <xdr:sp macro="" textlink="">
      <xdr:nvSpPr>
        <xdr:cNvPr id="136" name="楕円 135">
          <a:extLst>
            <a:ext uri="{FF2B5EF4-FFF2-40B4-BE49-F238E27FC236}">
              <a16:creationId xmlns:a16="http://schemas.microsoft.com/office/drawing/2014/main" id="{9D0C0B29-E1AD-4AFE-B2FA-2CF88A189AB9}"/>
            </a:ext>
          </a:extLst>
        </xdr:cNvPr>
        <xdr:cNvSpPr/>
      </xdr:nvSpPr>
      <xdr:spPr>
        <a:xfrm>
          <a:off x="6921500" y="64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2057</xdr:rowOff>
    </xdr:from>
    <xdr:to>
      <xdr:col>41</xdr:col>
      <xdr:colOff>50800</xdr:colOff>
      <xdr:row>38</xdr:row>
      <xdr:rowOff>136017</xdr:rowOff>
    </xdr:to>
    <xdr:cxnSp macro="">
      <xdr:nvCxnSpPr>
        <xdr:cNvPr id="137" name="直線コネクタ 136">
          <a:extLst>
            <a:ext uri="{FF2B5EF4-FFF2-40B4-BE49-F238E27FC236}">
              <a16:creationId xmlns:a16="http://schemas.microsoft.com/office/drawing/2014/main" id="{7CBFBB52-DBD2-45A1-90E3-FB081CA9F0DD}"/>
            </a:ext>
          </a:extLst>
        </xdr:cNvPr>
        <xdr:cNvCxnSpPr/>
      </xdr:nvCxnSpPr>
      <xdr:spPr>
        <a:xfrm>
          <a:off x="6972300" y="6517157"/>
          <a:ext cx="889000" cy="13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42041</xdr:rowOff>
    </xdr:from>
    <xdr:ext cx="534377" cy="259045"/>
    <xdr:sp macro="" textlink="">
      <xdr:nvSpPr>
        <xdr:cNvPr id="138" name="n_1aveValue【道路】&#10;一人当たり延長">
          <a:extLst>
            <a:ext uri="{FF2B5EF4-FFF2-40B4-BE49-F238E27FC236}">
              <a16:creationId xmlns:a16="http://schemas.microsoft.com/office/drawing/2014/main" id="{EE2DB853-0E19-4578-89E3-CED743643423}"/>
            </a:ext>
          </a:extLst>
        </xdr:cNvPr>
        <xdr:cNvSpPr txBox="1"/>
      </xdr:nvSpPr>
      <xdr:spPr>
        <a:xfrm>
          <a:off x="9359411" y="672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39031</xdr:rowOff>
    </xdr:from>
    <xdr:ext cx="534377" cy="259045"/>
    <xdr:sp macro="" textlink="">
      <xdr:nvSpPr>
        <xdr:cNvPr id="139" name="n_2aveValue【道路】&#10;一人当たり延長">
          <a:extLst>
            <a:ext uri="{FF2B5EF4-FFF2-40B4-BE49-F238E27FC236}">
              <a16:creationId xmlns:a16="http://schemas.microsoft.com/office/drawing/2014/main" id="{64179005-9B77-450E-BAB4-81C83C2CFBBC}"/>
            </a:ext>
          </a:extLst>
        </xdr:cNvPr>
        <xdr:cNvSpPr txBox="1"/>
      </xdr:nvSpPr>
      <xdr:spPr>
        <a:xfrm>
          <a:off x="8483111" y="672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64241</xdr:rowOff>
    </xdr:from>
    <xdr:ext cx="534377" cy="259045"/>
    <xdr:sp macro="" textlink="">
      <xdr:nvSpPr>
        <xdr:cNvPr id="140" name="n_3aveValue【道路】&#10;一人当たり延長">
          <a:extLst>
            <a:ext uri="{FF2B5EF4-FFF2-40B4-BE49-F238E27FC236}">
              <a16:creationId xmlns:a16="http://schemas.microsoft.com/office/drawing/2014/main" id="{AE463735-35E7-476C-9377-6CDEBE473CC4}"/>
            </a:ext>
          </a:extLst>
        </xdr:cNvPr>
        <xdr:cNvSpPr txBox="1"/>
      </xdr:nvSpPr>
      <xdr:spPr>
        <a:xfrm>
          <a:off x="7594111" y="623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59136</xdr:rowOff>
    </xdr:from>
    <xdr:ext cx="534377" cy="259045"/>
    <xdr:sp macro="" textlink="">
      <xdr:nvSpPr>
        <xdr:cNvPr id="141" name="n_4aveValue【道路】&#10;一人当たり延長">
          <a:extLst>
            <a:ext uri="{FF2B5EF4-FFF2-40B4-BE49-F238E27FC236}">
              <a16:creationId xmlns:a16="http://schemas.microsoft.com/office/drawing/2014/main" id="{2B375C02-FB44-4B2D-9B8F-BBB6A00D1F1B}"/>
            </a:ext>
          </a:extLst>
        </xdr:cNvPr>
        <xdr:cNvSpPr txBox="1"/>
      </xdr:nvSpPr>
      <xdr:spPr>
        <a:xfrm>
          <a:off x="6705111" y="623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28236</xdr:rowOff>
    </xdr:from>
    <xdr:ext cx="534377" cy="259045"/>
    <xdr:sp macro="" textlink="">
      <xdr:nvSpPr>
        <xdr:cNvPr id="142" name="n_1mainValue【道路】&#10;一人当たり延長">
          <a:extLst>
            <a:ext uri="{FF2B5EF4-FFF2-40B4-BE49-F238E27FC236}">
              <a16:creationId xmlns:a16="http://schemas.microsoft.com/office/drawing/2014/main" id="{80BB29CA-A4A5-4DFE-B45F-23812D834F2E}"/>
            </a:ext>
          </a:extLst>
        </xdr:cNvPr>
        <xdr:cNvSpPr txBox="1"/>
      </xdr:nvSpPr>
      <xdr:spPr>
        <a:xfrm>
          <a:off x="9359411" y="637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30903</xdr:rowOff>
    </xdr:from>
    <xdr:ext cx="534377" cy="259045"/>
    <xdr:sp macro="" textlink="">
      <xdr:nvSpPr>
        <xdr:cNvPr id="143" name="n_2mainValue【道路】&#10;一人当たり延長">
          <a:extLst>
            <a:ext uri="{FF2B5EF4-FFF2-40B4-BE49-F238E27FC236}">
              <a16:creationId xmlns:a16="http://schemas.microsoft.com/office/drawing/2014/main" id="{D83941E5-F3A5-4AB8-B3F2-2AFEEA1E698E}"/>
            </a:ext>
          </a:extLst>
        </xdr:cNvPr>
        <xdr:cNvSpPr txBox="1"/>
      </xdr:nvSpPr>
      <xdr:spPr>
        <a:xfrm>
          <a:off x="8483111" y="637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6494</xdr:rowOff>
    </xdr:from>
    <xdr:ext cx="534377" cy="259045"/>
    <xdr:sp macro="" textlink="">
      <xdr:nvSpPr>
        <xdr:cNvPr id="144" name="n_3mainValue【道路】&#10;一人当たり延長">
          <a:extLst>
            <a:ext uri="{FF2B5EF4-FFF2-40B4-BE49-F238E27FC236}">
              <a16:creationId xmlns:a16="http://schemas.microsoft.com/office/drawing/2014/main" id="{BCB72FE7-D5B9-49F6-BBB5-A6465F7561B2}"/>
            </a:ext>
          </a:extLst>
        </xdr:cNvPr>
        <xdr:cNvSpPr txBox="1"/>
      </xdr:nvSpPr>
      <xdr:spPr>
        <a:xfrm>
          <a:off x="7594111" y="669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43984</xdr:rowOff>
    </xdr:from>
    <xdr:ext cx="534377" cy="259045"/>
    <xdr:sp macro="" textlink="">
      <xdr:nvSpPr>
        <xdr:cNvPr id="145" name="n_4mainValue【道路】&#10;一人当たり延長">
          <a:extLst>
            <a:ext uri="{FF2B5EF4-FFF2-40B4-BE49-F238E27FC236}">
              <a16:creationId xmlns:a16="http://schemas.microsoft.com/office/drawing/2014/main" id="{FEB7689F-2D68-4210-A43F-3743005B4E0D}"/>
            </a:ext>
          </a:extLst>
        </xdr:cNvPr>
        <xdr:cNvSpPr txBox="1"/>
      </xdr:nvSpPr>
      <xdr:spPr>
        <a:xfrm>
          <a:off x="6705111" y="655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B69C016D-B443-44D0-B92E-708BAF1A3F4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5B8544D9-5762-4A34-9BD7-D34605941C6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265177EA-93C0-45F9-B222-A127C8DCB51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20570210-103E-47E4-80D3-BF265244F92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9384360C-9C5B-4CFF-B455-D0D79A7BC11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BE82D41B-DCCF-4BEB-BFFA-8273A73FF56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865C4CCD-F2B4-44D7-868F-03773636401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CDFF1C3B-0A51-4BEA-9A53-62DAC57A9F4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3699D46C-5D25-4146-AE80-78577301DB2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B1E46C6B-6AD9-4BA1-81F1-791D4F758B2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1659E75B-BED5-4B74-8C39-972B189498C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960B6286-3EF5-4CCD-A2A6-BA62AB8865C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9128BCA9-F61C-4992-B242-CFDFF5B5C17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B4F94467-FF24-4BA7-9483-8D42BD4B798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E555B312-92D0-4CDB-8B98-C13449100BA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BE06F50D-597A-41D9-8415-16599E27ABE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68691891-82EF-464A-9AFA-8ED48C22008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E5E621C3-6382-43D0-A6AB-F6E5723887B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710DF39B-820E-45CA-9363-3050A135EFE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A0C34B63-0ABD-413A-ACA4-DC40EF03BBB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186F9CA4-7A26-452C-9EE2-E18118F7F07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C174C585-F351-4772-89CE-94E4879D928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ACD945AE-62EE-4FEA-B921-B39F5D5BE31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57088BDF-0939-494D-B16C-F26DF4C23FA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C23AF741-C38A-499D-A925-D8FA605200A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a:extLst>
            <a:ext uri="{FF2B5EF4-FFF2-40B4-BE49-F238E27FC236}">
              <a16:creationId xmlns:a16="http://schemas.microsoft.com/office/drawing/2014/main" id="{723F0125-40AD-40A8-919F-671EB8A36DB6}"/>
            </a:ext>
          </a:extLst>
        </xdr:cNvPr>
        <xdr:cNvCxnSpPr/>
      </xdr:nvCxnSpPr>
      <xdr:spPr>
        <a:xfrm flipV="1">
          <a:off x="4634865" y="9511393"/>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BC36677E-BE31-4031-AC9C-50EC0AC7F984}"/>
            </a:ext>
          </a:extLst>
        </xdr:cNvPr>
        <xdr:cNvSpPr txBox="1"/>
      </xdr:nvSpPr>
      <xdr:spPr>
        <a:xfrm>
          <a:off x="46736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a:extLst>
            <a:ext uri="{FF2B5EF4-FFF2-40B4-BE49-F238E27FC236}">
              <a16:creationId xmlns:a16="http://schemas.microsoft.com/office/drawing/2014/main" id="{37035D20-6174-43F7-96EF-C77FB9091FB9}"/>
            </a:ext>
          </a:extLst>
        </xdr:cNvPr>
        <xdr:cNvCxnSpPr/>
      </xdr:nvCxnSpPr>
      <xdr:spPr>
        <a:xfrm>
          <a:off x="4546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CF3AC825-3DD9-47DF-AB39-D7FFB66B7330}"/>
            </a:ext>
          </a:extLst>
        </xdr:cNvPr>
        <xdr:cNvSpPr txBox="1"/>
      </xdr:nvSpPr>
      <xdr:spPr>
        <a:xfrm>
          <a:off x="4673600" y="928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a:extLst>
            <a:ext uri="{FF2B5EF4-FFF2-40B4-BE49-F238E27FC236}">
              <a16:creationId xmlns:a16="http://schemas.microsoft.com/office/drawing/2014/main" id="{4C67A7C2-77AB-445E-A9B8-2A900DCFC54C}"/>
            </a:ext>
          </a:extLst>
        </xdr:cNvPr>
        <xdr:cNvCxnSpPr/>
      </xdr:nvCxnSpPr>
      <xdr:spPr>
        <a:xfrm>
          <a:off x="4546600" y="951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133367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49D03910-40E9-4D8A-9F80-790CFA25239C}"/>
            </a:ext>
          </a:extLst>
        </xdr:cNvPr>
        <xdr:cNvSpPr txBox="1"/>
      </xdr:nvSpPr>
      <xdr:spPr>
        <a:xfrm>
          <a:off x="4673600" y="10420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3640DC50-F79D-4521-9F44-36367F288691}"/>
            </a:ext>
          </a:extLst>
        </xdr:cNvPr>
        <xdr:cNvSpPr/>
      </xdr:nvSpPr>
      <xdr:spPr>
        <a:xfrm>
          <a:off x="4584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027D72BD-7BE1-4DF1-9660-5AD3A2DC60FC}"/>
            </a:ext>
          </a:extLst>
        </xdr:cNvPr>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D43F22B4-5674-47C6-A1DE-FAAEDFEFA98E}"/>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164737</xdr:rowOff>
    </xdr:from>
    <xdr:to>
      <xdr:col>10</xdr:col>
      <xdr:colOff>165100</xdr:colOff>
      <xdr:row>61</xdr:row>
      <xdr:rowOff>94887</xdr:rowOff>
    </xdr:to>
    <xdr:sp macro="" textlink="">
      <xdr:nvSpPr>
        <xdr:cNvPr id="180" name="フローチャート: 判断 179">
          <a:extLst>
            <a:ext uri="{FF2B5EF4-FFF2-40B4-BE49-F238E27FC236}">
              <a16:creationId xmlns:a16="http://schemas.microsoft.com/office/drawing/2014/main" id="{E696EB8A-BA01-4264-BDEC-1DE8F8D9E379}"/>
            </a:ext>
          </a:extLst>
        </xdr:cNvPr>
        <xdr:cNvSpPr/>
      </xdr:nvSpPr>
      <xdr:spPr>
        <a:xfrm>
          <a:off x="1968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1" name="フローチャート: 判断 180">
          <a:extLst>
            <a:ext uri="{FF2B5EF4-FFF2-40B4-BE49-F238E27FC236}">
              <a16:creationId xmlns:a16="http://schemas.microsoft.com/office/drawing/2014/main" id="{471F5CD3-699B-4B1A-A4FE-05DC5E16AB55}"/>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F567295-3CC3-4F36-95FE-071441AFDB5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2DE327C-5C51-41A2-883E-92BABE6396E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A2CE11E-601F-4769-98E1-EC692CF1950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0593016-4A71-4085-BAAD-0E1408EC56D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9F2B2C6-9EC1-442F-AB52-A2D544A23A9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143510</xdr:rowOff>
    </xdr:from>
    <xdr:to>
      <xdr:col>24</xdr:col>
      <xdr:colOff>114300</xdr:colOff>
      <xdr:row>60</xdr:row>
      <xdr:rowOff>73660</xdr:rowOff>
    </xdr:to>
    <xdr:sp macro="" textlink="">
      <xdr:nvSpPr>
        <xdr:cNvPr id="187" name="楕円 186">
          <a:extLst>
            <a:ext uri="{FF2B5EF4-FFF2-40B4-BE49-F238E27FC236}">
              <a16:creationId xmlns:a16="http://schemas.microsoft.com/office/drawing/2014/main" id="{379D31CF-12A2-46F8-83F8-1DBB722B5BCB}"/>
            </a:ext>
          </a:extLst>
        </xdr:cNvPr>
        <xdr:cNvSpPr/>
      </xdr:nvSpPr>
      <xdr:spPr>
        <a:xfrm>
          <a:off x="45847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166387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601E3C7-0300-4ECD-A078-A8556073A7C8}"/>
            </a:ext>
          </a:extLst>
        </xdr:cNvPr>
        <xdr:cNvSpPr txBox="1"/>
      </xdr:nvSpPr>
      <xdr:spPr>
        <a:xfrm>
          <a:off x="4673600"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115751</xdr:rowOff>
    </xdr:from>
    <xdr:to>
      <xdr:col>20</xdr:col>
      <xdr:colOff>38100</xdr:colOff>
      <xdr:row>60</xdr:row>
      <xdr:rowOff>45901</xdr:rowOff>
    </xdr:to>
    <xdr:sp macro="" textlink="">
      <xdr:nvSpPr>
        <xdr:cNvPr id="189" name="楕円 188">
          <a:extLst>
            <a:ext uri="{FF2B5EF4-FFF2-40B4-BE49-F238E27FC236}">
              <a16:creationId xmlns:a16="http://schemas.microsoft.com/office/drawing/2014/main" id="{BC10FA25-D28C-444D-BBCC-AB2AC58433FA}"/>
            </a:ext>
          </a:extLst>
        </xdr:cNvPr>
        <xdr:cNvSpPr/>
      </xdr:nvSpPr>
      <xdr:spPr>
        <a:xfrm>
          <a:off x="3746500" y="1023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166551</xdr:rowOff>
    </xdr:from>
    <xdr:to>
      <xdr:col>24</xdr:col>
      <xdr:colOff>63500</xdr:colOff>
      <xdr:row>60</xdr:row>
      <xdr:rowOff>22860</xdr:rowOff>
    </xdr:to>
    <xdr:cxnSp macro="">
      <xdr:nvCxnSpPr>
        <xdr:cNvPr id="190" name="直線コネクタ 189">
          <a:extLst>
            <a:ext uri="{FF2B5EF4-FFF2-40B4-BE49-F238E27FC236}">
              <a16:creationId xmlns:a16="http://schemas.microsoft.com/office/drawing/2014/main" id="{B1640D05-0085-402A-B43E-C84640C1F3E7}"/>
            </a:ext>
          </a:extLst>
        </xdr:cNvPr>
        <xdr:cNvCxnSpPr/>
      </xdr:nvCxnSpPr>
      <xdr:spPr>
        <a:xfrm>
          <a:off x="3797300" y="10282101"/>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89626</xdr:rowOff>
    </xdr:from>
    <xdr:to>
      <xdr:col>15</xdr:col>
      <xdr:colOff>101600</xdr:colOff>
      <xdr:row>60</xdr:row>
      <xdr:rowOff>19776</xdr:rowOff>
    </xdr:to>
    <xdr:sp macro="" textlink="">
      <xdr:nvSpPr>
        <xdr:cNvPr id="191" name="楕円 190">
          <a:extLst>
            <a:ext uri="{FF2B5EF4-FFF2-40B4-BE49-F238E27FC236}">
              <a16:creationId xmlns:a16="http://schemas.microsoft.com/office/drawing/2014/main" id="{2962E749-B7EB-48F5-8DD2-C5B2C5F1E940}"/>
            </a:ext>
          </a:extLst>
        </xdr:cNvPr>
        <xdr:cNvSpPr/>
      </xdr:nvSpPr>
      <xdr:spPr>
        <a:xfrm>
          <a:off x="2857500" y="1020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140426</xdr:rowOff>
    </xdr:from>
    <xdr:to>
      <xdr:col>19</xdr:col>
      <xdr:colOff>177800</xdr:colOff>
      <xdr:row>59</xdr:row>
      <xdr:rowOff>166551</xdr:rowOff>
    </xdr:to>
    <xdr:cxnSp macro="">
      <xdr:nvCxnSpPr>
        <xdr:cNvPr id="192" name="直線コネクタ 191">
          <a:extLst>
            <a:ext uri="{FF2B5EF4-FFF2-40B4-BE49-F238E27FC236}">
              <a16:creationId xmlns:a16="http://schemas.microsoft.com/office/drawing/2014/main" id="{2013F87A-F5B6-4650-B476-9E2C4D94F69F}"/>
            </a:ext>
          </a:extLst>
        </xdr:cNvPr>
        <xdr:cNvCxnSpPr/>
      </xdr:nvCxnSpPr>
      <xdr:spPr>
        <a:xfrm>
          <a:off x="2908300" y="1025597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61867</xdr:rowOff>
    </xdr:from>
    <xdr:to>
      <xdr:col>10</xdr:col>
      <xdr:colOff>165100</xdr:colOff>
      <xdr:row>59</xdr:row>
      <xdr:rowOff>163467</xdr:rowOff>
    </xdr:to>
    <xdr:sp macro="" textlink="">
      <xdr:nvSpPr>
        <xdr:cNvPr id="193" name="楕円 192">
          <a:extLst>
            <a:ext uri="{FF2B5EF4-FFF2-40B4-BE49-F238E27FC236}">
              <a16:creationId xmlns:a16="http://schemas.microsoft.com/office/drawing/2014/main" id="{105CBC1F-B95F-4213-85A2-BB8E0E94FA4E}"/>
            </a:ext>
          </a:extLst>
        </xdr:cNvPr>
        <xdr:cNvSpPr/>
      </xdr:nvSpPr>
      <xdr:spPr>
        <a:xfrm>
          <a:off x="1968500" y="1017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112667</xdr:rowOff>
    </xdr:from>
    <xdr:to>
      <xdr:col>15</xdr:col>
      <xdr:colOff>50800</xdr:colOff>
      <xdr:row>59</xdr:row>
      <xdr:rowOff>140426</xdr:rowOff>
    </xdr:to>
    <xdr:cxnSp macro="">
      <xdr:nvCxnSpPr>
        <xdr:cNvPr id="194" name="直線コネクタ 193">
          <a:extLst>
            <a:ext uri="{FF2B5EF4-FFF2-40B4-BE49-F238E27FC236}">
              <a16:creationId xmlns:a16="http://schemas.microsoft.com/office/drawing/2014/main" id="{83ED79A9-8CCD-4E93-B9F1-E85C02AA055B}"/>
            </a:ext>
          </a:extLst>
        </xdr:cNvPr>
        <xdr:cNvCxnSpPr/>
      </xdr:nvCxnSpPr>
      <xdr:spPr>
        <a:xfrm>
          <a:off x="2019300" y="1022821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34109</xdr:rowOff>
    </xdr:from>
    <xdr:to>
      <xdr:col>6</xdr:col>
      <xdr:colOff>38100</xdr:colOff>
      <xdr:row>59</xdr:row>
      <xdr:rowOff>135709</xdr:rowOff>
    </xdr:to>
    <xdr:sp macro="" textlink="">
      <xdr:nvSpPr>
        <xdr:cNvPr id="195" name="楕円 194">
          <a:extLst>
            <a:ext uri="{FF2B5EF4-FFF2-40B4-BE49-F238E27FC236}">
              <a16:creationId xmlns:a16="http://schemas.microsoft.com/office/drawing/2014/main" id="{4EDAE02F-D1A9-4D69-9C98-A1F719B9AECF}"/>
            </a:ext>
          </a:extLst>
        </xdr:cNvPr>
        <xdr:cNvSpPr/>
      </xdr:nvSpPr>
      <xdr:spPr>
        <a:xfrm>
          <a:off x="1079500" y="1014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84909</xdr:rowOff>
    </xdr:from>
    <xdr:to>
      <xdr:col>10</xdr:col>
      <xdr:colOff>114300</xdr:colOff>
      <xdr:row>59</xdr:row>
      <xdr:rowOff>112667</xdr:rowOff>
    </xdr:to>
    <xdr:cxnSp macro="">
      <xdr:nvCxnSpPr>
        <xdr:cNvPr id="196" name="直線コネクタ 195">
          <a:extLst>
            <a:ext uri="{FF2B5EF4-FFF2-40B4-BE49-F238E27FC236}">
              <a16:creationId xmlns:a16="http://schemas.microsoft.com/office/drawing/2014/main" id="{C32A10E7-720F-4E96-BD9A-06E8463B3F1C}"/>
            </a:ext>
          </a:extLst>
        </xdr:cNvPr>
        <xdr:cNvCxnSpPr/>
      </xdr:nvCxnSpPr>
      <xdr:spPr>
        <a:xfrm>
          <a:off x="1130300" y="1020045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51724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322CE35B-FCB9-4E7C-BD4B-52B40FF2382A}"/>
            </a:ext>
          </a:extLst>
        </xdr:cNvPr>
        <xdr:cNvSpPr txBox="1"/>
      </xdr:nvSpPr>
      <xdr:spPr>
        <a:xfrm>
          <a:off x="35820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214DF2BB-33C1-49DE-BA1C-F33316CCBF09}"/>
            </a:ext>
          </a:extLst>
        </xdr:cNvPr>
        <xdr:cNvSpPr txBox="1"/>
      </xdr:nvSpPr>
      <xdr:spPr>
        <a:xfrm>
          <a:off x="2705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86014</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AD704F00-E893-4795-8CF6-9BF8FBB857D4}"/>
            </a:ext>
          </a:extLst>
        </xdr:cNvPr>
        <xdr:cNvSpPr txBox="1"/>
      </xdr:nvSpPr>
      <xdr:spPr>
        <a:xfrm>
          <a:off x="1816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56623</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C56658C7-71FC-4F93-A58E-E8017144FC4C}"/>
            </a:ext>
          </a:extLst>
        </xdr:cNvPr>
        <xdr:cNvSpPr txBox="1"/>
      </xdr:nvSpPr>
      <xdr:spPr>
        <a:xfrm>
          <a:off x="927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62428</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CB440-20C7-44A3-A631-8A326979A64D}"/>
            </a:ext>
          </a:extLst>
        </xdr:cNvPr>
        <xdr:cNvSpPr txBox="1"/>
      </xdr:nvSpPr>
      <xdr:spPr>
        <a:xfrm>
          <a:off x="3582044" y="1000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36303</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E4412E8C-9C51-4C45-8C6D-1D55CEE1A4E6}"/>
            </a:ext>
          </a:extLst>
        </xdr:cNvPr>
        <xdr:cNvSpPr txBox="1"/>
      </xdr:nvSpPr>
      <xdr:spPr>
        <a:xfrm>
          <a:off x="2705744" y="998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8544</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49567873-B847-4B6F-A25E-D81E693BB5AE}"/>
            </a:ext>
          </a:extLst>
        </xdr:cNvPr>
        <xdr:cNvSpPr txBox="1"/>
      </xdr:nvSpPr>
      <xdr:spPr>
        <a:xfrm>
          <a:off x="18167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152236</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931643B1-0531-4D35-9C4F-FEACB1B48506}"/>
            </a:ext>
          </a:extLst>
        </xdr:cNvPr>
        <xdr:cNvSpPr txBox="1"/>
      </xdr:nvSpPr>
      <xdr:spPr>
        <a:xfrm>
          <a:off x="927744" y="9924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38618B49-A80F-42F7-B17A-1CA3D8E82D3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29E64521-1A6A-4884-ACA6-3C903CAED3C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1CB5E978-127C-402D-9CC3-AE3C181E2E2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DB85CFC9-A412-4477-87F6-158A790FB4A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E33A7471-DE67-4CC5-AF81-1501ACB6D61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5D471C36-B024-4A4F-9231-AB75B374599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9B2B3E58-3609-4FB1-89E6-3B3592559B4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EE10AE80-BF66-4465-970A-EE8D92F7778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24BE7F98-DA95-4935-AAB5-984EE61120E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70E29039-FFCE-4A52-824D-750023ECD61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63EA141E-5156-4B27-8097-4275911CFA2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EB83038C-6E70-409C-BA8E-BA27B2FAB5B4}"/>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FBC6DEC3-E6E1-455F-8088-D7A4FF02E3C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4AC7E1E2-06C2-4FD2-A1C9-A3DD923EB03A}"/>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F15456F-AEE6-472B-A743-440DC179BD0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F6DEA3DC-49C3-4299-B568-A55C6182FAB3}"/>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BB2ABB-797A-4796-9B5C-F1E16427A61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D3030D4C-E3E1-46A4-8A61-9B0A942F4E83}"/>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9511326-6BC6-4530-8D48-2D14B789660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A64118A9-60DD-4C99-A43B-EE08DCF2AA28}"/>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1329E9A3-5538-48A3-9A43-71E01E35577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6F13212A-4E7D-41EC-8E21-403C5A0CE787}"/>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1733CD9D-22ED-4A36-B379-EF50A1031F5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a:extLst>
            <a:ext uri="{FF2B5EF4-FFF2-40B4-BE49-F238E27FC236}">
              <a16:creationId xmlns:a16="http://schemas.microsoft.com/office/drawing/2014/main" id="{204C0D46-7AE5-4065-B5CA-FF54276036F6}"/>
            </a:ext>
          </a:extLst>
        </xdr:cNvPr>
        <xdr:cNvCxnSpPr/>
      </xdr:nvCxnSpPr>
      <xdr:spPr>
        <a:xfrm flipV="1">
          <a:off x="10476865" y="9585518"/>
          <a:ext cx="0" cy="144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E4CFFEDA-1DA7-4FB4-BA1B-BD03B9BBE70F}"/>
            </a:ext>
          </a:extLst>
        </xdr:cNvPr>
        <xdr:cNvSpPr txBox="1"/>
      </xdr:nvSpPr>
      <xdr:spPr>
        <a:xfrm>
          <a:off x="10515600" y="1103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a:extLst>
            <a:ext uri="{FF2B5EF4-FFF2-40B4-BE49-F238E27FC236}">
              <a16:creationId xmlns:a16="http://schemas.microsoft.com/office/drawing/2014/main" id="{878F94FB-E379-49BF-AABD-467F04915345}"/>
            </a:ext>
          </a:extLst>
        </xdr:cNvPr>
        <xdr:cNvCxnSpPr/>
      </xdr:nvCxnSpPr>
      <xdr:spPr>
        <a:xfrm>
          <a:off x="10388600" y="1103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A5F907C6-C029-4AD6-927D-DE8C89649FD8}"/>
            </a:ext>
          </a:extLst>
        </xdr:cNvPr>
        <xdr:cNvSpPr txBox="1"/>
      </xdr:nvSpPr>
      <xdr:spPr>
        <a:xfrm>
          <a:off x="10515600" y="93607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a:extLst>
            <a:ext uri="{FF2B5EF4-FFF2-40B4-BE49-F238E27FC236}">
              <a16:creationId xmlns:a16="http://schemas.microsoft.com/office/drawing/2014/main" id="{380840E8-4F85-4F4C-A6ED-3809915AA6F5}"/>
            </a:ext>
          </a:extLst>
        </xdr:cNvPr>
        <xdr:cNvCxnSpPr/>
      </xdr:nvCxnSpPr>
      <xdr:spPr>
        <a:xfrm>
          <a:off x="10388600" y="95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122569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B1E9A203-BB9A-4135-98A8-7A113DD5E14C}"/>
            </a:ext>
          </a:extLst>
        </xdr:cNvPr>
        <xdr:cNvSpPr txBox="1"/>
      </xdr:nvSpPr>
      <xdr:spPr>
        <a:xfrm>
          <a:off x="10515600" y="1058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a:extLst>
            <a:ext uri="{FF2B5EF4-FFF2-40B4-BE49-F238E27FC236}">
              <a16:creationId xmlns:a16="http://schemas.microsoft.com/office/drawing/2014/main" id="{CE4B7821-9025-403B-A0EC-6E3EBC8E46A9}"/>
            </a:ext>
          </a:extLst>
        </xdr:cNvPr>
        <xdr:cNvSpPr/>
      </xdr:nvSpPr>
      <xdr:spPr>
        <a:xfrm>
          <a:off x="10426700" y="107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a:extLst>
            <a:ext uri="{FF2B5EF4-FFF2-40B4-BE49-F238E27FC236}">
              <a16:creationId xmlns:a16="http://schemas.microsoft.com/office/drawing/2014/main" id="{579C3A6F-476F-4F1C-A2B1-BD1D7A90A4D5}"/>
            </a:ext>
          </a:extLst>
        </xdr:cNvPr>
        <xdr:cNvSpPr/>
      </xdr:nvSpPr>
      <xdr:spPr>
        <a:xfrm>
          <a:off x="9588500" y="1072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a:extLst>
            <a:ext uri="{FF2B5EF4-FFF2-40B4-BE49-F238E27FC236}">
              <a16:creationId xmlns:a16="http://schemas.microsoft.com/office/drawing/2014/main" id="{0A00595E-8A6B-4BC1-9794-E0704F691B33}"/>
            </a:ext>
          </a:extLst>
        </xdr:cNvPr>
        <xdr:cNvSpPr/>
      </xdr:nvSpPr>
      <xdr:spPr>
        <a:xfrm>
          <a:off x="8699500" y="10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108017</xdr:rowOff>
    </xdr:from>
    <xdr:to>
      <xdr:col>41</xdr:col>
      <xdr:colOff>101600</xdr:colOff>
      <xdr:row>62</xdr:row>
      <xdr:rowOff>38167</xdr:rowOff>
    </xdr:to>
    <xdr:sp macro="" textlink="">
      <xdr:nvSpPr>
        <xdr:cNvPr id="237" name="フローチャート: 判断 236">
          <a:extLst>
            <a:ext uri="{FF2B5EF4-FFF2-40B4-BE49-F238E27FC236}">
              <a16:creationId xmlns:a16="http://schemas.microsoft.com/office/drawing/2014/main" id="{28FE5EE8-3091-4CF1-B0AF-198C98799749}"/>
            </a:ext>
          </a:extLst>
        </xdr:cNvPr>
        <xdr:cNvSpPr/>
      </xdr:nvSpPr>
      <xdr:spPr>
        <a:xfrm>
          <a:off x="7810500" y="10566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119973</xdr:rowOff>
    </xdr:from>
    <xdr:to>
      <xdr:col>36</xdr:col>
      <xdr:colOff>165100</xdr:colOff>
      <xdr:row>62</xdr:row>
      <xdr:rowOff>50123</xdr:rowOff>
    </xdr:to>
    <xdr:sp macro="" textlink="">
      <xdr:nvSpPr>
        <xdr:cNvPr id="238" name="フローチャート: 判断 237">
          <a:extLst>
            <a:ext uri="{FF2B5EF4-FFF2-40B4-BE49-F238E27FC236}">
              <a16:creationId xmlns:a16="http://schemas.microsoft.com/office/drawing/2014/main" id="{B9001A87-1ABB-4E77-9DE5-83397EDC865A}"/>
            </a:ext>
          </a:extLst>
        </xdr:cNvPr>
        <xdr:cNvSpPr/>
      </xdr:nvSpPr>
      <xdr:spPr>
        <a:xfrm>
          <a:off x="6921500" y="1057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5DE4606-5E21-48D8-A77F-11D944D631B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C5B4A27-A577-4226-9777-35226596EF5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E991DD4-CE98-4AC7-9D0D-290B390E0BC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D899316-EA5E-4418-9731-E56711C523E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4AC0555-4591-46A9-B2D7-27A1B08185F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126755</xdr:rowOff>
    </xdr:from>
    <xdr:to>
      <xdr:col>55</xdr:col>
      <xdr:colOff>50800</xdr:colOff>
      <xdr:row>64</xdr:row>
      <xdr:rowOff>56905</xdr:rowOff>
    </xdr:to>
    <xdr:sp macro="" textlink="">
      <xdr:nvSpPr>
        <xdr:cNvPr id="244" name="楕円 243">
          <a:extLst>
            <a:ext uri="{FF2B5EF4-FFF2-40B4-BE49-F238E27FC236}">
              <a16:creationId xmlns:a16="http://schemas.microsoft.com/office/drawing/2014/main" id="{7323F6A7-BDB6-41CE-935A-6FE29783A5FF}"/>
            </a:ext>
          </a:extLst>
        </xdr:cNvPr>
        <xdr:cNvSpPr/>
      </xdr:nvSpPr>
      <xdr:spPr>
        <a:xfrm>
          <a:off x="10426700" y="109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41682</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9101CF5D-822D-4909-8860-1D01B2229531}"/>
            </a:ext>
          </a:extLst>
        </xdr:cNvPr>
        <xdr:cNvSpPr txBox="1"/>
      </xdr:nvSpPr>
      <xdr:spPr>
        <a:xfrm>
          <a:off x="10515600" y="1084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126972</xdr:rowOff>
    </xdr:from>
    <xdr:to>
      <xdr:col>50</xdr:col>
      <xdr:colOff>165100</xdr:colOff>
      <xdr:row>64</xdr:row>
      <xdr:rowOff>57122</xdr:rowOff>
    </xdr:to>
    <xdr:sp macro="" textlink="">
      <xdr:nvSpPr>
        <xdr:cNvPr id="246" name="楕円 245">
          <a:extLst>
            <a:ext uri="{FF2B5EF4-FFF2-40B4-BE49-F238E27FC236}">
              <a16:creationId xmlns:a16="http://schemas.microsoft.com/office/drawing/2014/main" id="{CB64CF1D-CF6E-4389-8CE7-A21C41A94A43}"/>
            </a:ext>
          </a:extLst>
        </xdr:cNvPr>
        <xdr:cNvSpPr/>
      </xdr:nvSpPr>
      <xdr:spPr>
        <a:xfrm>
          <a:off x="9588500" y="1092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6105</xdr:rowOff>
    </xdr:from>
    <xdr:to>
      <xdr:col>55</xdr:col>
      <xdr:colOff>0</xdr:colOff>
      <xdr:row>64</xdr:row>
      <xdr:rowOff>6322</xdr:rowOff>
    </xdr:to>
    <xdr:cxnSp macro="">
      <xdr:nvCxnSpPr>
        <xdr:cNvPr id="247" name="直線コネクタ 246">
          <a:extLst>
            <a:ext uri="{FF2B5EF4-FFF2-40B4-BE49-F238E27FC236}">
              <a16:creationId xmlns:a16="http://schemas.microsoft.com/office/drawing/2014/main" id="{0E65D356-F81A-4298-8057-73F32B66BDC8}"/>
            </a:ext>
          </a:extLst>
        </xdr:cNvPr>
        <xdr:cNvCxnSpPr/>
      </xdr:nvCxnSpPr>
      <xdr:spPr>
        <a:xfrm flipV="1">
          <a:off x="9639300" y="10978905"/>
          <a:ext cx="8382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127147</xdr:rowOff>
    </xdr:from>
    <xdr:to>
      <xdr:col>46</xdr:col>
      <xdr:colOff>38100</xdr:colOff>
      <xdr:row>64</xdr:row>
      <xdr:rowOff>57297</xdr:rowOff>
    </xdr:to>
    <xdr:sp macro="" textlink="">
      <xdr:nvSpPr>
        <xdr:cNvPr id="248" name="楕円 247">
          <a:extLst>
            <a:ext uri="{FF2B5EF4-FFF2-40B4-BE49-F238E27FC236}">
              <a16:creationId xmlns:a16="http://schemas.microsoft.com/office/drawing/2014/main" id="{8F1956E7-DB6F-462B-BB94-E00633A65159}"/>
            </a:ext>
          </a:extLst>
        </xdr:cNvPr>
        <xdr:cNvSpPr/>
      </xdr:nvSpPr>
      <xdr:spPr>
        <a:xfrm>
          <a:off x="8699500" y="1092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6322</xdr:rowOff>
    </xdr:from>
    <xdr:to>
      <xdr:col>50</xdr:col>
      <xdr:colOff>114300</xdr:colOff>
      <xdr:row>64</xdr:row>
      <xdr:rowOff>6497</xdr:rowOff>
    </xdr:to>
    <xdr:cxnSp macro="">
      <xdr:nvCxnSpPr>
        <xdr:cNvPr id="249" name="直線コネクタ 248">
          <a:extLst>
            <a:ext uri="{FF2B5EF4-FFF2-40B4-BE49-F238E27FC236}">
              <a16:creationId xmlns:a16="http://schemas.microsoft.com/office/drawing/2014/main" id="{3C703064-B309-4E21-9235-E14C39D3FA4F}"/>
            </a:ext>
          </a:extLst>
        </xdr:cNvPr>
        <xdr:cNvCxnSpPr/>
      </xdr:nvCxnSpPr>
      <xdr:spPr>
        <a:xfrm flipV="1">
          <a:off x="8750300" y="10979122"/>
          <a:ext cx="889000" cy="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127307</xdr:rowOff>
    </xdr:from>
    <xdr:to>
      <xdr:col>41</xdr:col>
      <xdr:colOff>101600</xdr:colOff>
      <xdr:row>64</xdr:row>
      <xdr:rowOff>57457</xdr:rowOff>
    </xdr:to>
    <xdr:sp macro="" textlink="">
      <xdr:nvSpPr>
        <xdr:cNvPr id="250" name="楕円 249">
          <a:extLst>
            <a:ext uri="{FF2B5EF4-FFF2-40B4-BE49-F238E27FC236}">
              <a16:creationId xmlns:a16="http://schemas.microsoft.com/office/drawing/2014/main" id="{BA519EBA-E750-4AAC-9A11-79F57B6F45F2}"/>
            </a:ext>
          </a:extLst>
        </xdr:cNvPr>
        <xdr:cNvSpPr/>
      </xdr:nvSpPr>
      <xdr:spPr>
        <a:xfrm>
          <a:off x="7810500" y="1092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6497</xdr:rowOff>
    </xdr:from>
    <xdr:to>
      <xdr:col>45</xdr:col>
      <xdr:colOff>177800</xdr:colOff>
      <xdr:row>64</xdr:row>
      <xdr:rowOff>6657</xdr:rowOff>
    </xdr:to>
    <xdr:cxnSp macro="">
      <xdr:nvCxnSpPr>
        <xdr:cNvPr id="251" name="直線コネクタ 250">
          <a:extLst>
            <a:ext uri="{FF2B5EF4-FFF2-40B4-BE49-F238E27FC236}">
              <a16:creationId xmlns:a16="http://schemas.microsoft.com/office/drawing/2014/main" id="{DE528223-B07C-4FD0-A021-A4D74213F7DD}"/>
            </a:ext>
          </a:extLst>
        </xdr:cNvPr>
        <xdr:cNvCxnSpPr/>
      </xdr:nvCxnSpPr>
      <xdr:spPr>
        <a:xfrm flipV="1">
          <a:off x="7861300" y="10979297"/>
          <a:ext cx="8890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127613</xdr:rowOff>
    </xdr:from>
    <xdr:to>
      <xdr:col>36</xdr:col>
      <xdr:colOff>165100</xdr:colOff>
      <xdr:row>64</xdr:row>
      <xdr:rowOff>57763</xdr:rowOff>
    </xdr:to>
    <xdr:sp macro="" textlink="">
      <xdr:nvSpPr>
        <xdr:cNvPr id="252" name="楕円 251">
          <a:extLst>
            <a:ext uri="{FF2B5EF4-FFF2-40B4-BE49-F238E27FC236}">
              <a16:creationId xmlns:a16="http://schemas.microsoft.com/office/drawing/2014/main" id="{BBFE49BF-8055-40AE-96C1-BBE6AC597FBF}"/>
            </a:ext>
          </a:extLst>
        </xdr:cNvPr>
        <xdr:cNvSpPr/>
      </xdr:nvSpPr>
      <xdr:spPr>
        <a:xfrm>
          <a:off x="6921500" y="1092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6657</xdr:rowOff>
    </xdr:from>
    <xdr:to>
      <xdr:col>41</xdr:col>
      <xdr:colOff>50800</xdr:colOff>
      <xdr:row>64</xdr:row>
      <xdr:rowOff>6963</xdr:rowOff>
    </xdr:to>
    <xdr:cxnSp macro="">
      <xdr:nvCxnSpPr>
        <xdr:cNvPr id="253" name="直線コネクタ 252">
          <a:extLst>
            <a:ext uri="{FF2B5EF4-FFF2-40B4-BE49-F238E27FC236}">
              <a16:creationId xmlns:a16="http://schemas.microsoft.com/office/drawing/2014/main" id="{B0C28006-B2A8-42FF-8363-217972602E4E}"/>
            </a:ext>
          </a:extLst>
        </xdr:cNvPr>
        <xdr:cNvCxnSpPr/>
      </xdr:nvCxnSpPr>
      <xdr:spPr>
        <a:xfrm flipV="1">
          <a:off x="6972300" y="10979457"/>
          <a:ext cx="8890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45620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CE871ADF-C81B-401D-9806-C00E494B97CB}"/>
            </a:ext>
          </a:extLst>
        </xdr:cNvPr>
        <xdr:cNvSpPr txBox="1"/>
      </xdr:nvSpPr>
      <xdr:spPr>
        <a:xfrm>
          <a:off x="9327095" y="1050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42759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4E514866-C2A8-45EA-92DC-150B0B3547D5}"/>
            </a:ext>
          </a:extLst>
        </xdr:cNvPr>
        <xdr:cNvSpPr txBox="1"/>
      </xdr:nvSpPr>
      <xdr:spPr>
        <a:xfrm>
          <a:off x="8450795" y="1050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54694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B4AD70FB-3660-4621-B79F-B9F8A02CF72A}"/>
            </a:ext>
          </a:extLst>
        </xdr:cNvPr>
        <xdr:cNvSpPr txBox="1"/>
      </xdr:nvSpPr>
      <xdr:spPr>
        <a:xfrm>
          <a:off x="7561795" y="10341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66650</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98CDD057-2928-4A24-AD50-44D058BF8E8B}"/>
            </a:ext>
          </a:extLst>
        </xdr:cNvPr>
        <xdr:cNvSpPr txBox="1"/>
      </xdr:nvSpPr>
      <xdr:spPr>
        <a:xfrm>
          <a:off x="6672795" y="1035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48249</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E74AE8F0-24F3-420E-A187-C8F6B55E1032}"/>
            </a:ext>
          </a:extLst>
        </xdr:cNvPr>
        <xdr:cNvSpPr txBox="1"/>
      </xdr:nvSpPr>
      <xdr:spPr>
        <a:xfrm>
          <a:off x="9359411" y="11021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48424</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E5E6E319-97BF-46DF-9E11-1FFC988EA761}"/>
            </a:ext>
          </a:extLst>
        </xdr:cNvPr>
        <xdr:cNvSpPr txBox="1"/>
      </xdr:nvSpPr>
      <xdr:spPr>
        <a:xfrm>
          <a:off x="8483111" y="1102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48584</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6D9E9D8B-9F6E-4B44-9A7C-7D6FAA762B61}"/>
            </a:ext>
          </a:extLst>
        </xdr:cNvPr>
        <xdr:cNvSpPr txBox="1"/>
      </xdr:nvSpPr>
      <xdr:spPr>
        <a:xfrm>
          <a:off x="7594111" y="1102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48890</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6F07ACF3-C715-48E3-AA30-6617001AB987}"/>
            </a:ext>
          </a:extLst>
        </xdr:cNvPr>
        <xdr:cNvSpPr txBox="1"/>
      </xdr:nvSpPr>
      <xdr:spPr>
        <a:xfrm>
          <a:off x="6705111" y="1102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6BE7EDF6-4E2E-4AC4-9F3C-10954C0C942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A86AD513-1262-4DC4-ABFE-304F8B6DD8B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1557409B-91F3-4705-A45F-E832E27A52D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BB7D569F-C722-4C67-9B87-60482E28F24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67C481C5-6F4F-43AD-B301-C3181D2D35B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28A2F1B5-88AA-43DF-84A3-A6E4F0F9C0A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A684CBCE-69D1-44FB-BC58-4F6640D1251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4E066A2F-7EE1-4DA0-8E79-5C7A0DCDF50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48FCFE59-AD03-46C1-8271-BA015E1E85B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778C03C-56A1-4DD1-87A6-8D0E2EC0EE0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11ED745D-CDBE-4EAA-ADD4-72273607669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2CECC53F-16EC-4EC9-BB08-511C79AAD9FA}"/>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2C66EBAD-3930-4674-8625-A3006120C248}"/>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B71182EF-08D5-4AD9-B705-43085B34CA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2DA50CC2-30BE-42B3-8DFA-A34D3AB24337}"/>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41110C3F-8CED-4C18-8DA1-95D319160CF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5CD787BB-A9C0-4E85-9D59-F928B3575216}"/>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ED5E0E6E-DA1D-4F01-A5EA-5593A6B5CA23}"/>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AB18085F-80E8-45A0-A7E0-5F278B7615A1}"/>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69B0DFC8-95B9-40A7-981D-E11A739D647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A0FEE2E4-783F-4AF1-8648-505761006263}"/>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3BBA1DD4-EE3B-484E-A480-FDFBA31FF7B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989DEAF4-2871-4D6D-9861-D534BF93E437}"/>
            </a:ext>
          </a:extLst>
        </xdr:cNvPr>
        <xdr:cNvCxnSpPr/>
      </xdr:nvCxnSpPr>
      <xdr:spPr>
        <a:xfrm flipV="1">
          <a:off x="4634865" y="1359179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E44E90F2-9CE6-4427-BC1F-094860A96D58}"/>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1C8F4B94-0FDF-40ED-A768-EB4C96C95D27}"/>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2D26CDB5-F7CC-419B-B14D-E67D2CA1D546}"/>
            </a:ext>
          </a:extLst>
        </xdr:cNvPr>
        <xdr:cNvSpPr txBox="1"/>
      </xdr:nvSpPr>
      <xdr:spPr>
        <a:xfrm>
          <a:off x="4673600" y="13367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a:extLst>
            <a:ext uri="{FF2B5EF4-FFF2-40B4-BE49-F238E27FC236}">
              <a16:creationId xmlns:a16="http://schemas.microsoft.com/office/drawing/2014/main" id="{6A9718FB-A8C3-4682-8BA9-3251077477EC}"/>
            </a:ext>
          </a:extLst>
        </xdr:cNvPr>
        <xdr:cNvCxnSpPr/>
      </xdr:nvCxnSpPr>
      <xdr:spPr>
        <a:xfrm>
          <a:off x="4546600" y="1359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25164</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2B081A70-59A2-420C-B5B7-98FEAD78CCAE}"/>
            </a:ext>
          </a:extLst>
        </xdr:cNvPr>
        <xdr:cNvSpPr txBox="1"/>
      </xdr:nvSpPr>
      <xdr:spPr>
        <a:xfrm>
          <a:off x="4673600" y="140840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a:extLst>
            <a:ext uri="{FF2B5EF4-FFF2-40B4-BE49-F238E27FC236}">
              <a16:creationId xmlns:a16="http://schemas.microsoft.com/office/drawing/2014/main" id="{F833C63E-D04F-4763-B538-13A4CD85A57D}"/>
            </a:ext>
          </a:extLst>
        </xdr:cNvPr>
        <xdr:cNvSpPr/>
      </xdr:nvSpPr>
      <xdr:spPr>
        <a:xfrm>
          <a:off x="4584700" y="1410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a:extLst>
            <a:ext uri="{FF2B5EF4-FFF2-40B4-BE49-F238E27FC236}">
              <a16:creationId xmlns:a16="http://schemas.microsoft.com/office/drawing/2014/main" id="{177F28D3-72F4-465B-9351-4DD24A373D0C}"/>
            </a:ext>
          </a:extLst>
        </xdr:cNvPr>
        <xdr:cNvSpPr/>
      </xdr:nvSpPr>
      <xdr:spPr>
        <a:xfrm>
          <a:off x="37465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a:extLst>
            <a:ext uri="{FF2B5EF4-FFF2-40B4-BE49-F238E27FC236}">
              <a16:creationId xmlns:a16="http://schemas.microsoft.com/office/drawing/2014/main" id="{81BFB3D7-F3A4-4F48-B354-0CC2E9737B46}"/>
            </a:ext>
          </a:extLst>
        </xdr:cNvPr>
        <xdr:cNvSpPr/>
      </xdr:nvSpPr>
      <xdr:spPr>
        <a:xfrm>
          <a:off x="2857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126746</xdr:rowOff>
    </xdr:from>
    <xdr:to>
      <xdr:col>10</xdr:col>
      <xdr:colOff>165100</xdr:colOff>
      <xdr:row>82</xdr:row>
      <xdr:rowOff>56896</xdr:rowOff>
    </xdr:to>
    <xdr:sp macro="" textlink="">
      <xdr:nvSpPr>
        <xdr:cNvPr id="293" name="フローチャート: 判断 292">
          <a:extLst>
            <a:ext uri="{FF2B5EF4-FFF2-40B4-BE49-F238E27FC236}">
              <a16:creationId xmlns:a16="http://schemas.microsoft.com/office/drawing/2014/main" id="{B7AE27DD-DF5F-431C-81D9-16CB06584C5F}"/>
            </a:ext>
          </a:extLst>
        </xdr:cNvPr>
        <xdr:cNvSpPr/>
      </xdr:nvSpPr>
      <xdr:spPr>
        <a:xfrm>
          <a:off x="1968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106172</xdr:rowOff>
    </xdr:from>
    <xdr:to>
      <xdr:col>6</xdr:col>
      <xdr:colOff>38100</xdr:colOff>
      <xdr:row>82</xdr:row>
      <xdr:rowOff>36322</xdr:rowOff>
    </xdr:to>
    <xdr:sp macro="" textlink="">
      <xdr:nvSpPr>
        <xdr:cNvPr id="294" name="フローチャート: 判断 293">
          <a:extLst>
            <a:ext uri="{FF2B5EF4-FFF2-40B4-BE49-F238E27FC236}">
              <a16:creationId xmlns:a16="http://schemas.microsoft.com/office/drawing/2014/main" id="{205185A5-9C89-47D9-AE37-DA42F2D58670}"/>
            </a:ext>
          </a:extLst>
        </xdr:cNvPr>
        <xdr:cNvSpPr/>
      </xdr:nvSpPr>
      <xdr:spPr>
        <a:xfrm>
          <a:off x="1079500" y="1399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ABAFAC24-99F3-47C5-BCE7-25A29D9DF2B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CC8DFEED-0EA6-4610-BA2D-C451B9752E9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636C7C9F-BEDB-43D1-A103-1FAE5503EE8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4829810B-E0C4-4850-8138-78E4DD06C93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C22D8B7-913B-42A8-BA96-B3908E224FB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161037</xdr:rowOff>
    </xdr:from>
    <xdr:to>
      <xdr:col>24</xdr:col>
      <xdr:colOff>114300</xdr:colOff>
      <xdr:row>82</xdr:row>
      <xdr:rowOff>91187</xdr:rowOff>
    </xdr:to>
    <xdr:sp macro="" textlink="">
      <xdr:nvSpPr>
        <xdr:cNvPr id="300" name="楕円 299">
          <a:extLst>
            <a:ext uri="{FF2B5EF4-FFF2-40B4-BE49-F238E27FC236}">
              <a16:creationId xmlns:a16="http://schemas.microsoft.com/office/drawing/2014/main" id="{DDDC2FD1-DBB5-4B5A-8DFB-0256300247C8}"/>
            </a:ext>
          </a:extLst>
        </xdr:cNvPr>
        <xdr:cNvSpPr/>
      </xdr:nvSpPr>
      <xdr:spPr>
        <a:xfrm>
          <a:off x="4584700" y="1404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12464</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DADD11FC-0D8B-4149-8560-8F7ABCA05746}"/>
            </a:ext>
          </a:extLst>
        </xdr:cNvPr>
        <xdr:cNvSpPr txBox="1"/>
      </xdr:nvSpPr>
      <xdr:spPr>
        <a:xfrm>
          <a:off x="4673600" y="13899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149606</xdr:rowOff>
    </xdr:from>
    <xdr:to>
      <xdr:col>20</xdr:col>
      <xdr:colOff>38100</xdr:colOff>
      <xdr:row>82</xdr:row>
      <xdr:rowOff>79756</xdr:rowOff>
    </xdr:to>
    <xdr:sp macro="" textlink="">
      <xdr:nvSpPr>
        <xdr:cNvPr id="302" name="楕円 301">
          <a:extLst>
            <a:ext uri="{FF2B5EF4-FFF2-40B4-BE49-F238E27FC236}">
              <a16:creationId xmlns:a16="http://schemas.microsoft.com/office/drawing/2014/main" id="{E12B6F6B-6185-4E7A-B002-8D53223475B6}"/>
            </a:ext>
          </a:extLst>
        </xdr:cNvPr>
        <xdr:cNvSpPr/>
      </xdr:nvSpPr>
      <xdr:spPr>
        <a:xfrm>
          <a:off x="3746500" y="1403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28956</xdr:rowOff>
    </xdr:from>
    <xdr:to>
      <xdr:col>24</xdr:col>
      <xdr:colOff>63500</xdr:colOff>
      <xdr:row>82</xdr:row>
      <xdr:rowOff>40387</xdr:rowOff>
    </xdr:to>
    <xdr:cxnSp macro="">
      <xdr:nvCxnSpPr>
        <xdr:cNvPr id="303" name="直線コネクタ 302">
          <a:extLst>
            <a:ext uri="{FF2B5EF4-FFF2-40B4-BE49-F238E27FC236}">
              <a16:creationId xmlns:a16="http://schemas.microsoft.com/office/drawing/2014/main" id="{FF49EE4D-BC6C-4B20-A526-1DEB5F40F9F6}"/>
            </a:ext>
          </a:extLst>
        </xdr:cNvPr>
        <xdr:cNvCxnSpPr/>
      </xdr:nvCxnSpPr>
      <xdr:spPr>
        <a:xfrm>
          <a:off x="3797300" y="14087856"/>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135889</xdr:rowOff>
    </xdr:from>
    <xdr:to>
      <xdr:col>15</xdr:col>
      <xdr:colOff>101600</xdr:colOff>
      <xdr:row>82</xdr:row>
      <xdr:rowOff>66039</xdr:rowOff>
    </xdr:to>
    <xdr:sp macro="" textlink="">
      <xdr:nvSpPr>
        <xdr:cNvPr id="304" name="楕円 303">
          <a:extLst>
            <a:ext uri="{FF2B5EF4-FFF2-40B4-BE49-F238E27FC236}">
              <a16:creationId xmlns:a16="http://schemas.microsoft.com/office/drawing/2014/main" id="{9EAD561F-2EE9-4076-9674-70C1BF8BF4D9}"/>
            </a:ext>
          </a:extLst>
        </xdr:cNvPr>
        <xdr:cNvSpPr/>
      </xdr:nvSpPr>
      <xdr:spPr>
        <a:xfrm>
          <a:off x="2857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15239</xdr:rowOff>
    </xdr:from>
    <xdr:to>
      <xdr:col>19</xdr:col>
      <xdr:colOff>177800</xdr:colOff>
      <xdr:row>82</xdr:row>
      <xdr:rowOff>28956</xdr:rowOff>
    </xdr:to>
    <xdr:cxnSp macro="">
      <xdr:nvCxnSpPr>
        <xdr:cNvPr id="305" name="直線コネクタ 304">
          <a:extLst>
            <a:ext uri="{FF2B5EF4-FFF2-40B4-BE49-F238E27FC236}">
              <a16:creationId xmlns:a16="http://schemas.microsoft.com/office/drawing/2014/main" id="{5A0BB892-F0E1-4B4E-9C56-EB3FAA1E3ADF}"/>
            </a:ext>
          </a:extLst>
        </xdr:cNvPr>
        <xdr:cNvCxnSpPr/>
      </xdr:nvCxnSpPr>
      <xdr:spPr>
        <a:xfrm>
          <a:off x="2908300" y="14074139"/>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133604</xdr:rowOff>
    </xdr:from>
    <xdr:to>
      <xdr:col>10</xdr:col>
      <xdr:colOff>165100</xdr:colOff>
      <xdr:row>82</xdr:row>
      <xdr:rowOff>63754</xdr:rowOff>
    </xdr:to>
    <xdr:sp macro="" textlink="">
      <xdr:nvSpPr>
        <xdr:cNvPr id="306" name="楕円 305">
          <a:extLst>
            <a:ext uri="{FF2B5EF4-FFF2-40B4-BE49-F238E27FC236}">
              <a16:creationId xmlns:a16="http://schemas.microsoft.com/office/drawing/2014/main" id="{FF55E7C5-4555-4C7A-BC6C-3E9A3EBC0100}"/>
            </a:ext>
          </a:extLst>
        </xdr:cNvPr>
        <xdr:cNvSpPr/>
      </xdr:nvSpPr>
      <xdr:spPr>
        <a:xfrm>
          <a:off x="1968500" y="1402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12954</xdr:rowOff>
    </xdr:from>
    <xdr:to>
      <xdr:col>15</xdr:col>
      <xdr:colOff>50800</xdr:colOff>
      <xdr:row>82</xdr:row>
      <xdr:rowOff>15239</xdr:rowOff>
    </xdr:to>
    <xdr:cxnSp macro="">
      <xdr:nvCxnSpPr>
        <xdr:cNvPr id="307" name="直線コネクタ 306">
          <a:extLst>
            <a:ext uri="{FF2B5EF4-FFF2-40B4-BE49-F238E27FC236}">
              <a16:creationId xmlns:a16="http://schemas.microsoft.com/office/drawing/2014/main" id="{2055007C-B50F-4666-9997-84D71E410FD2}"/>
            </a:ext>
          </a:extLst>
        </xdr:cNvPr>
        <xdr:cNvCxnSpPr/>
      </xdr:nvCxnSpPr>
      <xdr:spPr>
        <a:xfrm>
          <a:off x="2019300" y="14071854"/>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135889</xdr:rowOff>
    </xdr:from>
    <xdr:to>
      <xdr:col>6</xdr:col>
      <xdr:colOff>38100</xdr:colOff>
      <xdr:row>82</xdr:row>
      <xdr:rowOff>66039</xdr:rowOff>
    </xdr:to>
    <xdr:sp macro="" textlink="">
      <xdr:nvSpPr>
        <xdr:cNvPr id="308" name="楕円 307">
          <a:extLst>
            <a:ext uri="{FF2B5EF4-FFF2-40B4-BE49-F238E27FC236}">
              <a16:creationId xmlns:a16="http://schemas.microsoft.com/office/drawing/2014/main" id="{D582CD8A-EF08-4E27-9862-00A8FA476E40}"/>
            </a:ext>
          </a:extLst>
        </xdr:cNvPr>
        <xdr:cNvSpPr/>
      </xdr:nvSpPr>
      <xdr:spPr>
        <a:xfrm>
          <a:off x="1079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12954</xdr:rowOff>
    </xdr:from>
    <xdr:to>
      <xdr:col>10</xdr:col>
      <xdr:colOff>114300</xdr:colOff>
      <xdr:row>82</xdr:row>
      <xdr:rowOff>15239</xdr:rowOff>
    </xdr:to>
    <xdr:cxnSp macro="">
      <xdr:nvCxnSpPr>
        <xdr:cNvPr id="309" name="直線コネクタ 308">
          <a:extLst>
            <a:ext uri="{FF2B5EF4-FFF2-40B4-BE49-F238E27FC236}">
              <a16:creationId xmlns:a16="http://schemas.microsoft.com/office/drawing/2014/main" id="{78B9C282-5467-480E-9B1E-BEE889125BD4}"/>
            </a:ext>
          </a:extLst>
        </xdr:cNvPr>
        <xdr:cNvCxnSpPr/>
      </xdr:nvCxnSpPr>
      <xdr:spPr>
        <a:xfrm flipV="1">
          <a:off x="1130300" y="14071854"/>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130319</xdr:rowOff>
    </xdr:from>
    <xdr:ext cx="405111" cy="259045"/>
    <xdr:sp macro="" textlink="">
      <xdr:nvSpPr>
        <xdr:cNvPr id="310" name="n_1aveValue【公営住宅】&#10;有形固定資産減価償却率">
          <a:extLst>
            <a:ext uri="{FF2B5EF4-FFF2-40B4-BE49-F238E27FC236}">
              <a16:creationId xmlns:a16="http://schemas.microsoft.com/office/drawing/2014/main" id="{7DE870AF-F702-4084-94E9-FA9D133685A7}"/>
            </a:ext>
          </a:extLst>
        </xdr:cNvPr>
        <xdr:cNvSpPr txBox="1"/>
      </xdr:nvSpPr>
      <xdr:spPr>
        <a:xfrm>
          <a:off x="3582044" y="1418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112031</xdr:rowOff>
    </xdr:from>
    <xdr:ext cx="405111" cy="259045"/>
    <xdr:sp macro="" textlink="">
      <xdr:nvSpPr>
        <xdr:cNvPr id="311" name="n_2aveValue【公営住宅】&#10;有形固定資産減価償却率">
          <a:extLst>
            <a:ext uri="{FF2B5EF4-FFF2-40B4-BE49-F238E27FC236}">
              <a16:creationId xmlns:a16="http://schemas.microsoft.com/office/drawing/2014/main" id="{76DC0E33-D98B-4A6E-A202-6097708F6DCA}"/>
            </a:ext>
          </a:extLst>
        </xdr:cNvPr>
        <xdr:cNvSpPr txBox="1"/>
      </xdr:nvSpPr>
      <xdr:spPr>
        <a:xfrm>
          <a:off x="2705744" y="1417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73423</xdr:rowOff>
    </xdr:from>
    <xdr:ext cx="405111" cy="259045"/>
    <xdr:sp macro="" textlink="">
      <xdr:nvSpPr>
        <xdr:cNvPr id="312" name="n_3aveValue【公営住宅】&#10;有形固定資産減価償却率">
          <a:extLst>
            <a:ext uri="{FF2B5EF4-FFF2-40B4-BE49-F238E27FC236}">
              <a16:creationId xmlns:a16="http://schemas.microsoft.com/office/drawing/2014/main" id="{2DAB9FF0-4574-4DCB-ACB6-A44ED8D7989B}"/>
            </a:ext>
          </a:extLst>
        </xdr:cNvPr>
        <xdr:cNvSpPr txBox="1"/>
      </xdr:nvSpPr>
      <xdr:spPr>
        <a:xfrm>
          <a:off x="1816744" y="1378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52849</xdr:rowOff>
    </xdr:from>
    <xdr:ext cx="405111" cy="259045"/>
    <xdr:sp macro="" textlink="">
      <xdr:nvSpPr>
        <xdr:cNvPr id="313" name="n_4aveValue【公営住宅】&#10;有形固定資産減価償却率">
          <a:extLst>
            <a:ext uri="{FF2B5EF4-FFF2-40B4-BE49-F238E27FC236}">
              <a16:creationId xmlns:a16="http://schemas.microsoft.com/office/drawing/2014/main" id="{AE3CD98B-8D88-4555-A34A-4D105C3069BC}"/>
            </a:ext>
          </a:extLst>
        </xdr:cNvPr>
        <xdr:cNvSpPr txBox="1"/>
      </xdr:nvSpPr>
      <xdr:spPr>
        <a:xfrm>
          <a:off x="927744" y="1376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96283</xdr:rowOff>
    </xdr:from>
    <xdr:ext cx="405111" cy="259045"/>
    <xdr:sp macro="" textlink="">
      <xdr:nvSpPr>
        <xdr:cNvPr id="314" name="n_1mainValue【公営住宅】&#10;有形固定資産減価償却率">
          <a:extLst>
            <a:ext uri="{FF2B5EF4-FFF2-40B4-BE49-F238E27FC236}">
              <a16:creationId xmlns:a16="http://schemas.microsoft.com/office/drawing/2014/main" id="{7516831A-B733-4C41-B85C-EB47E0A0BCC5}"/>
            </a:ext>
          </a:extLst>
        </xdr:cNvPr>
        <xdr:cNvSpPr txBox="1"/>
      </xdr:nvSpPr>
      <xdr:spPr>
        <a:xfrm>
          <a:off x="3582044" y="1381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82566</xdr:rowOff>
    </xdr:from>
    <xdr:ext cx="405111" cy="259045"/>
    <xdr:sp macro="" textlink="">
      <xdr:nvSpPr>
        <xdr:cNvPr id="315" name="n_2mainValue【公営住宅】&#10;有形固定資産減価償却率">
          <a:extLst>
            <a:ext uri="{FF2B5EF4-FFF2-40B4-BE49-F238E27FC236}">
              <a16:creationId xmlns:a16="http://schemas.microsoft.com/office/drawing/2014/main" id="{F90FE139-4BD1-40E0-B1E9-345215C0F096}"/>
            </a:ext>
          </a:extLst>
        </xdr:cNvPr>
        <xdr:cNvSpPr txBox="1"/>
      </xdr:nvSpPr>
      <xdr:spPr>
        <a:xfrm>
          <a:off x="2705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54881</xdr:rowOff>
    </xdr:from>
    <xdr:ext cx="405111" cy="259045"/>
    <xdr:sp macro="" textlink="">
      <xdr:nvSpPr>
        <xdr:cNvPr id="316" name="n_3mainValue【公営住宅】&#10;有形固定資産減価償却率">
          <a:extLst>
            <a:ext uri="{FF2B5EF4-FFF2-40B4-BE49-F238E27FC236}">
              <a16:creationId xmlns:a16="http://schemas.microsoft.com/office/drawing/2014/main" id="{C3229B2C-C0FA-4219-9486-66595B5B69C7}"/>
            </a:ext>
          </a:extLst>
        </xdr:cNvPr>
        <xdr:cNvSpPr txBox="1"/>
      </xdr:nvSpPr>
      <xdr:spPr>
        <a:xfrm>
          <a:off x="1816744" y="1411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57166</xdr:rowOff>
    </xdr:from>
    <xdr:ext cx="405111" cy="259045"/>
    <xdr:sp macro="" textlink="">
      <xdr:nvSpPr>
        <xdr:cNvPr id="317" name="n_4mainValue【公営住宅】&#10;有形固定資産減価償却率">
          <a:extLst>
            <a:ext uri="{FF2B5EF4-FFF2-40B4-BE49-F238E27FC236}">
              <a16:creationId xmlns:a16="http://schemas.microsoft.com/office/drawing/2014/main" id="{BBDBC3EC-4947-43CD-A6FA-A0C1F2F4F63C}"/>
            </a:ext>
          </a:extLst>
        </xdr:cNvPr>
        <xdr:cNvSpPr txBox="1"/>
      </xdr:nvSpPr>
      <xdr:spPr>
        <a:xfrm>
          <a:off x="9277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EB67028-6FCC-4342-B3EA-EC282DE047A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A516AF53-4B31-4BD5-9650-7A6D791F84B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C73BEB3C-A0E6-46FC-B9E9-1D648662D0F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83B1CCF6-D241-4A81-99BD-178EFFF63CF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69BDA0E5-F062-4A4B-853E-249C999F52A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9BCAA423-5BD7-4FD5-98BD-20B6574692A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2DF1B941-C5C6-40FB-849B-961884A6F88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713034BD-207E-4786-959D-E28ADEBF983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E1BE17C3-20C1-447A-9DD5-030F134B2D1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1316BAE6-B5E4-425B-84A4-F17F2311773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9E8DA027-D06C-48D9-A9FE-B6020EA5A8F3}"/>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C7F09AF4-138C-49E6-91E9-D74855CFF0F8}"/>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8A880330-D1B1-4DB6-8162-22BC62F6448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4C02C671-461E-4F2D-975D-D6A5763BF228}"/>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E87A7206-68C4-4EBE-884A-538EED7A4F5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2C0F01F8-6A43-4D3F-AD02-464B024B126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1672BB45-E062-4896-92DC-D576AF4A57E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EBE98BB7-3EAE-4D5D-A83F-33FCB2F18B6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074B7CA6-2C10-48CD-9029-CE9D56A0E71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70AE4C77-D126-4226-B898-DED52411D2DB}"/>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9168971B-F193-4C3A-8ACC-C51F3312A28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84FA3101-F406-4861-974B-AF4D8D9CB0B8}"/>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A827CCCE-C231-4BF2-82EB-90A9A9774AD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a:extLst>
            <a:ext uri="{FF2B5EF4-FFF2-40B4-BE49-F238E27FC236}">
              <a16:creationId xmlns:a16="http://schemas.microsoft.com/office/drawing/2014/main" id="{F55FAFBD-9799-49B4-9706-9721D2B9BE9D}"/>
            </a:ext>
          </a:extLst>
        </xdr:cNvPr>
        <xdr:cNvCxnSpPr/>
      </xdr:nvCxnSpPr>
      <xdr:spPr>
        <a:xfrm flipV="1">
          <a:off x="10476865" y="13547789"/>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a:extLst>
            <a:ext uri="{FF2B5EF4-FFF2-40B4-BE49-F238E27FC236}">
              <a16:creationId xmlns:a16="http://schemas.microsoft.com/office/drawing/2014/main" id="{F62D42B4-1272-4F2A-BDFA-ED846A1D6246}"/>
            </a:ext>
          </a:extLst>
        </xdr:cNvPr>
        <xdr:cNvSpPr txBox="1"/>
      </xdr:nvSpPr>
      <xdr:spPr>
        <a:xfrm>
          <a:off x="10515600" y="1486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a:extLst>
            <a:ext uri="{FF2B5EF4-FFF2-40B4-BE49-F238E27FC236}">
              <a16:creationId xmlns:a16="http://schemas.microsoft.com/office/drawing/2014/main" id="{C3779319-78DF-4B35-AA04-156270912A1B}"/>
            </a:ext>
          </a:extLst>
        </xdr:cNvPr>
        <xdr:cNvCxnSpPr/>
      </xdr:nvCxnSpPr>
      <xdr:spPr>
        <a:xfrm>
          <a:off x="10388600" y="14857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a:extLst>
            <a:ext uri="{FF2B5EF4-FFF2-40B4-BE49-F238E27FC236}">
              <a16:creationId xmlns:a16="http://schemas.microsoft.com/office/drawing/2014/main" id="{7F1AC679-29D0-4993-BB18-F929FBF8A04E}"/>
            </a:ext>
          </a:extLst>
        </xdr:cNvPr>
        <xdr:cNvSpPr txBox="1"/>
      </xdr:nvSpPr>
      <xdr:spPr>
        <a:xfrm>
          <a:off x="10515600" y="1332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a:extLst>
            <a:ext uri="{FF2B5EF4-FFF2-40B4-BE49-F238E27FC236}">
              <a16:creationId xmlns:a16="http://schemas.microsoft.com/office/drawing/2014/main" id="{3DDD5395-AA2D-4EDF-A3A6-4CF312CC8813}"/>
            </a:ext>
          </a:extLst>
        </xdr:cNvPr>
        <xdr:cNvCxnSpPr/>
      </xdr:nvCxnSpPr>
      <xdr:spPr>
        <a:xfrm>
          <a:off x="10388600" y="135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133811</xdr:rowOff>
    </xdr:from>
    <xdr:ext cx="469744" cy="259045"/>
    <xdr:sp macro="" textlink="">
      <xdr:nvSpPr>
        <xdr:cNvPr id="346" name="【公営住宅】&#10;一人当たり面積平均値テキスト">
          <a:extLst>
            <a:ext uri="{FF2B5EF4-FFF2-40B4-BE49-F238E27FC236}">
              <a16:creationId xmlns:a16="http://schemas.microsoft.com/office/drawing/2014/main" id="{2729DE6F-6426-4ED5-B516-B73E018FC899}"/>
            </a:ext>
          </a:extLst>
        </xdr:cNvPr>
        <xdr:cNvSpPr txBox="1"/>
      </xdr:nvSpPr>
      <xdr:spPr>
        <a:xfrm>
          <a:off x="10515600" y="14535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a:extLst>
            <a:ext uri="{FF2B5EF4-FFF2-40B4-BE49-F238E27FC236}">
              <a16:creationId xmlns:a16="http://schemas.microsoft.com/office/drawing/2014/main" id="{CF4F3178-7200-4E3C-B89A-F902D79222B4}"/>
            </a:ext>
          </a:extLst>
        </xdr:cNvPr>
        <xdr:cNvSpPr/>
      </xdr:nvSpPr>
      <xdr:spPr>
        <a:xfrm>
          <a:off x="10426700" y="1468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a:extLst>
            <a:ext uri="{FF2B5EF4-FFF2-40B4-BE49-F238E27FC236}">
              <a16:creationId xmlns:a16="http://schemas.microsoft.com/office/drawing/2014/main" id="{34020173-B804-46C6-91E4-DE289EFF5876}"/>
            </a:ext>
          </a:extLst>
        </xdr:cNvPr>
        <xdr:cNvSpPr/>
      </xdr:nvSpPr>
      <xdr:spPr>
        <a:xfrm>
          <a:off x="9588500" y="1470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a:extLst>
            <a:ext uri="{FF2B5EF4-FFF2-40B4-BE49-F238E27FC236}">
              <a16:creationId xmlns:a16="http://schemas.microsoft.com/office/drawing/2014/main" id="{B030E6DD-9293-45F6-B4B7-5E152618FBF8}"/>
            </a:ext>
          </a:extLst>
        </xdr:cNvPr>
        <xdr:cNvSpPr/>
      </xdr:nvSpPr>
      <xdr:spPr>
        <a:xfrm>
          <a:off x="8699500" y="1470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89788</xdr:rowOff>
    </xdr:from>
    <xdr:to>
      <xdr:col>41</xdr:col>
      <xdr:colOff>101600</xdr:colOff>
      <xdr:row>86</xdr:row>
      <xdr:rowOff>19938</xdr:rowOff>
    </xdr:to>
    <xdr:sp macro="" textlink="">
      <xdr:nvSpPr>
        <xdr:cNvPr id="350" name="フローチャート: 判断 349">
          <a:extLst>
            <a:ext uri="{FF2B5EF4-FFF2-40B4-BE49-F238E27FC236}">
              <a16:creationId xmlns:a16="http://schemas.microsoft.com/office/drawing/2014/main" id="{8A8161B2-6C61-4F46-93C6-9F3170B03F20}"/>
            </a:ext>
          </a:extLst>
        </xdr:cNvPr>
        <xdr:cNvSpPr/>
      </xdr:nvSpPr>
      <xdr:spPr>
        <a:xfrm>
          <a:off x="7810500" y="146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93027</xdr:rowOff>
    </xdr:from>
    <xdr:to>
      <xdr:col>36</xdr:col>
      <xdr:colOff>165100</xdr:colOff>
      <xdr:row>86</xdr:row>
      <xdr:rowOff>23177</xdr:rowOff>
    </xdr:to>
    <xdr:sp macro="" textlink="">
      <xdr:nvSpPr>
        <xdr:cNvPr id="351" name="フローチャート: 判断 350">
          <a:extLst>
            <a:ext uri="{FF2B5EF4-FFF2-40B4-BE49-F238E27FC236}">
              <a16:creationId xmlns:a16="http://schemas.microsoft.com/office/drawing/2014/main" id="{B5446658-0A1A-4677-8F17-CED36C19221C}"/>
            </a:ext>
          </a:extLst>
        </xdr:cNvPr>
        <xdr:cNvSpPr/>
      </xdr:nvSpPr>
      <xdr:spPr>
        <a:xfrm>
          <a:off x="6921500" y="1466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1181CDD4-0603-45FB-95B0-1837F6EB6AE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1EFF8B5-9165-48EA-97A5-882CA690A4A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DD411E80-458A-4C82-8F77-7A5D2F20B0D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9AF4EB5-594E-423E-BAF9-DD7FC883BE3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A7782AA-AEA3-4C12-9DE3-86A35D65DDD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165799</xdr:rowOff>
    </xdr:from>
    <xdr:to>
      <xdr:col>55</xdr:col>
      <xdr:colOff>50800</xdr:colOff>
      <xdr:row>86</xdr:row>
      <xdr:rowOff>95949</xdr:rowOff>
    </xdr:to>
    <xdr:sp macro="" textlink="">
      <xdr:nvSpPr>
        <xdr:cNvPr id="357" name="楕円 356">
          <a:extLst>
            <a:ext uri="{FF2B5EF4-FFF2-40B4-BE49-F238E27FC236}">
              <a16:creationId xmlns:a16="http://schemas.microsoft.com/office/drawing/2014/main" id="{1E2A3E98-B0B5-40B2-AE1D-52A53B9CFC27}"/>
            </a:ext>
          </a:extLst>
        </xdr:cNvPr>
        <xdr:cNvSpPr/>
      </xdr:nvSpPr>
      <xdr:spPr>
        <a:xfrm>
          <a:off x="10426700" y="1473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89362</xdr:rowOff>
    </xdr:from>
    <xdr:ext cx="469744" cy="259045"/>
    <xdr:sp macro="" textlink="">
      <xdr:nvSpPr>
        <xdr:cNvPr id="358" name="【公営住宅】&#10;一人当たり面積該当値テキスト">
          <a:extLst>
            <a:ext uri="{FF2B5EF4-FFF2-40B4-BE49-F238E27FC236}">
              <a16:creationId xmlns:a16="http://schemas.microsoft.com/office/drawing/2014/main" id="{A909F937-C9D7-42A5-A7EA-0379C40AE3AC}"/>
            </a:ext>
          </a:extLst>
        </xdr:cNvPr>
        <xdr:cNvSpPr txBox="1"/>
      </xdr:nvSpPr>
      <xdr:spPr>
        <a:xfrm>
          <a:off x="10515600" y="14662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165988</xdr:rowOff>
    </xdr:from>
    <xdr:to>
      <xdr:col>50</xdr:col>
      <xdr:colOff>165100</xdr:colOff>
      <xdr:row>86</xdr:row>
      <xdr:rowOff>96138</xdr:rowOff>
    </xdr:to>
    <xdr:sp macro="" textlink="">
      <xdr:nvSpPr>
        <xdr:cNvPr id="359" name="楕円 358">
          <a:extLst>
            <a:ext uri="{FF2B5EF4-FFF2-40B4-BE49-F238E27FC236}">
              <a16:creationId xmlns:a16="http://schemas.microsoft.com/office/drawing/2014/main" id="{FFDC3D90-F74D-49DA-9E3A-E88A449EF444}"/>
            </a:ext>
          </a:extLst>
        </xdr:cNvPr>
        <xdr:cNvSpPr/>
      </xdr:nvSpPr>
      <xdr:spPr>
        <a:xfrm>
          <a:off x="9588500" y="1473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45149</xdr:rowOff>
    </xdr:from>
    <xdr:to>
      <xdr:col>55</xdr:col>
      <xdr:colOff>0</xdr:colOff>
      <xdr:row>86</xdr:row>
      <xdr:rowOff>45338</xdr:rowOff>
    </xdr:to>
    <xdr:cxnSp macro="">
      <xdr:nvCxnSpPr>
        <xdr:cNvPr id="360" name="直線コネクタ 359">
          <a:extLst>
            <a:ext uri="{FF2B5EF4-FFF2-40B4-BE49-F238E27FC236}">
              <a16:creationId xmlns:a16="http://schemas.microsoft.com/office/drawing/2014/main" id="{81222986-6FC9-41D9-A052-6F6D008D88C2}"/>
            </a:ext>
          </a:extLst>
        </xdr:cNvPr>
        <xdr:cNvCxnSpPr/>
      </xdr:nvCxnSpPr>
      <xdr:spPr>
        <a:xfrm flipV="1">
          <a:off x="9639300" y="14789849"/>
          <a:ext cx="838200" cy="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165988</xdr:rowOff>
    </xdr:from>
    <xdr:to>
      <xdr:col>46</xdr:col>
      <xdr:colOff>38100</xdr:colOff>
      <xdr:row>86</xdr:row>
      <xdr:rowOff>96138</xdr:rowOff>
    </xdr:to>
    <xdr:sp macro="" textlink="">
      <xdr:nvSpPr>
        <xdr:cNvPr id="361" name="楕円 360">
          <a:extLst>
            <a:ext uri="{FF2B5EF4-FFF2-40B4-BE49-F238E27FC236}">
              <a16:creationId xmlns:a16="http://schemas.microsoft.com/office/drawing/2014/main" id="{6D11AB0F-BB73-4A3D-A3AF-CF4D010DC679}"/>
            </a:ext>
          </a:extLst>
        </xdr:cNvPr>
        <xdr:cNvSpPr/>
      </xdr:nvSpPr>
      <xdr:spPr>
        <a:xfrm>
          <a:off x="8699500" y="1473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45338</xdr:rowOff>
    </xdr:from>
    <xdr:to>
      <xdr:col>50</xdr:col>
      <xdr:colOff>114300</xdr:colOff>
      <xdr:row>86</xdr:row>
      <xdr:rowOff>45338</xdr:rowOff>
    </xdr:to>
    <xdr:cxnSp macro="">
      <xdr:nvCxnSpPr>
        <xdr:cNvPr id="362" name="直線コネクタ 361">
          <a:extLst>
            <a:ext uri="{FF2B5EF4-FFF2-40B4-BE49-F238E27FC236}">
              <a16:creationId xmlns:a16="http://schemas.microsoft.com/office/drawing/2014/main" id="{64090A5F-1418-4D80-B2D5-1537D2EA1AE9}"/>
            </a:ext>
          </a:extLst>
        </xdr:cNvPr>
        <xdr:cNvCxnSpPr/>
      </xdr:nvCxnSpPr>
      <xdr:spPr>
        <a:xfrm>
          <a:off x="8750300" y="147900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166179</xdr:rowOff>
    </xdr:from>
    <xdr:to>
      <xdr:col>41</xdr:col>
      <xdr:colOff>101600</xdr:colOff>
      <xdr:row>86</xdr:row>
      <xdr:rowOff>96329</xdr:rowOff>
    </xdr:to>
    <xdr:sp macro="" textlink="">
      <xdr:nvSpPr>
        <xdr:cNvPr id="363" name="楕円 362">
          <a:extLst>
            <a:ext uri="{FF2B5EF4-FFF2-40B4-BE49-F238E27FC236}">
              <a16:creationId xmlns:a16="http://schemas.microsoft.com/office/drawing/2014/main" id="{6DFB7438-B836-4668-9B55-276447845BDA}"/>
            </a:ext>
          </a:extLst>
        </xdr:cNvPr>
        <xdr:cNvSpPr/>
      </xdr:nvSpPr>
      <xdr:spPr>
        <a:xfrm>
          <a:off x="7810500" y="1473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45338</xdr:rowOff>
    </xdr:from>
    <xdr:to>
      <xdr:col>45</xdr:col>
      <xdr:colOff>177800</xdr:colOff>
      <xdr:row>86</xdr:row>
      <xdr:rowOff>45529</xdr:rowOff>
    </xdr:to>
    <xdr:cxnSp macro="">
      <xdr:nvCxnSpPr>
        <xdr:cNvPr id="364" name="直線コネクタ 363">
          <a:extLst>
            <a:ext uri="{FF2B5EF4-FFF2-40B4-BE49-F238E27FC236}">
              <a16:creationId xmlns:a16="http://schemas.microsoft.com/office/drawing/2014/main" id="{9888851B-AD5E-40D4-B7B7-1ACC934DD21E}"/>
            </a:ext>
          </a:extLst>
        </xdr:cNvPr>
        <xdr:cNvCxnSpPr/>
      </xdr:nvCxnSpPr>
      <xdr:spPr>
        <a:xfrm flipV="1">
          <a:off x="7861300" y="14790038"/>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166560</xdr:rowOff>
    </xdr:from>
    <xdr:to>
      <xdr:col>36</xdr:col>
      <xdr:colOff>165100</xdr:colOff>
      <xdr:row>86</xdr:row>
      <xdr:rowOff>96710</xdr:rowOff>
    </xdr:to>
    <xdr:sp macro="" textlink="">
      <xdr:nvSpPr>
        <xdr:cNvPr id="365" name="楕円 364">
          <a:extLst>
            <a:ext uri="{FF2B5EF4-FFF2-40B4-BE49-F238E27FC236}">
              <a16:creationId xmlns:a16="http://schemas.microsoft.com/office/drawing/2014/main" id="{099B9DBB-8EE4-4F39-B93E-3DBAA8B3F43F}"/>
            </a:ext>
          </a:extLst>
        </xdr:cNvPr>
        <xdr:cNvSpPr/>
      </xdr:nvSpPr>
      <xdr:spPr>
        <a:xfrm>
          <a:off x="6921500" y="1473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45529</xdr:rowOff>
    </xdr:from>
    <xdr:to>
      <xdr:col>41</xdr:col>
      <xdr:colOff>50800</xdr:colOff>
      <xdr:row>86</xdr:row>
      <xdr:rowOff>45910</xdr:rowOff>
    </xdr:to>
    <xdr:cxnSp macro="">
      <xdr:nvCxnSpPr>
        <xdr:cNvPr id="366" name="直線コネクタ 365">
          <a:extLst>
            <a:ext uri="{FF2B5EF4-FFF2-40B4-BE49-F238E27FC236}">
              <a16:creationId xmlns:a16="http://schemas.microsoft.com/office/drawing/2014/main" id="{A465BE64-3A7E-49DB-B887-543144852B80}"/>
            </a:ext>
          </a:extLst>
        </xdr:cNvPr>
        <xdr:cNvCxnSpPr/>
      </xdr:nvCxnSpPr>
      <xdr:spPr>
        <a:xfrm flipV="1">
          <a:off x="6972300" y="1479022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82187</xdr:rowOff>
    </xdr:from>
    <xdr:ext cx="469744" cy="259045"/>
    <xdr:sp macro="" textlink="">
      <xdr:nvSpPr>
        <xdr:cNvPr id="367" name="n_1aveValue【公営住宅】&#10;一人当たり面積">
          <a:extLst>
            <a:ext uri="{FF2B5EF4-FFF2-40B4-BE49-F238E27FC236}">
              <a16:creationId xmlns:a16="http://schemas.microsoft.com/office/drawing/2014/main" id="{C405405F-72C7-4245-B625-2A105C94EA3A}"/>
            </a:ext>
          </a:extLst>
        </xdr:cNvPr>
        <xdr:cNvSpPr txBox="1"/>
      </xdr:nvSpPr>
      <xdr:spPr>
        <a:xfrm>
          <a:off x="9391727" y="14483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81615</xdr:rowOff>
    </xdr:from>
    <xdr:ext cx="469744" cy="259045"/>
    <xdr:sp macro="" textlink="">
      <xdr:nvSpPr>
        <xdr:cNvPr id="368" name="n_2aveValue【公営住宅】&#10;一人当たり面積">
          <a:extLst>
            <a:ext uri="{FF2B5EF4-FFF2-40B4-BE49-F238E27FC236}">
              <a16:creationId xmlns:a16="http://schemas.microsoft.com/office/drawing/2014/main" id="{B93E1761-03F4-4E2A-8A3D-7FC168A66685}"/>
            </a:ext>
          </a:extLst>
        </xdr:cNvPr>
        <xdr:cNvSpPr txBox="1"/>
      </xdr:nvSpPr>
      <xdr:spPr>
        <a:xfrm>
          <a:off x="8515427" y="1448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36465</xdr:rowOff>
    </xdr:from>
    <xdr:ext cx="469744" cy="259045"/>
    <xdr:sp macro="" textlink="">
      <xdr:nvSpPr>
        <xdr:cNvPr id="369" name="n_3aveValue【公営住宅】&#10;一人当たり面積">
          <a:extLst>
            <a:ext uri="{FF2B5EF4-FFF2-40B4-BE49-F238E27FC236}">
              <a16:creationId xmlns:a16="http://schemas.microsoft.com/office/drawing/2014/main" id="{A4D1C3FD-6F74-4FD9-8BF7-736F6242397D}"/>
            </a:ext>
          </a:extLst>
        </xdr:cNvPr>
        <xdr:cNvSpPr txBox="1"/>
      </xdr:nvSpPr>
      <xdr:spPr>
        <a:xfrm>
          <a:off x="7626427" y="1443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39704</xdr:rowOff>
    </xdr:from>
    <xdr:ext cx="469744" cy="259045"/>
    <xdr:sp macro="" textlink="">
      <xdr:nvSpPr>
        <xdr:cNvPr id="370" name="n_4aveValue【公営住宅】&#10;一人当たり面積">
          <a:extLst>
            <a:ext uri="{FF2B5EF4-FFF2-40B4-BE49-F238E27FC236}">
              <a16:creationId xmlns:a16="http://schemas.microsoft.com/office/drawing/2014/main" id="{8AC7FC78-E4CA-4536-AD1D-E0023F260D83}"/>
            </a:ext>
          </a:extLst>
        </xdr:cNvPr>
        <xdr:cNvSpPr txBox="1"/>
      </xdr:nvSpPr>
      <xdr:spPr>
        <a:xfrm>
          <a:off x="6737427" y="1444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87265</xdr:rowOff>
    </xdr:from>
    <xdr:ext cx="469744" cy="259045"/>
    <xdr:sp macro="" textlink="">
      <xdr:nvSpPr>
        <xdr:cNvPr id="371" name="n_1mainValue【公営住宅】&#10;一人当たり面積">
          <a:extLst>
            <a:ext uri="{FF2B5EF4-FFF2-40B4-BE49-F238E27FC236}">
              <a16:creationId xmlns:a16="http://schemas.microsoft.com/office/drawing/2014/main" id="{0B2C69FE-DCCF-4B77-A1AE-AE155B4EEAED}"/>
            </a:ext>
          </a:extLst>
        </xdr:cNvPr>
        <xdr:cNvSpPr txBox="1"/>
      </xdr:nvSpPr>
      <xdr:spPr>
        <a:xfrm>
          <a:off x="9391727" y="14831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87265</xdr:rowOff>
    </xdr:from>
    <xdr:ext cx="469744" cy="259045"/>
    <xdr:sp macro="" textlink="">
      <xdr:nvSpPr>
        <xdr:cNvPr id="372" name="n_2mainValue【公営住宅】&#10;一人当たり面積">
          <a:extLst>
            <a:ext uri="{FF2B5EF4-FFF2-40B4-BE49-F238E27FC236}">
              <a16:creationId xmlns:a16="http://schemas.microsoft.com/office/drawing/2014/main" id="{1F959011-A718-4478-B325-C2446B936484}"/>
            </a:ext>
          </a:extLst>
        </xdr:cNvPr>
        <xdr:cNvSpPr txBox="1"/>
      </xdr:nvSpPr>
      <xdr:spPr>
        <a:xfrm>
          <a:off x="8515427" y="14831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87456</xdr:rowOff>
    </xdr:from>
    <xdr:ext cx="469744" cy="259045"/>
    <xdr:sp macro="" textlink="">
      <xdr:nvSpPr>
        <xdr:cNvPr id="373" name="n_3mainValue【公営住宅】&#10;一人当たり面積">
          <a:extLst>
            <a:ext uri="{FF2B5EF4-FFF2-40B4-BE49-F238E27FC236}">
              <a16:creationId xmlns:a16="http://schemas.microsoft.com/office/drawing/2014/main" id="{02902D25-9860-4DAA-B1E4-195022187B18}"/>
            </a:ext>
          </a:extLst>
        </xdr:cNvPr>
        <xdr:cNvSpPr txBox="1"/>
      </xdr:nvSpPr>
      <xdr:spPr>
        <a:xfrm>
          <a:off x="7626427" y="14832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87837</xdr:rowOff>
    </xdr:from>
    <xdr:ext cx="469744" cy="259045"/>
    <xdr:sp macro="" textlink="">
      <xdr:nvSpPr>
        <xdr:cNvPr id="374" name="n_4mainValue【公営住宅】&#10;一人当たり面積">
          <a:extLst>
            <a:ext uri="{FF2B5EF4-FFF2-40B4-BE49-F238E27FC236}">
              <a16:creationId xmlns:a16="http://schemas.microsoft.com/office/drawing/2014/main" id="{86FD91FC-245A-4D52-B1A8-EA1854310E88}"/>
            </a:ext>
          </a:extLst>
        </xdr:cNvPr>
        <xdr:cNvSpPr txBox="1"/>
      </xdr:nvSpPr>
      <xdr:spPr>
        <a:xfrm>
          <a:off x="6737427" y="1483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C229345E-5EF2-4C70-A42B-590176A378A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DFD16529-562E-441E-9994-E97BE94E745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E38B9805-DB51-4610-9AB0-3250A8F1A20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55A50BB2-D45C-426C-913F-EAF0332873D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28650AA7-990D-4467-A537-2543A50DF0D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2B060051-F031-48BA-8456-26A442B9933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7AA6E238-C35C-4DB8-890E-D7C9915814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D1909E5E-F3CF-41E6-81FF-E1B55E879E5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BDBAFB1B-DD31-4777-8D48-E1BD1239FBB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230D26FB-2A65-4490-8AB5-A1C1791B49C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346F8797-4D47-42B7-AEEB-511E15F6D28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DBBE71BF-142E-4623-A6FB-4CEC8C8BB50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AD2C86C1-5F1B-49D2-836C-6B3A85D76D3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4A6E1410-7A18-49E1-AF14-BE715B5BD18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77C1FE62-C94B-4F9C-9A2B-CC1D502E0F4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68A04EFD-5C99-400C-AD6D-F53D87C9ED2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C7F229CE-3D7D-4066-A9B7-718FA5F2BCF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55713B2A-2573-4A72-AD1D-CBB5C555054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A71196D7-C0E9-4D60-AE5F-23C5CF54F5E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39F23901-BB9F-4725-BBDE-14996D2378B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DF6648EF-A997-47FC-847A-36FA02105C6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F8733028-501E-42CE-865C-0C3EF392D8F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5511F466-BE69-482E-ADF7-CC09AC3F451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C512D14E-AA31-4893-BBCB-B6B2316EADC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699E7B38-2558-4DA1-AD8F-DCDCF712F40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B0AB0BC4-059A-426D-9128-71469895473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DF47D2B9-1789-4845-8A1F-C46E71D6CC1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5E7F395D-9A33-44C7-939B-C784550AAD7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21FC4EE4-3DD7-4A47-9526-56CDEBF1945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4F834A26-C50B-470C-A08F-424A822BC6B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98019B81-6082-4EFD-8F73-5A0FD9595DF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88D27969-2C6A-40F3-88BE-4BF47CC3A59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8E5A0EF6-2A68-4DF9-8C82-B7796A2C1A9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F81744DE-1B99-4F3B-B839-A6DA34085B7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B3B0EDCA-EE74-4AAB-AF64-A8912F15D4F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6990DE6E-3CAE-426A-884D-5395950B557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2E98C191-D0EE-47F2-A852-86188023C6F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E4CA5631-4694-4774-99CC-DD5276ADBBB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4C0684A5-BFEA-4CAE-9E86-D0E69F8C9742}"/>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52648F57-01E5-42E1-94EB-4FE47EE5A6F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415" name="直線コネクタ 414">
          <a:extLst>
            <a:ext uri="{FF2B5EF4-FFF2-40B4-BE49-F238E27FC236}">
              <a16:creationId xmlns:a16="http://schemas.microsoft.com/office/drawing/2014/main" id="{97E6D53E-F51B-488C-BC08-4BB73242F93D}"/>
            </a:ext>
          </a:extLst>
        </xdr:cNvPr>
        <xdr:cNvCxnSpPr/>
      </xdr:nvCxnSpPr>
      <xdr:spPr>
        <a:xfrm flipV="1">
          <a:off x="16318864" y="5854065"/>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416" name="【認定こども園・幼稚園・保育所】&#10;有形固定資産減価償却率最小値テキスト">
          <a:extLst>
            <a:ext uri="{FF2B5EF4-FFF2-40B4-BE49-F238E27FC236}">
              <a16:creationId xmlns:a16="http://schemas.microsoft.com/office/drawing/2014/main" id="{7404F7D4-0161-41EF-947A-7F2F5C7B5B4A}"/>
            </a:ext>
          </a:extLst>
        </xdr:cNvPr>
        <xdr:cNvSpPr txBox="1"/>
      </xdr:nvSpPr>
      <xdr:spPr>
        <a:xfrm>
          <a:off x="1635760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417" name="直線コネクタ 416">
          <a:extLst>
            <a:ext uri="{FF2B5EF4-FFF2-40B4-BE49-F238E27FC236}">
              <a16:creationId xmlns:a16="http://schemas.microsoft.com/office/drawing/2014/main" id="{58862253-1509-4512-B3E9-D479EC48157B}"/>
            </a:ext>
          </a:extLst>
        </xdr:cNvPr>
        <xdr:cNvCxnSpPr/>
      </xdr:nvCxnSpPr>
      <xdr:spPr>
        <a:xfrm>
          <a:off x="16230600" y="71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FD2118C9-F816-497E-B35C-0C851ACF76B4}"/>
            </a:ext>
          </a:extLst>
        </xdr:cNvPr>
        <xdr:cNvSpPr txBox="1"/>
      </xdr:nvSpPr>
      <xdr:spPr>
        <a:xfrm>
          <a:off x="16357600" y="562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419" name="直線コネクタ 418">
          <a:extLst>
            <a:ext uri="{FF2B5EF4-FFF2-40B4-BE49-F238E27FC236}">
              <a16:creationId xmlns:a16="http://schemas.microsoft.com/office/drawing/2014/main" id="{2AEF35F5-4DEC-4DB5-AFB4-BABE4AA1E48B}"/>
            </a:ext>
          </a:extLst>
        </xdr:cNvPr>
        <xdr:cNvCxnSpPr/>
      </xdr:nvCxnSpPr>
      <xdr:spPr>
        <a:xfrm>
          <a:off x="16230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100982</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805B8BBA-BA0C-429D-A077-391BD9C72CBD}"/>
            </a:ext>
          </a:extLst>
        </xdr:cNvPr>
        <xdr:cNvSpPr txBox="1"/>
      </xdr:nvSpPr>
      <xdr:spPr>
        <a:xfrm>
          <a:off x="16357600" y="644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421" name="フローチャート: 判断 420">
          <a:extLst>
            <a:ext uri="{FF2B5EF4-FFF2-40B4-BE49-F238E27FC236}">
              <a16:creationId xmlns:a16="http://schemas.microsoft.com/office/drawing/2014/main" id="{993243ED-F638-434D-95EF-AEF4A9D69726}"/>
            </a:ext>
          </a:extLst>
        </xdr:cNvPr>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22" name="フローチャート: 判断 421">
          <a:extLst>
            <a:ext uri="{FF2B5EF4-FFF2-40B4-BE49-F238E27FC236}">
              <a16:creationId xmlns:a16="http://schemas.microsoft.com/office/drawing/2014/main" id="{C2450720-8D56-4B12-8CC6-3A6BE11F4DD5}"/>
            </a:ext>
          </a:extLst>
        </xdr:cNvPr>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423" name="フローチャート: 判断 422">
          <a:extLst>
            <a:ext uri="{FF2B5EF4-FFF2-40B4-BE49-F238E27FC236}">
              <a16:creationId xmlns:a16="http://schemas.microsoft.com/office/drawing/2014/main" id="{07F5410C-9766-4789-B148-64BC1737ADEB}"/>
            </a:ext>
          </a:extLst>
        </xdr:cNvPr>
        <xdr:cNvSpPr/>
      </xdr:nvSpPr>
      <xdr:spPr>
        <a:xfrm>
          <a:off x="14541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151130</xdr:rowOff>
    </xdr:from>
    <xdr:to>
      <xdr:col>72</xdr:col>
      <xdr:colOff>38100</xdr:colOff>
      <xdr:row>37</xdr:row>
      <xdr:rowOff>81280</xdr:rowOff>
    </xdr:to>
    <xdr:sp macro="" textlink="">
      <xdr:nvSpPr>
        <xdr:cNvPr id="424" name="フローチャート: 判断 423">
          <a:extLst>
            <a:ext uri="{FF2B5EF4-FFF2-40B4-BE49-F238E27FC236}">
              <a16:creationId xmlns:a16="http://schemas.microsoft.com/office/drawing/2014/main" id="{F5882E5E-A19A-42BA-8561-6BE69D6E91B5}"/>
            </a:ext>
          </a:extLst>
        </xdr:cNvPr>
        <xdr:cNvSpPr/>
      </xdr:nvSpPr>
      <xdr:spPr>
        <a:xfrm>
          <a:off x="13652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135890</xdr:rowOff>
    </xdr:from>
    <xdr:to>
      <xdr:col>67</xdr:col>
      <xdr:colOff>101600</xdr:colOff>
      <xdr:row>37</xdr:row>
      <xdr:rowOff>66040</xdr:rowOff>
    </xdr:to>
    <xdr:sp macro="" textlink="">
      <xdr:nvSpPr>
        <xdr:cNvPr id="425" name="フローチャート: 判断 424">
          <a:extLst>
            <a:ext uri="{FF2B5EF4-FFF2-40B4-BE49-F238E27FC236}">
              <a16:creationId xmlns:a16="http://schemas.microsoft.com/office/drawing/2014/main" id="{DF3C4D91-2353-4B6A-B8CE-7CC9B5346FE8}"/>
            </a:ext>
          </a:extLst>
        </xdr:cNvPr>
        <xdr:cNvSpPr/>
      </xdr:nvSpPr>
      <xdr:spPr>
        <a:xfrm>
          <a:off x="127635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397348A-593B-4CAB-9EB2-2C073302F64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82450ACD-621C-41BC-A86F-8DE87B9E1C3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B41C828E-778C-4FA7-991E-96A12A8DA6D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F7F5F99-A54C-4B9D-9E2F-7651313FB46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716CE40B-F893-4C4D-BB5A-FFB79AFF221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42545</xdr:rowOff>
    </xdr:from>
    <xdr:to>
      <xdr:col>85</xdr:col>
      <xdr:colOff>177800</xdr:colOff>
      <xdr:row>37</xdr:row>
      <xdr:rowOff>144145</xdr:rowOff>
    </xdr:to>
    <xdr:sp macro="" textlink="">
      <xdr:nvSpPr>
        <xdr:cNvPr id="431" name="楕円 430">
          <a:extLst>
            <a:ext uri="{FF2B5EF4-FFF2-40B4-BE49-F238E27FC236}">
              <a16:creationId xmlns:a16="http://schemas.microsoft.com/office/drawing/2014/main" id="{608516FA-B94D-4226-9AD7-DEF66B724767}"/>
            </a:ext>
          </a:extLst>
        </xdr:cNvPr>
        <xdr:cNvSpPr/>
      </xdr:nvSpPr>
      <xdr:spPr>
        <a:xfrm>
          <a:off x="162687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65422</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91A07E26-87FA-4F6E-B540-D6145BE82BB6}"/>
            </a:ext>
          </a:extLst>
        </xdr:cNvPr>
        <xdr:cNvSpPr txBox="1"/>
      </xdr:nvSpPr>
      <xdr:spPr>
        <a:xfrm>
          <a:off x="16357600"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12065</xdr:rowOff>
    </xdr:from>
    <xdr:to>
      <xdr:col>81</xdr:col>
      <xdr:colOff>101600</xdr:colOff>
      <xdr:row>37</xdr:row>
      <xdr:rowOff>113665</xdr:rowOff>
    </xdr:to>
    <xdr:sp macro="" textlink="">
      <xdr:nvSpPr>
        <xdr:cNvPr id="433" name="楕円 432">
          <a:extLst>
            <a:ext uri="{FF2B5EF4-FFF2-40B4-BE49-F238E27FC236}">
              <a16:creationId xmlns:a16="http://schemas.microsoft.com/office/drawing/2014/main" id="{9013D7A1-4CEA-423A-A378-3D6AF807AFF4}"/>
            </a:ext>
          </a:extLst>
        </xdr:cNvPr>
        <xdr:cNvSpPr/>
      </xdr:nvSpPr>
      <xdr:spPr>
        <a:xfrm>
          <a:off x="15430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62865</xdr:rowOff>
    </xdr:from>
    <xdr:to>
      <xdr:col>85</xdr:col>
      <xdr:colOff>127000</xdr:colOff>
      <xdr:row>37</xdr:row>
      <xdr:rowOff>93345</xdr:rowOff>
    </xdr:to>
    <xdr:cxnSp macro="">
      <xdr:nvCxnSpPr>
        <xdr:cNvPr id="434" name="直線コネクタ 433">
          <a:extLst>
            <a:ext uri="{FF2B5EF4-FFF2-40B4-BE49-F238E27FC236}">
              <a16:creationId xmlns:a16="http://schemas.microsoft.com/office/drawing/2014/main" id="{DF8441D9-3284-4F37-8CBA-59E3FABCA7DA}"/>
            </a:ext>
          </a:extLst>
        </xdr:cNvPr>
        <xdr:cNvCxnSpPr/>
      </xdr:nvCxnSpPr>
      <xdr:spPr>
        <a:xfrm>
          <a:off x="15481300" y="640651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122555</xdr:rowOff>
    </xdr:from>
    <xdr:to>
      <xdr:col>76</xdr:col>
      <xdr:colOff>165100</xdr:colOff>
      <xdr:row>37</xdr:row>
      <xdr:rowOff>52705</xdr:rowOff>
    </xdr:to>
    <xdr:sp macro="" textlink="">
      <xdr:nvSpPr>
        <xdr:cNvPr id="435" name="楕円 434">
          <a:extLst>
            <a:ext uri="{FF2B5EF4-FFF2-40B4-BE49-F238E27FC236}">
              <a16:creationId xmlns:a16="http://schemas.microsoft.com/office/drawing/2014/main" id="{DA6F86BE-0B64-45BB-AB11-F0A3B4F31252}"/>
            </a:ext>
          </a:extLst>
        </xdr:cNvPr>
        <xdr:cNvSpPr/>
      </xdr:nvSpPr>
      <xdr:spPr>
        <a:xfrm>
          <a:off x="14541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1905</xdr:rowOff>
    </xdr:from>
    <xdr:to>
      <xdr:col>81</xdr:col>
      <xdr:colOff>50800</xdr:colOff>
      <xdr:row>37</xdr:row>
      <xdr:rowOff>62865</xdr:rowOff>
    </xdr:to>
    <xdr:cxnSp macro="">
      <xdr:nvCxnSpPr>
        <xdr:cNvPr id="436" name="直線コネクタ 435">
          <a:extLst>
            <a:ext uri="{FF2B5EF4-FFF2-40B4-BE49-F238E27FC236}">
              <a16:creationId xmlns:a16="http://schemas.microsoft.com/office/drawing/2014/main" id="{03D2B7A4-15D5-4F50-A353-EF5E6A404311}"/>
            </a:ext>
          </a:extLst>
        </xdr:cNvPr>
        <xdr:cNvCxnSpPr/>
      </xdr:nvCxnSpPr>
      <xdr:spPr>
        <a:xfrm>
          <a:off x="14592300" y="634555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63500</xdr:rowOff>
    </xdr:from>
    <xdr:to>
      <xdr:col>72</xdr:col>
      <xdr:colOff>38100</xdr:colOff>
      <xdr:row>36</xdr:row>
      <xdr:rowOff>165100</xdr:rowOff>
    </xdr:to>
    <xdr:sp macro="" textlink="">
      <xdr:nvSpPr>
        <xdr:cNvPr id="437" name="楕円 436">
          <a:extLst>
            <a:ext uri="{FF2B5EF4-FFF2-40B4-BE49-F238E27FC236}">
              <a16:creationId xmlns:a16="http://schemas.microsoft.com/office/drawing/2014/main" id="{C3A68C92-DC4F-406B-BBCD-F2C6F8B76CF3}"/>
            </a:ext>
          </a:extLst>
        </xdr:cNvPr>
        <xdr:cNvSpPr/>
      </xdr:nvSpPr>
      <xdr:spPr>
        <a:xfrm>
          <a:off x="13652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114300</xdr:rowOff>
    </xdr:from>
    <xdr:to>
      <xdr:col>76</xdr:col>
      <xdr:colOff>114300</xdr:colOff>
      <xdr:row>37</xdr:row>
      <xdr:rowOff>1905</xdr:rowOff>
    </xdr:to>
    <xdr:cxnSp macro="">
      <xdr:nvCxnSpPr>
        <xdr:cNvPr id="438" name="直線コネクタ 437">
          <a:extLst>
            <a:ext uri="{FF2B5EF4-FFF2-40B4-BE49-F238E27FC236}">
              <a16:creationId xmlns:a16="http://schemas.microsoft.com/office/drawing/2014/main" id="{03AFDD8E-9EF4-4813-A8DD-C901D81616C7}"/>
            </a:ext>
          </a:extLst>
        </xdr:cNvPr>
        <xdr:cNvCxnSpPr/>
      </xdr:nvCxnSpPr>
      <xdr:spPr>
        <a:xfrm>
          <a:off x="13703300" y="628650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4445</xdr:rowOff>
    </xdr:from>
    <xdr:to>
      <xdr:col>67</xdr:col>
      <xdr:colOff>101600</xdr:colOff>
      <xdr:row>36</xdr:row>
      <xdr:rowOff>106045</xdr:rowOff>
    </xdr:to>
    <xdr:sp macro="" textlink="">
      <xdr:nvSpPr>
        <xdr:cNvPr id="439" name="楕円 438">
          <a:extLst>
            <a:ext uri="{FF2B5EF4-FFF2-40B4-BE49-F238E27FC236}">
              <a16:creationId xmlns:a16="http://schemas.microsoft.com/office/drawing/2014/main" id="{9E6EE3F9-80FB-4AF4-9E6C-279B5BA76F77}"/>
            </a:ext>
          </a:extLst>
        </xdr:cNvPr>
        <xdr:cNvSpPr/>
      </xdr:nvSpPr>
      <xdr:spPr>
        <a:xfrm>
          <a:off x="12763500" y="61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55245</xdr:rowOff>
    </xdr:from>
    <xdr:to>
      <xdr:col>71</xdr:col>
      <xdr:colOff>177800</xdr:colOff>
      <xdr:row>36</xdr:row>
      <xdr:rowOff>114300</xdr:rowOff>
    </xdr:to>
    <xdr:cxnSp macro="">
      <xdr:nvCxnSpPr>
        <xdr:cNvPr id="440" name="直線コネクタ 439">
          <a:extLst>
            <a:ext uri="{FF2B5EF4-FFF2-40B4-BE49-F238E27FC236}">
              <a16:creationId xmlns:a16="http://schemas.microsoft.com/office/drawing/2014/main" id="{8CA86AD9-0CB3-49A4-B961-D13EBFDED8BA}"/>
            </a:ext>
          </a:extLst>
        </xdr:cNvPr>
        <xdr:cNvCxnSpPr/>
      </xdr:nvCxnSpPr>
      <xdr:spPr>
        <a:xfrm>
          <a:off x="12814300" y="622744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53357</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70D2E38D-96F4-40B9-B969-E8A672F10125}"/>
            </a:ext>
          </a:extLst>
        </xdr:cNvPr>
        <xdr:cNvSpPr txBox="1"/>
      </xdr:nvSpPr>
      <xdr:spPr>
        <a:xfrm>
          <a:off x="152660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55262</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3578D938-0175-488A-A4FB-40935001FC10}"/>
            </a:ext>
          </a:extLst>
        </xdr:cNvPr>
        <xdr:cNvSpPr txBox="1"/>
      </xdr:nvSpPr>
      <xdr:spPr>
        <a:xfrm>
          <a:off x="14389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72407</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6446217E-B684-4802-8338-C63ABEB31202}"/>
            </a:ext>
          </a:extLst>
        </xdr:cNvPr>
        <xdr:cNvSpPr txBox="1"/>
      </xdr:nvSpPr>
      <xdr:spPr>
        <a:xfrm>
          <a:off x="13500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57167</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5513D288-6746-4443-9C47-513557EE6908}"/>
            </a:ext>
          </a:extLst>
        </xdr:cNvPr>
        <xdr:cNvSpPr txBox="1"/>
      </xdr:nvSpPr>
      <xdr:spPr>
        <a:xfrm>
          <a:off x="12611744" y="640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130192</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39FC5804-B8CC-441B-ACC7-548B30978824}"/>
            </a:ext>
          </a:extLst>
        </xdr:cNvPr>
        <xdr:cNvSpPr txBox="1"/>
      </xdr:nvSpPr>
      <xdr:spPr>
        <a:xfrm>
          <a:off x="152660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69232</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8C3FCDB4-84A8-494D-91A1-F2D963D54FFE}"/>
            </a:ext>
          </a:extLst>
        </xdr:cNvPr>
        <xdr:cNvSpPr txBox="1"/>
      </xdr:nvSpPr>
      <xdr:spPr>
        <a:xfrm>
          <a:off x="14389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10177</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E529CBC7-7874-4090-A015-1AE456E2102D}"/>
            </a:ext>
          </a:extLst>
        </xdr:cNvPr>
        <xdr:cNvSpPr txBox="1"/>
      </xdr:nvSpPr>
      <xdr:spPr>
        <a:xfrm>
          <a:off x="1350074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122572</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104AC9F3-9FB0-407C-8457-7E50FDDC36CB}"/>
            </a:ext>
          </a:extLst>
        </xdr:cNvPr>
        <xdr:cNvSpPr txBox="1"/>
      </xdr:nvSpPr>
      <xdr:spPr>
        <a:xfrm>
          <a:off x="1261174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FF5075BD-578C-47EF-9FE9-835F0E22BDE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1D56D2E3-C87D-4937-AF97-BC498F445E8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A603E641-6B92-4C23-9ECF-A81ACA0E81C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25FEF5CC-E210-491E-BA79-503FAD559E5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63EC639F-DDA8-40E9-B927-816CE1311F9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D9AB34E9-E40E-4A34-A37D-DBDDF027D33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1D405D1E-75D3-4299-922D-A5171E75AD0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2A8F6868-00EF-47BF-82C5-2696CEC3D1C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15B51987-1971-48B3-838B-5648C4FD9E2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0838E541-4372-4803-9DA9-09EB4C68153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528C8C53-9834-4C83-802C-254A9E125FA8}"/>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0" name="テキスト ボックス 459">
          <a:extLst>
            <a:ext uri="{FF2B5EF4-FFF2-40B4-BE49-F238E27FC236}">
              <a16:creationId xmlns:a16="http://schemas.microsoft.com/office/drawing/2014/main" id="{07ABA99B-6AB9-49BB-9BE5-BEF3BC6C459E}"/>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0BA930ED-6DE5-48A6-8E13-C9BC60A70A0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2" name="テキスト ボックス 461">
          <a:extLst>
            <a:ext uri="{FF2B5EF4-FFF2-40B4-BE49-F238E27FC236}">
              <a16:creationId xmlns:a16="http://schemas.microsoft.com/office/drawing/2014/main" id="{315FFA9B-EFD6-4BEB-958B-3BCF0674CEAC}"/>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7F3E1BD1-9CA5-43A6-B84D-711D192ECFF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4" name="テキスト ボックス 463">
          <a:extLst>
            <a:ext uri="{FF2B5EF4-FFF2-40B4-BE49-F238E27FC236}">
              <a16:creationId xmlns:a16="http://schemas.microsoft.com/office/drawing/2014/main" id="{ADA707B3-C083-4C57-B38E-9A87E1CBA499}"/>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83C64D38-630A-4A18-9B98-0D5C8C8AD74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6" name="テキスト ボックス 465">
          <a:extLst>
            <a:ext uri="{FF2B5EF4-FFF2-40B4-BE49-F238E27FC236}">
              <a16:creationId xmlns:a16="http://schemas.microsoft.com/office/drawing/2014/main" id="{76DB021C-5BBA-4640-B415-78A4C76E2DDE}"/>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6192DA09-4F27-4E5D-AFCA-E0C37B8F6EC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8" name="テキスト ボックス 467">
          <a:extLst>
            <a:ext uri="{FF2B5EF4-FFF2-40B4-BE49-F238E27FC236}">
              <a16:creationId xmlns:a16="http://schemas.microsoft.com/office/drawing/2014/main" id="{34F8848A-2A06-4EDE-99E8-122FF293E32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B8E2822C-A6AE-48E6-B28C-A136C1350FF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C533AB64-2B0C-4CEE-BEF1-E6F37047DA2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6071349C-9A15-4C25-A63A-BF206A1E02D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472" name="直線コネクタ 471">
          <a:extLst>
            <a:ext uri="{FF2B5EF4-FFF2-40B4-BE49-F238E27FC236}">
              <a16:creationId xmlns:a16="http://schemas.microsoft.com/office/drawing/2014/main" id="{6C5AD2D1-737E-4C3A-B90D-A6F9F3F4C944}"/>
            </a:ext>
          </a:extLst>
        </xdr:cNvPr>
        <xdr:cNvCxnSpPr/>
      </xdr:nvCxnSpPr>
      <xdr:spPr>
        <a:xfrm flipV="1">
          <a:off x="22160864" y="576453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DA8FBFED-3277-4373-BF29-EC46DC76F4F4}"/>
            </a:ext>
          </a:extLst>
        </xdr:cNvPr>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4" name="直線コネクタ 473">
          <a:extLst>
            <a:ext uri="{FF2B5EF4-FFF2-40B4-BE49-F238E27FC236}">
              <a16:creationId xmlns:a16="http://schemas.microsoft.com/office/drawing/2014/main" id="{3ADB5808-66A9-4317-9B23-17C8D3888EE9}"/>
            </a:ext>
          </a:extLst>
        </xdr:cNvPr>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B73DD127-0037-44AE-9932-D951AC4B24BA}"/>
            </a:ext>
          </a:extLst>
        </xdr:cNvPr>
        <xdr:cNvSpPr txBox="1"/>
      </xdr:nvSpPr>
      <xdr:spPr>
        <a:xfrm>
          <a:off x="22199600" y="553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476" name="直線コネクタ 475">
          <a:extLst>
            <a:ext uri="{FF2B5EF4-FFF2-40B4-BE49-F238E27FC236}">
              <a16:creationId xmlns:a16="http://schemas.microsoft.com/office/drawing/2014/main" id="{27C8ED1C-6992-4D96-80AE-EC2CEA6AFF1C}"/>
            </a:ext>
          </a:extLst>
        </xdr:cNvPr>
        <xdr:cNvCxnSpPr/>
      </xdr:nvCxnSpPr>
      <xdr:spPr>
        <a:xfrm>
          <a:off x="22072600" y="576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154957</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05CB54C4-3908-421F-B381-EC2892C0F350}"/>
            </a:ext>
          </a:extLst>
        </xdr:cNvPr>
        <xdr:cNvSpPr txBox="1"/>
      </xdr:nvSpPr>
      <xdr:spPr>
        <a:xfrm>
          <a:off x="22199600" y="649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78" name="フローチャート: 判断 477">
          <a:extLst>
            <a:ext uri="{FF2B5EF4-FFF2-40B4-BE49-F238E27FC236}">
              <a16:creationId xmlns:a16="http://schemas.microsoft.com/office/drawing/2014/main" id="{4AEB6B0F-7F93-4742-B026-213EF6709D04}"/>
            </a:ext>
          </a:extLst>
        </xdr:cNvPr>
        <xdr:cNvSpPr/>
      </xdr:nvSpPr>
      <xdr:spPr>
        <a:xfrm>
          <a:off x="221107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79" name="フローチャート: 判断 478">
          <a:extLst>
            <a:ext uri="{FF2B5EF4-FFF2-40B4-BE49-F238E27FC236}">
              <a16:creationId xmlns:a16="http://schemas.microsoft.com/office/drawing/2014/main" id="{69CFE281-D2A0-4890-8A40-379BE725B1E7}"/>
            </a:ext>
          </a:extLst>
        </xdr:cNvPr>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480" name="フローチャート: 判断 479">
          <a:extLst>
            <a:ext uri="{FF2B5EF4-FFF2-40B4-BE49-F238E27FC236}">
              <a16:creationId xmlns:a16="http://schemas.microsoft.com/office/drawing/2014/main" id="{D61AE69F-BBAC-4BEE-8D93-C6D00ED54304}"/>
            </a:ext>
          </a:extLst>
        </xdr:cNvPr>
        <xdr:cNvSpPr/>
      </xdr:nvSpPr>
      <xdr:spPr>
        <a:xfrm>
          <a:off x="20383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132080</xdr:rowOff>
    </xdr:from>
    <xdr:to>
      <xdr:col>102</xdr:col>
      <xdr:colOff>165100</xdr:colOff>
      <xdr:row>39</xdr:row>
      <xdr:rowOff>62230</xdr:rowOff>
    </xdr:to>
    <xdr:sp macro="" textlink="">
      <xdr:nvSpPr>
        <xdr:cNvPr id="481" name="フローチャート: 判断 480">
          <a:extLst>
            <a:ext uri="{FF2B5EF4-FFF2-40B4-BE49-F238E27FC236}">
              <a16:creationId xmlns:a16="http://schemas.microsoft.com/office/drawing/2014/main" id="{C4439D8A-69B4-4D0D-8786-DBCE01B32297}"/>
            </a:ext>
          </a:extLst>
        </xdr:cNvPr>
        <xdr:cNvSpPr/>
      </xdr:nvSpPr>
      <xdr:spPr>
        <a:xfrm>
          <a:off x="194945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128270</xdr:rowOff>
    </xdr:from>
    <xdr:to>
      <xdr:col>98</xdr:col>
      <xdr:colOff>38100</xdr:colOff>
      <xdr:row>39</xdr:row>
      <xdr:rowOff>58420</xdr:rowOff>
    </xdr:to>
    <xdr:sp macro="" textlink="">
      <xdr:nvSpPr>
        <xdr:cNvPr id="482" name="フローチャート: 判断 481">
          <a:extLst>
            <a:ext uri="{FF2B5EF4-FFF2-40B4-BE49-F238E27FC236}">
              <a16:creationId xmlns:a16="http://schemas.microsoft.com/office/drawing/2014/main" id="{35E1DB95-A6B7-4E62-850D-AE84EF661EFC}"/>
            </a:ext>
          </a:extLst>
        </xdr:cNvPr>
        <xdr:cNvSpPr/>
      </xdr:nvSpPr>
      <xdr:spPr>
        <a:xfrm>
          <a:off x="18605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C039FF1F-5DA3-4021-B969-86ED3D784BD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A4A020E7-2B33-4CEF-A641-ACA5D86766E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411FA8BE-6A2B-49EE-801A-A31002CE6FB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F0950936-6463-4C0B-9C16-DA3C293934D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8A5E6E21-62D0-4D43-BB86-A345001B3D3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52070</xdr:rowOff>
    </xdr:from>
    <xdr:to>
      <xdr:col>116</xdr:col>
      <xdr:colOff>114300</xdr:colOff>
      <xdr:row>41</xdr:row>
      <xdr:rowOff>153670</xdr:rowOff>
    </xdr:to>
    <xdr:sp macro="" textlink="">
      <xdr:nvSpPr>
        <xdr:cNvPr id="488" name="楕円 487">
          <a:extLst>
            <a:ext uri="{FF2B5EF4-FFF2-40B4-BE49-F238E27FC236}">
              <a16:creationId xmlns:a16="http://schemas.microsoft.com/office/drawing/2014/main" id="{070FDF54-9E02-4190-A5CF-04DE0333124E}"/>
            </a:ext>
          </a:extLst>
        </xdr:cNvPr>
        <xdr:cNvSpPr/>
      </xdr:nvSpPr>
      <xdr:spPr>
        <a:xfrm>
          <a:off x="221107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138447</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8CF8658D-B901-4720-9FDB-1EF482270BCF}"/>
            </a:ext>
          </a:extLst>
        </xdr:cNvPr>
        <xdr:cNvSpPr txBox="1"/>
      </xdr:nvSpPr>
      <xdr:spPr>
        <a:xfrm>
          <a:off x="22199600" y="699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52070</xdr:rowOff>
    </xdr:from>
    <xdr:to>
      <xdr:col>112</xdr:col>
      <xdr:colOff>38100</xdr:colOff>
      <xdr:row>41</xdr:row>
      <xdr:rowOff>153670</xdr:rowOff>
    </xdr:to>
    <xdr:sp macro="" textlink="">
      <xdr:nvSpPr>
        <xdr:cNvPr id="490" name="楕円 489">
          <a:extLst>
            <a:ext uri="{FF2B5EF4-FFF2-40B4-BE49-F238E27FC236}">
              <a16:creationId xmlns:a16="http://schemas.microsoft.com/office/drawing/2014/main" id="{C3D2716B-6C96-46EC-8468-B04DDF3998F4}"/>
            </a:ext>
          </a:extLst>
        </xdr:cNvPr>
        <xdr:cNvSpPr/>
      </xdr:nvSpPr>
      <xdr:spPr>
        <a:xfrm>
          <a:off x="21272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102870</xdr:rowOff>
    </xdr:from>
    <xdr:to>
      <xdr:col>116</xdr:col>
      <xdr:colOff>63500</xdr:colOff>
      <xdr:row>41</xdr:row>
      <xdr:rowOff>102870</xdr:rowOff>
    </xdr:to>
    <xdr:cxnSp macro="">
      <xdr:nvCxnSpPr>
        <xdr:cNvPr id="491" name="直線コネクタ 490">
          <a:extLst>
            <a:ext uri="{FF2B5EF4-FFF2-40B4-BE49-F238E27FC236}">
              <a16:creationId xmlns:a16="http://schemas.microsoft.com/office/drawing/2014/main" id="{FC2B1C10-F0BF-4069-906B-5DB5F4D06B95}"/>
            </a:ext>
          </a:extLst>
        </xdr:cNvPr>
        <xdr:cNvCxnSpPr/>
      </xdr:nvCxnSpPr>
      <xdr:spPr>
        <a:xfrm>
          <a:off x="21323300" y="7132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52070</xdr:rowOff>
    </xdr:from>
    <xdr:to>
      <xdr:col>107</xdr:col>
      <xdr:colOff>101600</xdr:colOff>
      <xdr:row>41</xdr:row>
      <xdr:rowOff>153670</xdr:rowOff>
    </xdr:to>
    <xdr:sp macro="" textlink="">
      <xdr:nvSpPr>
        <xdr:cNvPr id="492" name="楕円 491">
          <a:extLst>
            <a:ext uri="{FF2B5EF4-FFF2-40B4-BE49-F238E27FC236}">
              <a16:creationId xmlns:a16="http://schemas.microsoft.com/office/drawing/2014/main" id="{34AF743A-6618-4D59-831A-5EACB4D73A52}"/>
            </a:ext>
          </a:extLst>
        </xdr:cNvPr>
        <xdr:cNvSpPr/>
      </xdr:nvSpPr>
      <xdr:spPr>
        <a:xfrm>
          <a:off x="20383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102870</xdr:rowOff>
    </xdr:from>
    <xdr:to>
      <xdr:col>111</xdr:col>
      <xdr:colOff>177800</xdr:colOff>
      <xdr:row>41</xdr:row>
      <xdr:rowOff>102870</xdr:rowOff>
    </xdr:to>
    <xdr:cxnSp macro="">
      <xdr:nvCxnSpPr>
        <xdr:cNvPr id="493" name="直線コネクタ 492">
          <a:extLst>
            <a:ext uri="{FF2B5EF4-FFF2-40B4-BE49-F238E27FC236}">
              <a16:creationId xmlns:a16="http://schemas.microsoft.com/office/drawing/2014/main" id="{2D9CC1AA-2A62-4F70-A90E-70E8F5456127}"/>
            </a:ext>
          </a:extLst>
        </xdr:cNvPr>
        <xdr:cNvCxnSpPr/>
      </xdr:nvCxnSpPr>
      <xdr:spPr>
        <a:xfrm>
          <a:off x="20434300" y="7132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52070</xdr:rowOff>
    </xdr:from>
    <xdr:to>
      <xdr:col>102</xdr:col>
      <xdr:colOff>165100</xdr:colOff>
      <xdr:row>41</xdr:row>
      <xdr:rowOff>153670</xdr:rowOff>
    </xdr:to>
    <xdr:sp macro="" textlink="">
      <xdr:nvSpPr>
        <xdr:cNvPr id="494" name="楕円 493">
          <a:extLst>
            <a:ext uri="{FF2B5EF4-FFF2-40B4-BE49-F238E27FC236}">
              <a16:creationId xmlns:a16="http://schemas.microsoft.com/office/drawing/2014/main" id="{201D4A88-D172-4113-ADFB-C0807EBF0C10}"/>
            </a:ext>
          </a:extLst>
        </xdr:cNvPr>
        <xdr:cNvSpPr/>
      </xdr:nvSpPr>
      <xdr:spPr>
        <a:xfrm>
          <a:off x="19494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102870</xdr:rowOff>
    </xdr:from>
    <xdr:to>
      <xdr:col>107</xdr:col>
      <xdr:colOff>50800</xdr:colOff>
      <xdr:row>41</xdr:row>
      <xdr:rowOff>102870</xdr:rowOff>
    </xdr:to>
    <xdr:cxnSp macro="">
      <xdr:nvCxnSpPr>
        <xdr:cNvPr id="495" name="直線コネクタ 494">
          <a:extLst>
            <a:ext uri="{FF2B5EF4-FFF2-40B4-BE49-F238E27FC236}">
              <a16:creationId xmlns:a16="http://schemas.microsoft.com/office/drawing/2014/main" id="{A930C0F1-7928-4EA8-B1BC-FF1AF505B61C}"/>
            </a:ext>
          </a:extLst>
        </xdr:cNvPr>
        <xdr:cNvCxnSpPr/>
      </xdr:nvCxnSpPr>
      <xdr:spPr>
        <a:xfrm>
          <a:off x="19545300" y="7132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52070</xdr:rowOff>
    </xdr:from>
    <xdr:to>
      <xdr:col>98</xdr:col>
      <xdr:colOff>38100</xdr:colOff>
      <xdr:row>41</xdr:row>
      <xdr:rowOff>153670</xdr:rowOff>
    </xdr:to>
    <xdr:sp macro="" textlink="">
      <xdr:nvSpPr>
        <xdr:cNvPr id="496" name="楕円 495">
          <a:extLst>
            <a:ext uri="{FF2B5EF4-FFF2-40B4-BE49-F238E27FC236}">
              <a16:creationId xmlns:a16="http://schemas.microsoft.com/office/drawing/2014/main" id="{6DCF0E1B-E6D6-43BE-B41C-5D6173B2E7DF}"/>
            </a:ext>
          </a:extLst>
        </xdr:cNvPr>
        <xdr:cNvSpPr/>
      </xdr:nvSpPr>
      <xdr:spPr>
        <a:xfrm>
          <a:off x="18605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102870</xdr:rowOff>
    </xdr:from>
    <xdr:to>
      <xdr:col>102</xdr:col>
      <xdr:colOff>114300</xdr:colOff>
      <xdr:row>41</xdr:row>
      <xdr:rowOff>102870</xdr:rowOff>
    </xdr:to>
    <xdr:cxnSp macro="">
      <xdr:nvCxnSpPr>
        <xdr:cNvPr id="497" name="直線コネクタ 496">
          <a:extLst>
            <a:ext uri="{FF2B5EF4-FFF2-40B4-BE49-F238E27FC236}">
              <a16:creationId xmlns:a16="http://schemas.microsoft.com/office/drawing/2014/main" id="{915624F9-3429-477A-AF65-DB6B6C05E874}"/>
            </a:ext>
          </a:extLst>
        </xdr:cNvPr>
        <xdr:cNvCxnSpPr/>
      </xdr:nvCxnSpPr>
      <xdr:spPr>
        <a:xfrm>
          <a:off x="18656300" y="7132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48277</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0DE2EA8A-4174-48AC-9D68-784A4EAE8A1A}"/>
            </a:ext>
          </a:extLst>
        </xdr:cNvPr>
        <xdr:cNvSpPr txBox="1"/>
      </xdr:nvSpPr>
      <xdr:spPr>
        <a:xfrm>
          <a:off x="210757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48277</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3EC23989-7878-437D-BC13-49BA0617FDB3}"/>
            </a:ext>
          </a:extLst>
        </xdr:cNvPr>
        <xdr:cNvSpPr txBox="1"/>
      </xdr:nvSpPr>
      <xdr:spPr>
        <a:xfrm>
          <a:off x="201994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78757</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4616BDA6-1293-4FDE-8FC7-E63C4F98484A}"/>
            </a:ext>
          </a:extLst>
        </xdr:cNvPr>
        <xdr:cNvSpPr txBox="1"/>
      </xdr:nvSpPr>
      <xdr:spPr>
        <a:xfrm>
          <a:off x="19310427"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74947</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9B0E9181-4C6E-4D06-824D-BBEE84E4041F}"/>
            </a:ext>
          </a:extLst>
        </xdr:cNvPr>
        <xdr:cNvSpPr txBox="1"/>
      </xdr:nvSpPr>
      <xdr:spPr>
        <a:xfrm>
          <a:off x="18421427" y="641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144797</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F559E35D-E94D-4236-B1DC-8F4B998912BE}"/>
            </a:ext>
          </a:extLst>
        </xdr:cNvPr>
        <xdr:cNvSpPr txBox="1"/>
      </xdr:nvSpPr>
      <xdr:spPr>
        <a:xfrm>
          <a:off x="21075727"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144797</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61EF4830-F283-4308-91A0-DF4E6965FBE6}"/>
            </a:ext>
          </a:extLst>
        </xdr:cNvPr>
        <xdr:cNvSpPr txBox="1"/>
      </xdr:nvSpPr>
      <xdr:spPr>
        <a:xfrm>
          <a:off x="20199427"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144797</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E8974E97-5BA6-49DA-8E68-FDF5B3ADB492}"/>
            </a:ext>
          </a:extLst>
        </xdr:cNvPr>
        <xdr:cNvSpPr txBox="1"/>
      </xdr:nvSpPr>
      <xdr:spPr>
        <a:xfrm>
          <a:off x="19310427"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144797</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45BAFA50-2630-4470-94D4-BBEC8DDC981B}"/>
            </a:ext>
          </a:extLst>
        </xdr:cNvPr>
        <xdr:cNvSpPr txBox="1"/>
      </xdr:nvSpPr>
      <xdr:spPr>
        <a:xfrm>
          <a:off x="18421427"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56E039F4-941F-4EF8-A5ED-A30128DA18D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8A65FDAC-0708-4A7D-B5FF-DD5F7AE1306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71B3F159-2F9D-41FD-82D4-2517C7581C0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818C85B1-9A5F-4BF6-8440-D74F96F2575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0D4BB561-C5A9-43CB-BB78-310861F802E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D02DD4A3-6B4F-4D84-A91B-FF4078009A8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BE600DB9-34EF-41EB-A6F6-F65059D48F0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88F996B0-8B83-42B4-B7E9-7F44008C70F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B93BA8F5-9FFB-4F5B-B22C-C7FB9E267F7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482912CF-59D8-418E-820B-8AABD24F3ED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4DF540FA-E1E8-488B-BAB4-157E9256621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5A4C14D3-43DB-4276-9E3B-CF1634C1663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8" name="テキスト ボックス 517">
          <a:extLst>
            <a:ext uri="{FF2B5EF4-FFF2-40B4-BE49-F238E27FC236}">
              <a16:creationId xmlns:a16="http://schemas.microsoft.com/office/drawing/2014/main" id="{7FD01A0F-C26D-49DA-9E1D-93879833AAD3}"/>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55DB3011-A0A9-4945-86C3-4D30AFDF5E6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22DB634C-2794-452F-94C4-05C58F3103FB}"/>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2262F374-00C8-496B-9589-3137B25BFFC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A7744B2F-5011-43B2-A33D-777627E4493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80BBBCB5-D064-4AB6-A47C-7CE6026F31A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833DFBE6-8122-4875-BC40-26FCE8E5D01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20550EE3-4273-4426-AA03-064188C21F3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a16="http://schemas.microsoft.com/office/drawing/2014/main" id="{E4FCEB81-2C0E-415B-9DF0-0085D23A509B}"/>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B580C11A-AC8B-4536-9C61-B265AC982F2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DE4B322F-AFBD-4900-8428-BAA4881DB0D3}"/>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CACEF059-2B86-4CAE-A5C3-CAEDFB42C96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530" name="直線コネクタ 529">
          <a:extLst>
            <a:ext uri="{FF2B5EF4-FFF2-40B4-BE49-F238E27FC236}">
              <a16:creationId xmlns:a16="http://schemas.microsoft.com/office/drawing/2014/main" id="{34E2AD56-C702-44D5-BD81-EAF9AD359369}"/>
            </a:ext>
          </a:extLst>
        </xdr:cNvPr>
        <xdr:cNvCxnSpPr/>
      </xdr:nvCxnSpPr>
      <xdr:spPr>
        <a:xfrm flipV="1">
          <a:off x="16318864" y="954405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3A474204-21BA-40F5-AF19-474D4564D6C2}"/>
            </a:ext>
          </a:extLst>
        </xdr:cNvPr>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532" name="直線コネクタ 531">
          <a:extLst>
            <a:ext uri="{FF2B5EF4-FFF2-40B4-BE49-F238E27FC236}">
              <a16:creationId xmlns:a16="http://schemas.microsoft.com/office/drawing/2014/main" id="{5F933B24-DA17-48A6-A96C-2F37FF9B5421}"/>
            </a:ext>
          </a:extLst>
        </xdr:cNvPr>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AFC1FC12-43AB-4A9A-B212-1EAAAD7E2AF1}"/>
            </a:ext>
          </a:extLst>
        </xdr:cNvPr>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534" name="直線コネクタ 533">
          <a:extLst>
            <a:ext uri="{FF2B5EF4-FFF2-40B4-BE49-F238E27FC236}">
              <a16:creationId xmlns:a16="http://schemas.microsoft.com/office/drawing/2014/main" id="{B47AFA1A-FA61-42FB-ACFA-C5F420E844FE}"/>
            </a:ext>
          </a:extLst>
        </xdr:cNvPr>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137177</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604C106B-FC53-44DA-9241-663F1948E4BF}"/>
            </a:ext>
          </a:extLst>
        </xdr:cNvPr>
        <xdr:cNvSpPr txBox="1"/>
      </xdr:nvSpPr>
      <xdr:spPr>
        <a:xfrm>
          <a:off x="16357600" y="1008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536" name="フローチャート: 判断 535">
          <a:extLst>
            <a:ext uri="{FF2B5EF4-FFF2-40B4-BE49-F238E27FC236}">
              <a16:creationId xmlns:a16="http://schemas.microsoft.com/office/drawing/2014/main" id="{CFA05335-8AD6-4155-9CAF-8C3EBD121303}"/>
            </a:ext>
          </a:extLst>
        </xdr:cNvPr>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537" name="フローチャート: 判断 536">
          <a:extLst>
            <a:ext uri="{FF2B5EF4-FFF2-40B4-BE49-F238E27FC236}">
              <a16:creationId xmlns:a16="http://schemas.microsoft.com/office/drawing/2014/main" id="{D98EB5BB-DFAC-4080-B537-1A3D43339B74}"/>
            </a:ext>
          </a:extLst>
        </xdr:cNvPr>
        <xdr:cNvSpPr/>
      </xdr:nvSpPr>
      <xdr:spPr>
        <a:xfrm>
          <a:off x="15430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538" name="フローチャート: 判断 537">
          <a:extLst>
            <a:ext uri="{FF2B5EF4-FFF2-40B4-BE49-F238E27FC236}">
              <a16:creationId xmlns:a16="http://schemas.microsoft.com/office/drawing/2014/main" id="{24755F11-C509-42FD-9909-0D1484495675}"/>
            </a:ext>
          </a:extLst>
        </xdr:cNvPr>
        <xdr:cNvSpPr/>
      </xdr:nvSpPr>
      <xdr:spPr>
        <a:xfrm>
          <a:off x="14541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52070</xdr:rowOff>
    </xdr:from>
    <xdr:to>
      <xdr:col>72</xdr:col>
      <xdr:colOff>38100</xdr:colOff>
      <xdr:row>57</xdr:row>
      <xdr:rowOff>153670</xdr:rowOff>
    </xdr:to>
    <xdr:sp macro="" textlink="">
      <xdr:nvSpPr>
        <xdr:cNvPr id="539" name="フローチャート: 判断 538">
          <a:extLst>
            <a:ext uri="{FF2B5EF4-FFF2-40B4-BE49-F238E27FC236}">
              <a16:creationId xmlns:a16="http://schemas.microsoft.com/office/drawing/2014/main" id="{E531BC40-5F9C-409D-BB23-1918750EC787}"/>
            </a:ext>
          </a:extLst>
        </xdr:cNvPr>
        <xdr:cNvSpPr/>
      </xdr:nvSpPr>
      <xdr:spPr>
        <a:xfrm>
          <a:off x="13652500" y="98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25400</xdr:rowOff>
    </xdr:from>
    <xdr:to>
      <xdr:col>67</xdr:col>
      <xdr:colOff>101600</xdr:colOff>
      <xdr:row>57</xdr:row>
      <xdr:rowOff>127000</xdr:rowOff>
    </xdr:to>
    <xdr:sp macro="" textlink="">
      <xdr:nvSpPr>
        <xdr:cNvPr id="540" name="フローチャート: 判断 539">
          <a:extLst>
            <a:ext uri="{FF2B5EF4-FFF2-40B4-BE49-F238E27FC236}">
              <a16:creationId xmlns:a16="http://schemas.microsoft.com/office/drawing/2014/main" id="{81D99DCA-C8DD-43BD-9801-254A75F2811C}"/>
            </a:ext>
          </a:extLst>
        </xdr:cNvPr>
        <xdr:cNvSpPr/>
      </xdr:nvSpPr>
      <xdr:spPr>
        <a:xfrm>
          <a:off x="12763500" y="979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564E7A69-6550-426A-A865-1B3ED68EE3A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EFEA9F80-B8B8-46AA-B691-1159923E6F1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1A2C5BB2-074D-4584-9C70-59E44EC6705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D597CECE-44A4-4225-B453-E41ABD29373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A081081A-B197-453C-979C-385B5F6BC78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132080</xdr:rowOff>
    </xdr:from>
    <xdr:to>
      <xdr:col>85</xdr:col>
      <xdr:colOff>177800</xdr:colOff>
      <xdr:row>58</xdr:row>
      <xdr:rowOff>62230</xdr:rowOff>
    </xdr:to>
    <xdr:sp macro="" textlink="">
      <xdr:nvSpPr>
        <xdr:cNvPr id="546" name="楕円 545">
          <a:extLst>
            <a:ext uri="{FF2B5EF4-FFF2-40B4-BE49-F238E27FC236}">
              <a16:creationId xmlns:a16="http://schemas.microsoft.com/office/drawing/2014/main" id="{C930F8DE-F4E7-4025-898A-7194542D0A71}"/>
            </a:ext>
          </a:extLst>
        </xdr:cNvPr>
        <xdr:cNvSpPr/>
      </xdr:nvSpPr>
      <xdr:spPr>
        <a:xfrm>
          <a:off x="162687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154957</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638C1FEF-A810-4E53-B20B-1964C147D95E}"/>
            </a:ext>
          </a:extLst>
        </xdr:cNvPr>
        <xdr:cNvSpPr txBox="1"/>
      </xdr:nvSpPr>
      <xdr:spPr>
        <a:xfrm>
          <a:off x="16357600"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33020</xdr:rowOff>
    </xdr:from>
    <xdr:to>
      <xdr:col>81</xdr:col>
      <xdr:colOff>101600</xdr:colOff>
      <xdr:row>57</xdr:row>
      <xdr:rowOff>134620</xdr:rowOff>
    </xdr:to>
    <xdr:sp macro="" textlink="">
      <xdr:nvSpPr>
        <xdr:cNvPr id="548" name="楕円 547">
          <a:extLst>
            <a:ext uri="{FF2B5EF4-FFF2-40B4-BE49-F238E27FC236}">
              <a16:creationId xmlns:a16="http://schemas.microsoft.com/office/drawing/2014/main" id="{AE6F510E-65A5-45CD-8425-B89F25643F6C}"/>
            </a:ext>
          </a:extLst>
        </xdr:cNvPr>
        <xdr:cNvSpPr/>
      </xdr:nvSpPr>
      <xdr:spPr>
        <a:xfrm>
          <a:off x="15430500" y="98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83820</xdr:rowOff>
    </xdr:from>
    <xdr:to>
      <xdr:col>85</xdr:col>
      <xdr:colOff>127000</xdr:colOff>
      <xdr:row>58</xdr:row>
      <xdr:rowOff>11430</xdr:rowOff>
    </xdr:to>
    <xdr:cxnSp macro="">
      <xdr:nvCxnSpPr>
        <xdr:cNvPr id="549" name="直線コネクタ 548">
          <a:extLst>
            <a:ext uri="{FF2B5EF4-FFF2-40B4-BE49-F238E27FC236}">
              <a16:creationId xmlns:a16="http://schemas.microsoft.com/office/drawing/2014/main" id="{81F4B39C-1752-4CD4-A908-63D6E8A899EE}"/>
            </a:ext>
          </a:extLst>
        </xdr:cNvPr>
        <xdr:cNvCxnSpPr/>
      </xdr:nvCxnSpPr>
      <xdr:spPr>
        <a:xfrm>
          <a:off x="15481300" y="985647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101600</xdr:rowOff>
    </xdr:from>
    <xdr:to>
      <xdr:col>76</xdr:col>
      <xdr:colOff>165100</xdr:colOff>
      <xdr:row>57</xdr:row>
      <xdr:rowOff>31750</xdr:rowOff>
    </xdr:to>
    <xdr:sp macro="" textlink="">
      <xdr:nvSpPr>
        <xdr:cNvPr id="550" name="楕円 549">
          <a:extLst>
            <a:ext uri="{FF2B5EF4-FFF2-40B4-BE49-F238E27FC236}">
              <a16:creationId xmlns:a16="http://schemas.microsoft.com/office/drawing/2014/main" id="{AD0A7422-B3D8-441C-AE8F-8A4377842301}"/>
            </a:ext>
          </a:extLst>
        </xdr:cNvPr>
        <xdr:cNvSpPr/>
      </xdr:nvSpPr>
      <xdr:spPr>
        <a:xfrm>
          <a:off x="145415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152400</xdr:rowOff>
    </xdr:from>
    <xdr:to>
      <xdr:col>81</xdr:col>
      <xdr:colOff>50800</xdr:colOff>
      <xdr:row>57</xdr:row>
      <xdr:rowOff>83820</xdr:rowOff>
    </xdr:to>
    <xdr:cxnSp macro="">
      <xdr:nvCxnSpPr>
        <xdr:cNvPr id="551" name="直線コネクタ 550">
          <a:extLst>
            <a:ext uri="{FF2B5EF4-FFF2-40B4-BE49-F238E27FC236}">
              <a16:creationId xmlns:a16="http://schemas.microsoft.com/office/drawing/2014/main" id="{76F2A4F8-D19F-4ED2-B6B9-179F9B6B3329}"/>
            </a:ext>
          </a:extLst>
        </xdr:cNvPr>
        <xdr:cNvCxnSpPr/>
      </xdr:nvCxnSpPr>
      <xdr:spPr>
        <a:xfrm>
          <a:off x="14592300" y="975360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25400</xdr:rowOff>
    </xdr:from>
    <xdr:to>
      <xdr:col>72</xdr:col>
      <xdr:colOff>38100</xdr:colOff>
      <xdr:row>56</xdr:row>
      <xdr:rowOff>127000</xdr:rowOff>
    </xdr:to>
    <xdr:sp macro="" textlink="">
      <xdr:nvSpPr>
        <xdr:cNvPr id="552" name="楕円 551">
          <a:extLst>
            <a:ext uri="{FF2B5EF4-FFF2-40B4-BE49-F238E27FC236}">
              <a16:creationId xmlns:a16="http://schemas.microsoft.com/office/drawing/2014/main" id="{AC0B0D83-192F-4C96-82A5-C478FB77C95E}"/>
            </a:ext>
          </a:extLst>
        </xdr:cNvPr>
        <xdr:cNvSpPr/>
      </xdr:nvSpPr>
      <xdr:spPr>
        <a:xfrm>
          <a:off x="136525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76200</xdr:rowOff>
    </xdr:from>
    <xdr:to>
      <xdr:col>76</xdr:col>
      <xdr:colOff>114300</xdr:colOff>
      <xdr:row>56</xdr:row>
      <xdr:rowOff>152400</xdr:rowOff>
    </xdr:to>
    <xdr:cxnSp macro="">
      <xdr:nvCxnSpPr>
        <xdr:cNvPr id="553" name="直線コネクタ 552">
          <a:extLst>
            <a:ext uri="{FF2B5EF4-FFF2-40B4-BE49-F238E27FC236}">
              <a16:creationId xmlns:a16="http://schemas.microsoft.com/office/drawing/2014/main" id="{D2572D14-9523-46BC-9980-656B7D2EA56A}"/>
            </a:ext>
          </a:extLst>
        </xdr:cNvPr>
        <xdr:cNvCxnSpPr/>
      </xdr:nvCxnSpPr>
      <xdr:spPr>
        <a:xfrm>
          <a:off x="13703300" y="9677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10160</xdr:rowOff>
    </xdr:from>
    <xdr:to>
      <xdr:col>67</xdr:col>
      <xdr:colOff>101600</xdr:colOff>
      <xdr:row>56</xdr:row>
      <xdr:rowOff>111760</xdr:rowOff>
    </xdr:to>
    <xdr:sp macro="" textlink="">
      <xdr:nvSpPr>
        <xdr:cNvPr id="554" name="楕円 553">
          <a:extLst>
            <a:ext uri="{FF2B5EF4-FFF2-40B4-BE49-F238E27FC236}">
              <a16:creationId xmlns:a16="http://schemas.microsoft.com/office/drawing/2014/main" id="{7E5CC4CB-8A03-47D5-A0B9-6808CB065A72}"/>
            </a:ext>
          </a:extLst>
        </xdr:cNvPr>
        <xdr:cNvSpPr/>
      </xdr:nvSpPr>
      <xdr:spPr>
        <a:xfrm>
          <a:off x="12763500" y="961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60960</xdr:rowOff>
    </xdr:from>
    <xdr:to>
      <xdr:col>71</xdr:col>
      <xdr:colOff>177800</xdr:colOff>
      <xdr:row>56</xdr:row>
      <xdr:rowOff>76200</xdr:rowOff>
    </xdr:to>
    <xdr:cxnSp macro="">
      <xdr:nvCxnSpPr>
        <xdr:cNvPr id="555" name="直線コネクタ 554">
          <a:extLst>
            <a:ext uri="{FF2B5EF4-FFF2-40B4-BE49-F238E27FC236}">
              <a16:creationId xmlns:a16="http://schemas.microsoft.com/office/drawing/2014/main" id="{BC7C1CA8-2766-4779-B995-ED004A678013}"/>
            </a:ext>
          </a:extLst>
        </xdr:cNvPr>
        <xdr:cNvCxnSpPr/>
      </xdr:nvCxnSpPr>
      <xdr:spPr>
        <a:xfrm>
          <a:off x="12814300" y="96621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68597</xdr:rowOff>
    </xdr:from>
    <xdr:ext cx="405111" cy="259045"/>
    <xdr:sp macro="" textlink="">
      <xdr:nvSpPr>
        <xdr:cNvPr id="556" name="n_1aveValue【学校施設】&#10;有形固定資産減価償却率">
          <a:extLst>
            <a:ext uri="{FF2B5EF4-FFF2-40B4-BE49-F238E27FC236}">
              <a16:creationId xmlns:a16="http://schemas.microsoft.com/office/drawing/2014/main" id="{25C869E9-30EB-4AC1-8FDA-EE411C471687}"/>
            </a:ext>
          </a:extLst>
        </xdr:cNvPr>
        <xdr:cNvSpPr txBox="1"/>
      </xdr:nvSpPr>
      <xdr:spPr>
        <a:xfrm>
          <a:off x="1526604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34307</xdr:rowOff>
    </xdr:from>
    <xdr:ext cx="405111" cy="259045"/>
    <xdr:sp macro="" textlink="">
      <xdr:nvSpPr>
        <xdr:cNvPr id="557" name="n_2aveValue【学校施設】&#10;有形固定資産減価償却率">
          <a:extLst>
            <a:ext uri="{FF2B5EF4-FFF2-40B4-BE49-F238E27FC236}">
              <a16:creationId xmlns:a16="http://schemas.microsoft.com/office/drawing/2014/main" id="{52C01377-26EA-4E55-AF03-74944D29AFA5}"/>
            </a:ext>
          </a:extLst>
        </xdr:cNvPr>
        <xdr:cNvSpPr txBox="1"/>
      </xdr:nvSpPr>
      <xdr:spPr>
        <a:xfrm>
          <a:off x="143897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144797</xdr:rowOff>
    </xdr:from>
    <xdr:ext cx="405111" cy="259045"/>
    <xdr:sp macro="" textlink="">
      <xdr:nvSpPr>
        <xdr:cNvPr id="558" name="n_3aveValue【学校施設】&#10;有形固定資産減価償却率">
          <a:extLst>
            <a:ext uri="{FF2B5EF4-FFF2-40B4-BE49-F238E27FC236}">
              <a16:creationId xmlns:a16="http://schemas.microsoft.com/office/drawing/2014/main" id="{9CBF2260-5504-4DF5-B747-8529A67F86A7}"/>
            </a:ext>
          </a:extLst>
        </xdr:cNvPr>
        <xdr:cNvSpPr txBox="1"/>
      </xdr:nvSpPr>
      <xdr:spPr>
        <a:xfrm>
          <a:off x="13500744" y="991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118127</xdr:rowOff>
    </xdr:from>
    <xdr:ext cx="405111" cy="259045"/>
    <xdr:sp macro="" textlink="">
      <xdr:nvSpPr>
        <xdr:cNvPr id="559" name="n_4aveValue【学校施設】&#10;有形固定資産減価償却率">
          <a:extLst>
            <a:ext uri="{FF2B5EF4-FFF2-40B4-BE49-F238E27FC236}">
              <a16:creationId xmlns:a16="http://schemas.microsoft.com/office/drawing/2014/main" id="{AC9FB869-DFF4-4F34-ADC1-9109877E9B44}"/>
            </a:ext>
          </a:extLst>
        </xdr:cNvPr>
        <xdr:cNvSpPr txBox="1"/>
      </xdr:nvSpPr>
      <xdr:spPr>
        <a:xfrm>
          <a:off x="12611744" y="9890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151147</xdr:rowOff>
    </xdr:from>
    <xdr:ext cx="405111" cy="259045"/>
    <xdr:sp macro="" textlink="">
      <xdr:nvSpPr>
        <xdr:cNvPr id="560" name="n_1mainValue【学校施設】&#10;有形固定資産減価償却率">
          <a:extLst>
            <a:ext uri="{FF2B5EF4-FFF2-40B4-BE49-F238E27FC236}">
              <a16:creationId xmlns:a16="http://schemas.microsoft.com/office/drawing/2014/main" id="{70C64348-9CD3-4041-B238-52F1C15E0901}"/>
            </a:ext>
          </a:extLst>
        </xdr:cNvPr>
        <xdr:cNvSpPr txBox="1"/>
      </xdr:nvSpPr>
      <xdr:spPr>
        <a:xfrm>
          <a:off x="15266044" y="958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48277</xdr:rowOff>
    </xdr:from>
    <xdr:ext cx="405111" cy="259045"/>
    <xdr:sp macro="" textlink="">
      <xdr:nvSpPr>
        <xdr:cNvPr id="561" name="n_2mainValue【学校施設】&#10;有形固定資産減価償却率">
          <a:extLst>
            <a:ext uri="{FF2B5EF4-FFF2-40B4-BE49-F238E27FC236}">
              <a16:creationId xmlns:a16="http://schemas.microsoft.com/office/drawing/2014/main" id="{5DFD3989-879C-401C-B16B-0149740A09FB}"/>
            </a:ext>
          </a:extLst>
        </xdr:cNvPr>
        <xdr:cNvSpPr txBox="1"/>
      </xdr:nvSpPr>
      <xdr:spPr>
        <a:xfrm>
          <a:off x="14389744" y="947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143527</xdr:rowOff>
    </xdr:from>
    <xdr:ext cx="405111" cy="259045"/>
    <xdr:sp macro="" textlink="">
      <xdr:nvSpPr>
        <xdr:cNvPr id="562" name="n_3mainValue【学校施設】&#10;有形固定資産減価償却率">
          <a:extLst>
            <a:ext uri="{FF2B5EF4-FFF2-40B4-BE49-F238E27FC236}">
              <a16:creationId xmlns:a16="http://schemas.microsoft.com/office/drawing/2014/main" id="{288921F0-C27E-44AE-860F-59B7B94173D3}"/>
            </a:ext>
          </a:extLst>
        </xdr:cNvPr>
        <xdr:cNvSpPr txBox="1"/>
      </xdr:nvSpPr>
      <xdr:spPr>
        <a:xfrm>
          <a:off x="13500744" y="940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128287</xdr:rowOff>
    </xdr:from>
    <xdr:ext cx="405111" cy="259045"/>
    <xdr:sp macro="" textlink="">
      <xdr:nvSpPr>
        <xdr:cNvPr id="563" name="n_4mainValue【学校施設】&#10;有形固定資産減価償却率">
          <a:extLst>
            <a:ext uri="{FF2B5EF4-FFF2-40B4-BE49-F238E27FC236}">
              <a16:creationId xmlns:a16="http://schemas.microsoft.com/office/drawing/2014/main" id="{24812300-B34D-48B8-B471-D6A927170312}"/>
            </a:ext>
          </a:extLst>
        </xdr:cNvPr>
        <xdr:cNvSpPr txBox="1"/>
      </xdr:nvSpPr>
      <xdr:spPr>
        <a:xfrm>
          <a:off x="12611744" y="938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10C6E996-0164-4098-9183-16B1CB947E5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58C3542B-28D3-4A49-9297-7B48F855FFB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695D53A9-BD41-47D4-A2C8-A27EE847A98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A05886C0-F60B-43FF-89A6-4BD57F92800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797AB678-6AC8-49EA-992C-04FE0E19A32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9A64ADF5-DA75-44FF-8140-A0762D1F62B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12E6D257-4E3F-4FB7-8594-95B6CE950CF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4815DDF9-A790-430E-9FFD-90C9F919102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49431779-58D1-4A4D-8834-1BF21FB4EE9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FF23688E-DDB9-46B7-B4D8-984BE2E2347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441A82FA-D7F3-48AE-A717-432C4C864C29}"/>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a:extLst>
            <a:ext uri="{FF2B5EF4-FFF2-40B4-BE49-F238E27FC236}">
              <a16:creationId xmlns:a16="http://schemas.microsoft.com/office/drawing/2014/main" id="{DA9567E5-1645-4F4D-8E3E-141F478CD21E}"/>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6" name="テキスト ボックス 575">
          <a:extLst>
            <a:ext uri="{FF2B5EF4-FFF2-40B4-BE49-F238E27FC236}">
              <a16:creationId xmlns:a16="http://schemas.microsoft.com/office/drawing/2014/main" id="{A4941C3A-AE2A-4B5F-BD75-0C367F5FFDD5}"/>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31183DCF-4764-4AE6-A0A5-8FD35DC9356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C43230D5-D42C-4C11-99C6-8D32F47B4DF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a:extLst>
            <a:ext uri="{FF2B5EF4-FFF2-40B4-BE49-F238E27FC236}">
              <a16:creationId xmlns:a16="http://schemas.microsoft.com/office/drawing/2014/main" id="{2C2D30EC-8008-4B73-B141-0F25AC4C30F8}"/>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0" name="テキスト ボックス 579">
          <a:extLst>
            <a:ext uri="{FF2B5EF4-FFF2-40B4-BE49-F238E27FC236}">
              <a16:creationId xmlns:a16="http://schemas.microsoft.com/office/drawing/2014/main" id="{E6CD7CA7-4359-467B-AABF-2E39C7AC3E44}"/>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8640E827-B810-4233-B47A-5FB6CCB3467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101948FD-4289-4CE9-ADB7-474D002D428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A18ED8D4-56D7-48F3-A1DB-1537639C640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584" name="直線コネクタ 583">
          <a:extLst>
            <a:ext uri="{FF2B5EF4-FFF2-40B4-BE49-F238E27FC236}">
              <a16:creationId xmlns:a16="http://schemas.microsoft.com/office/drawing/2014/main" id="{84B6A966-4D1A-4DDC-8325-99E6D183CB6E}"/>
            </a:ext>
          </a:extLst>
        </xdr:cNvPr>
        <xdr:cNvCxnSpPr/>
      </xdr:nvCxnSpPr>
      <xdr:spPr>
        <a:xfrm flipV="1">
          <a:off x="22160864" y="9600629"/>
          <a:ext cx="0" cy="1203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585" name="【学校施設】&#10;一人当たり面積最小値テキスト">
          <a:extLst>
            <a:ext uri="{FF2B5EF4-FFF2-40B4-BE49-F238E27FC236}">
              <a16:creationId xmlns:a16="http://schemas.microsoft.com/office/drawing/2014/main" id="{432D2D6C-16A9-4E16-8C34-92A46FF1DD1A}"/>
            </a:ext>
          </a:extLst>
        </xdr:cNvPr>
        <xdr:cNvSpPr txBox="1"/>
      </xdr:nvSpPr>
      <xdr:spPr>
        <a:xfrm>
          <a:off x="22199600" y="1080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586" name="直線コネクタ 585">
          <a:extLst>
            <a:ext uri="{FF2B5EF4-FFF2-40B4-BE49-F238E27FC236}">
              <a16:creationId xmlns:a16="http://schemas.microsoft.com/office/drawing/2014/main" id="{7058677E-7878-4DBA-97D3-331446B12D47}"/>
            </a:ext>
          </a:extLst>
        </xdr:cNvPr>
        <xdr:cNvCxnSpPr/>
      </xdr:nvCxnSpPr>
      <xdr:spPr>
        <a:xfrm>
          <a:off x="22072600" y="108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587" name="【学校施設】&#10;一人当たり面積最大値テキスト">
          <a:extLst>
            <a:ext uri="{FF2B5EF4-FFF2-40B4-BE49-F238E27FC236}">
              <a16:creationId xmlns:a16="http://schemas.microsoft.com/office/drawing/2014/main" id="{EB3D20E8-412D-4570-A9EB-4A406CD65A4F}"/>
            </a:ext>
          </a:extLst>
        </xdr:cNvPr>
        <xdr:cNvSpPr txBox="1"/>
      </xdr:nvSpPr>
      <xdr:spPr>
        <a:xfrm>
          <a:off x="22199600" y="93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588" name="直線コネクタ 587">
          <a:extLst>
            <a:ext uri="{FF2B5EF4-FFF2-40B4-BE49-F238E27FC236}">
              <a16:creationId xmlns:a16="http://schemas.microsoft.com/office/drawing/2014/main" id="{F7348B6B-2C49-4654-8E52-4263BF0B3932}"/>
            </a:ext>
          </a:extLst>
        </xdr:cNvPr>
        <xdr:cNvCxnSpPr/>
      </xdr:nvCxnSpPr>
      <xdr:spPr>
        <a:xfrm>
          <a:off x="22072600" y="9600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143527</xdr:rowOff>
    </xdr:from>
    <xdr:ext cx="469744" cy="259045"/>
    <xdr:sp macro="" textlink="">
      <xdr:nvSpPr>
        <xdr:cNvPr id="589" name="【学校施設】&#10;一人当たり面積平均値テキスト">
          <a:extLst>
            <a:ext uri="{FF2B5EF4-FFF2-40B4-BE49-F238E27FC236}">
              <a16:creationId xmlns:a16="http://schemas.microsoft.com/office/drawing/2014/main" id="{68D21FC3-D9C2-4560-A7AB-3763F74347F0}"/>
            </a:ext>
          </a:extLst>
        </xdr:cNvPr>
        <xdr:cNvSpPr txBox="1"/>
      </xdr:nvSpPr>
      <xdr:spPr>
        <a:xfrm>
          <a:off x="22199600" y="10259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590" name="フローチャート: 判断 589">
          <a:extLst>
            <a:ext uri="{FF2B5EF4-FFF2-40B4-BE49-F238E27FC236}">
              <a16:creationId xmlns:a16="http://schemas.microsoft.com/office/drawing/2014/main" id="{E2871A64-99B4-46FF-9AD1-A06C8CC75915}"/>
            </a:ext>
          </a:extLst>
        </xdr:cNvPr>
        <xdr:cNvSpPr/>
      </xdr:nvSpPr>
      <xdr:spPr>
        <a:xfrm>
          <a:off x="221107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591" name="フローチャート: 判断 590">
          <a:extLst>
            <a:ext uri="{FF2B5EF4-FFF2-40B4-BE49-F238E27FC236}">
              <a16:creationId xmlns:a16="http://schemas.microsoft.com/office/drawing/2014/main" id="{64705111-F2D8-49E6-982F-F36740736A8A}"/>
            </a:ext>
          </a:extLst>
        </xdr:cNvPr>
        <xdr:cNvSpPr/>
      </xdr:nvSpPr>
      <xdr:spPr>
        <a:xfrm>
          <a:off x="21272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592" name="フローチャート: 判断 591">
          <a:extLst>
            <a:ext uri="{FF2B5EF4-FFF2-40B4-BE49-F238E27FC236}">
              <a16:creationId xmlns:a16="http://schemas.microsoft.com/office/drawing/2014/main" id="{07095FF6-D3E0-4A9E-AB93-1582D7D13BAF}"/>
            </a:ext>
          </a:extLst>
        </xdr:cNvPr>
        <xdr:cNvSpPr/>
      </xdr:nvSpPr>
      <xdr:spPr>
        <a:xfrm>
          <a:off x="20383500" y="1040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46355</xdr:rowOff>
    </xdr:from>
    <xdr:to>
      <xdr:col>102</xdr:col>
      <xdr:colOff>165100</xdr:colOff>
      <xdr:row>60</xdr:row>
      <xdr:rowOff>147955</xdr:rowOff>
    </xdr:to>
    <xdr:sp macro="" textlink="">
      <xdr:nvSpPr>
        <xdr:cNvPr id="593" name="フローチャート: 判断 592">
          <a:extLst>
            <a:ext uri="{FF2B5EF4-FFF2-40B4-BE49-F238E27FC236}">
              <a16:creationId xmlns:a16="http://schemas.microsoft.com/office/drawing/2014/main" id="{049CC795-FC90-4A58-89F8-95FEA1D1785C}"/>
            </a:ext>
          </a:extLst>
        </xdr:cNvPr>
        <xdr:cNvSpPr/>
      </xdr:nvSpPr>
      <xdr:spPr>
        <a:xfrm>
          <a:off x="194945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63500</xdr:rowOff>
    </xdr:from>
    <xdr:to>
      <xdr:col>98</xdr:col>
      <xdr:colOff>38100</xdr:colOff>
      <xdr:row>60</xdr:row>
      <xdr:rowOff>165100</xdr:rowOff>
    </xdr:to>
    <xdr:sp macro="" textlink="">
      <xdr:nvSpPr>
        <xdr:cNvPr id="594" name="フローチャート: 判断 593">
          <a:extLst>
            <a:ext uri="{FF2B5EF4-FFF2-40B4-BE49-F238E27FC236}">
              <a16:creationId xmlns:a16="http://schemas.microsoft.com/office/drawing/2014/main" id="{FE164D15-EF12-49C5-8DEE-5FF6AF907082}"/>
            </a:ext>
          </a:extLst>
        </xdr:cNvPr>
        <xdr:cNvSpPr/>
      </xdr:nvSpPr>
      <xdr:spPr>
        <a:xfrm>
          <a:off x="18605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948ED0E6-D6F7-4D10-B0C1-13599FC6119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68242659-1B01-4BC9-925E-5CA3C7BEE83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55865D1F-E946-4E04-9229-11156370E0A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DFEF1266-8B31-4BFA-B2D5-84230AA4615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72538579-CDEB-4DF1-A694-11B574ED077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86360</xdr:rowOff>
    </xdr:from>
    <xdr:to>
      <xdr:col>116</xdr:col>
      <xdr:colOff>114300</xdr:colOff>
      <xdr:row>62</xdr:row>
      <xdr:rowOff>16510</xdr:rowOff>
    </xdr:to>
    <xdr:sp macro="" textlink="">
      <xdr:nvSpPr>
        <xdr:cNvPr id="600" name="楕円 599">
          <a:extLst>
            <a:ext uri="{FF2B5EF4-FFF2-40B4-BE49-F238E27FC236}">
              <a16:creationId xmlns:a16="http://schemas.microsoft.com/office/drawing/2014/main" id="{8A6CB2FF-C8AF-42CD-B33C-41AF3ADA7785}"/>
            </a:ext>
          </a:extLst>
        </xdr:cNvPr>
        <xdr:cNvSpPr/>
      </xdr:nvSpPr>
      <xdr:spPr>
        <a:xfrm>
          <a:off x="221107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64787</xdr:rowOff>
    </xdr:from>
    <xdr:ext cx="469744" cy="259045"/>
    <xdr:sp macro="" textlink="">
      <xdr:nvSpPr>
        <xdr:cNvPr id="601" name="【学校施設】&#10;一人当たり面積該当値テキスト">
          <a:extLst>
            <a:ext uri="{FF2B5EF4-FFF2-40B4-BE49-F238E27FC236}">
              <a16:creationId xmlns:a16="http://schemas.microsoft.com/office/drawing/2014/main" id="{FE4C8C27-2B2D-4E0F-9936-D9F156CE964F}"/>
            </a:ext>
          </a:extLst>
        </xdr:cNvPr>
        <xdr:cNvSpPr txBox="1"/>
      </xdr:nvSpPr>
      <xdr:spPr>
        <a:xfrm>
          <a:off x="22199600" y="1052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88646</xdr:rowOff>
    </xdr:from>
    <xdr:to>
      <xdr:col>112</xdr:col>
      <xdr:colOff>38100</xdr:colOff>
      <xdr:row>62</xdr:row>
      <xdr:rowOff>18796</xdr:rowOff>
    </xdr:to>
    <xdr:sp macro="" textlink="">
      <xdr:nvSpPr>
        <xdr:cNvPr id="602" name="楕円 601">
          <a:extLst>
            <a:ext uri="{FF2B5EF4-FFF2-40B4-BE49-F238E27FC236}">
              <a16:creationId xmlns:a16="http://schemas.microsoft.com/office/drawing/2014/main" id="{C6A95D1B-95FA-42CD-BF61-D531BCF61734}"/>
            </a:ext>
          </a:extLst>
        </xdr:cNvPr>
        <xdr:cNvSpPr/>
      </xdr:nvSpPr>
      <xdr:spPr>
        <a:xfrm>
          <a:off x="21272500" y="1054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137160</xdr:rowOff>
    </xdr:from>
    <xdr:to>
      <xdr:col>116</xdr:col>
      <xdr:colOff>63500</xdr:colOff>
      <xdr:row>61</xdr:row>
      <xdr:rowOff>139446</xdr:rowOff>
    </xdr:to>
    <xdr:cxnSp macro="">
      <xdr:nvCxnSpPr>
        <xdr:cNvPr id="603" name="直線コネクタ 602">
          <a:extLst>
            <a:ext uri="{FF2B5EF4-FFF2-40B4-BE49-F238E27FC236}">
              <a16:creationId xmlns:a16="http://schemas.microsoft.com/office/drawing/2014/main" id="{ECAA93ED-56B9-4572-8962-93A5079BDA88}"/>
            </a:ext>
          </a:extLst>
        </xdr:cNvPr>
        <xdr:cNvCxnSpPr/>
      </xdr:nvCxnSpPr>
      <xdr:spPr>
        <a:xfrm flipV="1">
          <a:off x="21323300" y="1059561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90932</xdr:rowOff>
    </xdr:from>
    <xdr:to>
      <xdr:col>107</xdr:col>
      <xdr:colOff>101600</xdr:colOff>
      <xdr:row>62</xdr:row>
      <xdr:rowOff>21082</xdr:rowOff>
    </xdr:to>
    <xdr:sp macro="" textlink="">
      <xdr:nvSpPr>
        <xdr:cNvPr id="604" name="楕円 603">
          <a:extLst>
            <a:ext uri="{FF2B5EF4-FFF2-40B4-BE49-F238E27FC236}">
              <a16:creationId xmlns:a16="http://schemas.microsoft.com/office/drawing/2014/main" id="{73EDDBE8-4C37-4A91-BB7D-44AAA7E0F3F3}"/>
            </a:ext>
          </a:extLst>
        </xdr:cNvPr>
        <xdr:cNvSpPr/>
      </xdr:nvSpPr>
      <xdr:spPr>
        <a:xfrm>
          <a:off x="20383500" y="1054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139446</xdr:rowOff>
    </xdr:from>
    <xdr:to>
      <xdr:col>111</xdr:col>
      <xdr:colOff>177800</xdr:colOff>
      <xdr:row>61</xdr:row>
      <xdr:rowOff>141732</xdr:rowOff>
    </xdr:to>
    <xdr:cxnSp macro="">
      <xdr:nvCxnSpPr>
        <xdr:cNvPr id="605" name="直線コネクタ 604">
          <a:extLst>
            <a:ext uri="{FF2B5EF4-FFF2-40B4-BE49-F238E27FC236}">
              <a16:creationId xmlns:a16="http://schemas.microsoft.com/office/drawing/2014/main" id="{9AD7B09E-24FE-4767-9A60-2C8C41672983}"/>
            </a:ext>
          </a:extLst>
        </xdr:cNvPr>
        <xdr:cNvCxnSpPr/>
      </xdr:nvCxnSpPr>
      <xdr:spPr>
        <a:xfrm flipV="1">
          <a:off x="20434300" y="1059789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94932</xdr:rowOff>
    </xdr:from>
    <xdr:to>
      <xdr:col>102</xdr:col>
      <xdr:colOff>165100</xdr:colOff>
      <xdr:row>62</xdr:row>
      <xdr:rowOff>25082</xdr:rowOff>
    </xdr:to>
    <xdr:sp macro="" textlink="">
      <xdr:nvSpPr>
        <xdr:cNvPr id="606" name="楕円 605">
          <a:extLst>
            <a:ext uri="{FF2B5EF4-FFF2-40B4-BE49-F238E27FC236}">
              <a16:creationId xmlns:a16="http://schemas.microsoft.com/office/drawing/2014/main" id="{B3B59592-3223-4D01-BE44-33D258931EE0}"/>
            </a:ext>
          </a:extLst>
        </xdr:cNvPr>
        <xdr:cNvSpPr/>
      </xdr:nvSpPr>
      <xdr:spPr>
        <a:xfrm>
          <a:off x="19494500" y="1055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141732</xdr:rowOff>
    </xdr:from>
    <xdr:to>
      <xdr:col>107</xdr:col>
      <xdr:colOff>50800</xdr:colOff>
      <xdr:row>61</xdr:row>
      <xdr:rowOff>145732</xdr:rowOff>
    </xdr:to>
    <xdr:cxnSp macro="">
      <xdr:nvCxnSpPr>
        <xdr:cNvPr id="607" name="直線コネクタ 606">
          <a:extLst>
            <a:ext uri="{FF2B5EF4-FFF2-40B4-BE49-F238E27FC236}">
              <a16:creationId xmlns:a16="http://schemas.microsoft.com/office/drawing/2014/main" id="{90D11308-4496-4261-9148-D51DE28DA343}"/>
            </a:ext>
          </a:extLst>
        </xdr:cNvPr>
        <xdr:cNvCxnSpPr/>
      </xdr:nvCxnSpPr>
      <xdr:spPr>
        <a:xfrm flipV="1">
          <a:off x="19545300" y="10600182"/>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98361</xdr:rowOff>
    </xdr:from>
    <xdr:to>
      <xdr:col>98</xdr:col>
      <xdr:colOff>38100</xdr:colOff>
      <xdr:row>62</xdr:row>
      <xdr:rowOff>28511</xdr:rowOff>
    </xdr:to>
    <xdr:sp macro="" textlink="">
      <xdr:nvSpPr>
        <xdr:cNvPr id="608" name="楕円 607">
          <a:extLst>
            <a:ext uri="{FF2B5EF4-FFF2-40B4-BE49-F238E27FC236}">
              <a16:creationId xmlns:a16="http://schemas.microsoft.com/office/drawing/2014/main" id="{86C16B56-A4BD-4B8E-8305-45D2B0C22B1F}"/>
            </a:ext>
          </a:extLst>
        </xdr:cNvPr>
        <xdr:cNvSpPr/>
      </xdr:nvSpPr>
      <xdr:spPr>
        <a:xfrm>
          <a:off x="18605500" y="1055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145732</xdr:rowOff>
    </xdr:from>
    <xdr:to>
      <xdr:col>102</xdr:col>
      <xdr:colOff>114300</xdr:colOff>
      <xdr:row>61</xdr:row>
      <xdr:rowOff>149161</xdr:rowOff>
    </xdr:to>
    <xdr:cxnSp macro="">
      <xdr:nvCxnSpPr>
        <xdr:cNvPr id="609" name="直線コネクタ 608">
          <a:extLst>
            <a:ext uri="{FF2B5EF4-FFF2-40B4-BE49-F238E27FC236}">
              <a16:creationId xmlns:a16="http://schemas.microsoft.com/office/drawing/2014/main" id="{0BD4EADC-77FF-4A9D-82F4-C64F54EFF76E}"/>
            </a:ext>
          </a:extLst>
        </xdr:cNvPr>
        <xdr:cNvCxnSpPr/>
      </xdr:nvCxnSpPr>
      <xdr:spPr>
        <a:xfrm flipV="1">
          <a:off x="18656300" y="10604182"/>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68470</xdr:rowOff>
    </xdr:from>
    <xdr:ext cx="469744" cy="259045"/>
    <xdr:sp macro="" textlink="">
      <xdr:nvSpPr>
        <xdr:cNvPr id="610" name="n_1aveValue【学校施設】&#10;一人当たり面積">
          <a:extLst>
            <a:ext uri="{FF2B5EF4-FFF2-40B4-BE49-F238E27FC236}">
              <a16:creationId xmlns:a16="http://schemas.microsoft.com/office/drawing/2014/main" id="{7EE15C86-660E-408E-BC81-4E853DDBAAA9}"/>
            </a:ext>
          </a:extLst>
        </xdr:cNvPr>
        <xdr:cNvSpPr txBox="1"/>
      </xdr:nvSpPr>
      <xdr:spPr>
        <a:xfrm>
          <a:off x="21075727" y="1018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67898</xdr:rowOff>
    </xdr:from>
    <xdr:ext cx="469744" cy="259045"/>
    <xdr:sp macro="" textlink="">
      <xdr:nvSpPr>
        <xdr:cNvPr id="611" name="n_2aveValue【学校施設】&#10;一人当たり面積">
          <a:extLst>
            <a:ext uri="{FF2B5EF4-FFF2-40B4-BE49-F238E27FC236}">
              <a16:creationId xmlns:a16="http://schemas.microsoft.com/office/drawing/2014/main" id="{D775649C-44D2-45EE-AA01-08ECA522A133}"/>
            </a:ext>
          </a:extLst>
        </xdr:cNvPr>
        <xdr:cNvSpPr txBox="1"/>
      </xdr:nvSpPr>
      <xdr:spPr>
        <a:xfrm>
          <a:off x="20199427" y="1018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164482</xdr:rowOff>
    </xdr:from>
    <xdr:ext cx="469744" cy="259045"/>
    <xdr:sp macro="" textlink="">
      <xdr:nvSpPr>
        <xdr:cNvPr id="612" name="n_3aveValue【学校施設】&#10;一人当たり面積">
          <a:extLst>
            <a:ext uri="{FF2B5EF4-FFF2-40B4-BE49-F238E27FC236}">
              <a16:creationId xmlns:a16="http://schemas.microsoft.com/office/drawing/2014/main" id="{C8A45D6A-0F20-4F68-9502-CD5D9B2D1D3F}"/>
            </a:ext>
          </a:extLst>
        </xdr:cNvPr>
        <xdr:cNvSpPr txBox="1"/>
      </xdr:nvSpPr>
      <xdr:spPr>
        <a:xfrm>
          <a:off x="19310427" y="1010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10177</xdr:rowOff>
    </xdr:from>
    <xdr:ext cx="469744" cy="259045"/>
    <xdr:sp macro="" textlink="">
      <xdr:nvSpPr>
        <xdr:cNvPr id="613" name="n_4aveValue【学校施設】&#10;一人当たり面積">
          <a:extLst>
            <a:ext uri="{FF2B5EF4-FFF2-40B4-BE49-F238E27FC236}">
              <a16:creationId xmlns:a16="http://schemas.microsoft.com/office/drawing/2014/main" id="{A646FEFE-59E2-4BC5-AC0E-320D44AE7A68}"/>
            </a:ext>
          </a:extLst>
        </xdr:cNvPr>
        <xdr:cNvSpPr txBox="1"/>
      </xdr:nvSpPr>
      <xdr:spPr>
        <a:xfrm>
          <a:off x="184214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9923</xdr:rowOff>
    </xdr:from>
    <xdr:ext cx="469744" cy="259045"/>
    <xdr:sp macro="" textlink="">
      <xdr:nvSpPr>
        <xdr:cNvPr id="614" name="n_1mainValue【学校施設】&#10;一人当たり面積">
          <a:extLst>
            <a:ext uri="{FF2B5EF4-FFF2-40B4-BE49-F238E27FC236}">
              <a16:creationId xmlns:a16="http://schemas.microsoft.com/office/drawing/2014/main" id="{A5F82B69-BAEC-4BC7-9A97-BC9E34970D4E}"/>
            </a:ext>
          </a:extLst>
        </xdr:cNvPr>
        <xdr:cNvSpPr txBox="1"/>
      </xdr:nvSpPr>
      <xdr:spPr>
        <a:xfrm>
          <a:off x="21075727" y="1063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12209</xdr:rowOff>
    </xdr:from>
    <xdr:ext cx="469744" cy="259045"/>
    <xdr:sp macro="" textlink="">
      <xdr:nvSpPr>
        <xdr:cNvPr id="615" name="n_2mainValue【学校施設】&#10;一人当たり面積">
          <a:extLst>
            <a:ext uri="{FF2B5EF4-FFF2-40B4-BE49-F238E27FC236}">
              <a16:creationId xmlns:a16="http://schemas.microsoft.com/office/drawing/2014/main" id="{1B255ECA-1CC5-4E3E-A32E-63B44AA9CDEF}"/>
            </a:ext>
          </a:extLst>
        </xdr:cNvPr>
        <xdr:cNvSpPr txBox="1"/>
      </xdr:nvSpPr>
      <xdr:spPr>
        <a:xfrm>
          <a:off x="20199427" y="1064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16209</xdr:rowOff>
    </xdr:from>
    <xdr:ext cx="469744" cy="259045"/>
    <xdr:sp macro="" textlink="">
      <xdr:nvSpPr>
        <xdr:cNvPr id="616" name="n_3mainValue【学校施設】&#10;一人当たり面積">
          <a:extLst>
            <a:ext uri="{FF2B5EF4-FFF2-40B4-BE49-F238E27FC236}">
              <a16:creationId xmlns:a16="http://schemas.microsoft.com/office/drawing/2014/main" id="{5BF8E7F4-F95F-45DB-848A-FAF3C0A7578C}"/>
            </a:ext>
          </a:extLst>
        </xdr:cNvPr>
        <xdr:cNvSpPr txBox="1"/>
      </xdr:nvSpPr>
      <xdr:spPr>
        <a:xfrm>
          <a:off x="19310427" y="106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19638</xdr:rowOff>
    </xdr:from>
    <xdr:ext cx="469744" cy="259045"/>
    <xdr:sp macro="" textlink="">
      <xdr:nvSpPr>
        <xdr:cNvPr id="617" name="n_4mainValue【学校施設】&#10;一人当たり面積">
          <a:extLst>
            <a:ext uri="{FF2B5EF4-FFF2-40B4-BE49-F238E27FC236}">
              <a16:creationId xmlns:a16="http://schemas.microsoft.com/office/drawing/2014/main" id="{D60E38FD-756E-419C-A7E1-1757E66026C8}"/>
            </a:ext>
          </a:extLst>
        </xdr:cNvPr>
        <xdr:cNvSpPr txBox="1"/>
      </xdr:nvSpPr>
      <xdr:spPr>
        <a:xfrm>
          <a:off x="18421427" y="1064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022CF420-2473-43D4-B869-B8497206085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070CBB02-0C5C-4547-B7F7-2F62DDF2334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89520521-EBB6-4F34-9346-A8B99F7C06A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864D4141-59CE-445E-8E30-D07241230A4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32A05345-B24B-4DA6-AD0E-8912FF53DE9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D2AAEBAE-1DB5-47AE-A348-BDCFAD964D3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1574F313-D434-4334-AB52-BCBC2A4AC0E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AC51D88E-DF79-45C1-87B6-C718984C01D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356EB050-2412-494D-974C-6D164A36278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46FD4FA7-0E9E-4F60-8E23-1A17F414BE2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0AD9C2C2-AF24-4FFD-B61F-3978E55347D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9" name="直線コネクタ 628">
          <a:extLst>
            <a:ext uri="{FF2B5EF4-FFF2-40B4-BE49-F238E27FC236}">
              <a16:creationId xmlns:a16="http://schemas.microsoft.com/office/drawing/2014/main" id="{A5316BE4-0AF1-441B-8834-9E3C81416CB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0" name="テキスト ボックス 629">
          <a:extLst>
            <a:ext uri="{FF2B5EF4-FFF2-40B4-BE49-F238E27FC236}">
              <a16:creationId xmlns:a16="http://schemas.microsoft.com/office/drawing/2014/main" id="{BAFAE1D4-1F17-461D-8ABB-879D8D1E99D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1" name="直線コネクタ 630">
          <a:extLst>
            <a:ext uri="{FF2B5EF4-FFF2-40B4-BE49-F238E27FC236}">
              <a16:creationId xmlns:a16="http://schemas.microsoft.com/office/drawing/2014/main" id="{2E862374-AFCE-4A3C-9C7C-D628C84AC15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2" name="テキスト ボックス 631">
          <a:extLst>
            <a:ext uri="{FF2B5EF4-FFF2-40B4-BE49-F238E27FC236}">
              <a16:creationId xmlns:a16="http://schemas.microsoft.com/office/drawing/2014/main" id="{739D8F75-1E14-4E94-88B9-A395BC79D911}"/>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3" name="直線コネクタ 632">
          <a:extLst>
            <a:ext uri="{FF2B5EF4-FFF2-40B4-BE49-F238E27FC236}">
              <a16:creationId xmlns:a16="http://schemas.microsoft.com/office/drawing/2014/main" id="{6C1817B4-FE5F-42A2-A019-118320514DEA}"/>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4" name="テキスト ボックス 633">
          <a:extLst>
            <a:ext uri="{FF2B5EF4-FFF2-40B4-BE49-F238E27FC236}">
              <a16:creationId xmlns:a16="http://schemas.microsoft.com/office/drawing/2014/main" id="{DE643706-0256-4541-8C77-15BA816ABE3C}"/>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5" name="直線コネクタ 634">
          <a:extLst>
            <a:ext uri="{FF2B5EF4-FFF2-40B4-BE49-F238E27FC236}">
              <a16:creationId xmlns:a16="http://schemas.microsoft.com/office/drawing/2014/main" id="{D05E5B63-AAE8-48E4-8DD1-559B6BA44E1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6" name="テキスト ボックス 635">
          <a:extLst>
            <a:ext uri="{FF2B5EF4-FFF2-40B4-BE49-F238E27FC236}">
              <a16:creationId xmlns:a16="http://schemas.microsoft.com/office/drawing/2014/main" id="{448C5B99-F9B9-41C5-9FB9-F54040906A9A}"/>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7" name="直線コネクタ 636">
          <a:extLst>
            <a:ext uri="{FF2B5EF4-FFF2-40B4-BE49-F238E27FC236}">
              <a16:creationId xmlns:a16="http://schemas.microsoft.com/office/drawing/2014/main" id="{5F457430-91D5-410F-9553-52CD0BE048F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8" name="テキスト ボックス 637">
          <a:extLst>
            <a:ext uri="{FF2B5EF4-FFF2-40B4-BE49-F238E27FC236}">
              <a16:creationId xmlns:a16="http://schemas.microsoft.com/office/drawing/2014/main" id="{67368A41-A9FA-4221-9FCC-2B37151A5A9B}"/>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18D46EFA-083B-4EA4-A5AF-F2CEE4E2AB4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a:extLst>
            <a:ext uri="{FF2B5EF4-FFF2-40B4-BE49-F238E27FC236}">
              <a16:creationId xmlns:a16="http://schemas.microsoft.com/office/drawing/2014/main" id="{3E058A39-FEC7-4A0B-9076-5E8A98A0BC5B}"/>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A619A458-B17B-45A3-AA2E-CB5E19D1F30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93345</xdr:rowOff>
    </xdr:from>
    <xdr:to>
      <xdr:col>85</xdr:col>
      <xdr:colOff>126364</xdr:colOff>
      <xdr:row>86</xdr:row>
      <xdr:rowOff>114300</xdr:rowOff>
    </xdr:to>
    <xdr:cxnSp macro="">
      <xdr:nvCxnSpPr>
        <xdr:cNvPr id="642" name="直線コネクタ 641">
          <a:extLst>
            <a:ext uri="{FF2B5EF4-FFF2-40B4-BE49-F238E27FC236}">
              <a16:creationId xmlns:a16="http://schemas.microsoft.com/office/drawing/2014/main" id="{9B2CA830-729A-4005-8D4C-B1494F530004}"/>
            </a:ext>
          </a:extLst>
        </xdr:cNvPr>
        <xdr:cNvCxnSpPr/>
      </xdr:nvCxnSpPr>
      <xdr:spPr>
        <a:xfrm flipV="1">
          <a:off x="16318864"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3" name="【児童館】&#10;有形固定資産減価償却率最小値テキスト">
          <a:extLst>
            <a:ext uri="{FF2B5EF4-FFF2-40B4-BE49-F238E27FC236}">
              <a16:creationId xmlns:a16="http://schemas.microsoft.com/office/drawing/2014/main" id="{84B7F762-78D8-4196-A1A2-455557462565}"/>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4" name="直線コネクタ 643">
          <a:extLst>
            <a:ext uri="{FF2B5EF4-FFF2-40B4-BE49-F238E27FC236}">
              <a16:creationId xmlns:a16="http://schemas.microsoft.com/office/drawing/2014/main" id="{3D95A6D6-B2B5-4B23-9766-ECAB58C63998}"/>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40022</xdr:rowOff>
    </xdr:from>
    <xdr:ext cx="405111" cy="259045"/>
    <xdr:sp macro="" textlink="">
      <xdr:nvSpPr>
        <xdr:cNvPr id="645" name="【児童館】&#10;有形固定資産減価償却率最大値テキスト">
          <a:extLst>
            <a:ext uri="{FF2B5EF4-FFF2-40B4-BE49-F238E27FC236}">
              <a16:creationId xmlns:a16="http://schemas.microsoft.com/office/drawing/2014/main" id="{F8DDF7EE-46BE-4F4F-8941-6B95A07F9A74}"/>
            </a:ext>
          </a:extLst>
        </xdr:cNvPr>
        <xdr:cNvSpPr txBox="1"/>
      </xdr:nvSpPr>
      <xdr:spPr>
        <a:xfrm>
          <a:off x="16357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646" name="直線コネクタ 645">
          <a:extLst>
            <a:ext uri="{FF2B5EF4-FFF2-40B4-BE49-F238E27FC236}">
              <a16:creationId xmlns:a16="http://schemas.microsoft.com/office/drawing/2014/main" id="{1378DBDF-6319-4D55-A437-495E9AAE9657}"/>
            </a:ext>
          </a:extLst>
        </xdr:cNvPr>
        <xdr:cNvCxnSpPr/>
      </xdr:nvCxnSpPr>
      <xdr:spPr>
        <a:xfrm>
          <a:off x="16230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xdr:rowOff>
    </xdr:from>
    <xdr:ext cx="405111" cy="259045"/>
    <xdr:sp macro="" textlink="">
      <xdr:nvSpPr>
        <xdr:cNvPr id="647" name="【児童館】&#10;有形固定資産減価償却率平均値テキスト">
          <a:extLst>
            <a:ext uri="{FF2B5EF4-FFF2-40B4-BE49-F238E27FC236}">
              <a16:creationId xmlns:a16="http://schemas.microsoft.com/office/drawing/2014/main" id="{EF83B76E-6F63-4F27-B2E6-E85FEAC47EAF}"/>
            </a:ext>
          </a:extLst>
        </xdr:cNvPr>
        <xdr:cNvSpPr txBox="1"/>
      </xdr:nvSpPr>
      <xdr:spPr>
        <a:xfrm>
          <a:off x="16357600" y="14230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48" name="フローチャート: 判断 647">
          <a:extLst>
            <a:ext uri="{FF2B5EF4-FFF2-40B4-BE49-F238E27FC236}">
              <a16:creationId xmlns:a16="http://schemas.microsoft.com/office/drawing/2014/main" id="{616625A9-3BD7-4E24-9A8B-1F84EC818339}"/>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17780</xdr:rowOff>
    </xdr:from>
    <xdr:to>
      <xdr:col>81</xdr:col>
      <xdr:colOff>101600</xdr:colOff>
      <xdr:row>83</xdr:row>
      <xdr:rowOff>119380</xdr:rowOff>
    </xdr:to>
    <xdr:sp macro="" textlink="">
      <xdr:nvSpPr>
        <xdr:cNvPr id="649" name="フローチャート: 判断 648">
          <a:extLst>
            <a:ext uri="{FF2B5EF4-FFF2-40B4-BE49-F238E27FC236}">
              <a16:creationId xmlns:a16="http://schemas.microsoft.com/office/drawing/2014/main" id="{B33A2033-5497-4DAD-B25D-B1A495FC26D2}"/>
            </a:ext>
          </a:extLst>
        </xdr:cNvPr>
        <xdr:cNvSpPr/>
      </xdr:nvSpPr>
      <xdr:spPr>
        <a:xfrm>
          <a:off x="15430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2539</xdr:rowOff>
    </xdr:from>
    <xdr:to>
      <xdr:col>76</xdr:col>
      <xdr:colOff>165100</xdr:colOff>
      <xdr:row>83</xdr:row>
      <xdr:rowOff>104139</xdr:rowOff>
    </xdr:to>
    <xdr:sp macro="" textlink="">
      <xdr:nvSpPr>
        <xdr:cNvPr id="650" name="フローチャート: 判断 649">
          <a:extLst>
            <a:ext uri="{FF2B5EF4-FFF2-40B4-BE49-F238E27FC236}">
              <a16:creationId xmlns:a16="http://schemas.microsoft.com/office/drawing/2014/main" id="{703E7D36-44CA-48BB-8FD2-6ED49E1D288F}"/>
            </a:ext>
          </a:extLst>
        </xdr:cNvPr>
        <xdr:cNvSpPr/>
      </xdr:nvSpPr>
      <xdr:spPr>
        <a:xfrm>
          <a:off x="14541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114936</xdr:rowOff>
    </xdr:from>
    <xdr:to>
      <xdr:col>72</xdr:col>
      <xdr:colOff>38100</xdr:colOff>
      <xdr:row>82</xdr:row>
      <xdr:rowOff>45086</xdr:rowOff>
    </xdr:to>
    <xdr:sp macro="" textlink="">
      <xdr:nvSpPr>
        <xdr:cNvPr id="651" name="フローチャート: 判断 650">
          <a:extLst>
            <a:ext uri="{FF2B5EF4-FFF2-40B4-BE49-F238E27FC236}">
              <a16:creationId xmlns:a16="http://schemas.microsoft.com/office/drawing/2014/main" id="{39F5B7EA-9F85-41D2-9504-1F3C04C5D099}"/>
            </a:ext>
          </a:extLst>
        </xdr:cNvPr>
        <xdr:cNvSpPr/>
      </xdr:nvSpPr>
      <xdr:spPr>
        <a:xfrm>
          <a:off x="13652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71120</xdr:rowOff>
    </xdr:from>
    <xdr:to>
      <xdr:col>67</xdr:col>
      <xdr:colOff>101600</xdr:colOff>
      <xdr:row>82</xdr:row>
      <xdr:rowOff>1270</xdr:rowOff>
    </xdr:to>
    <xdr:sp macro="" textlink="">
      <xdr:nvSpPr>
        <xdr:cNvPr id="652" name="フローチャート: 判断 651">
          <a:extLst>
            <a:ext uri="{FF2B5EF4-FFF2-40B4-BE49-F238E27FC236}">
              <a16:creationId xmlns:a16="http://schemas.microsoft.com/office/drawing/2014/main" id="{64BC5ED0-5EAD-4D49-8F60-8883BCD82E10}"/>
            </a:ext>
          </a:extLst>
        </xdr:cNvPr>
        <xdr:cNvSpPr/>
      </xdr:nvSpPr>
      <xdr:spPr>
        <a:xfrm>
          <a:off x="127635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75A178AF-98E5-4EC6-8083-BF5EC3A5F8E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908E4453-F2AB-48B9-9A12-CF9FF10CAC8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E21EC17A-603B-49AD-967B-51E60BDA866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241364D0-C665-4AB8-B16B-C0EF84A76F8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7EE618D0-FF6E-4102-9DA6-B822D40D648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166370</xdr:rowOff>
    </xdr:from>
    <xdr:to>
      <xdr:col>85</xdr:col>
      <xdr:colOff>177800</xdr:colOff>
      <xdr:row>82</xdr:row>
      <xdr:rowOff>96520</xdr:rowOff>
    </xdr:to>
    <xdr:sp macro="" textlink="">
      <xdr:nvSpPr>
        <xdr:cNvPr id="658" name="楕円 657">
          <a:extLst>
            <a:ext uri="{FF2B5EF4-FFF2-40B4-BE49-F238E27FC236}">
              <a16:creationId xmlns:a16="http://schemas.microsoft.com/office/drawing/2014/main" id="{727EDCCD-238B-412A-8E8C-543B19321FA5}"/>
            </a:ext>
          </a:extLst>
        </xdr:cNvPr>
        <xdr:cNvSpPr/>
      </xdr:nvSpPr>
      <xdr:spPr>
        <a:xfrm>
          <a:off x="162687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17797</xdr:rowOff>
    </xdr:from>
    <xdr:ext cx="405111" cy="259045"/>
    <xdr:sp macro="" textlink="">
      <xdr:nvSpPr>
        <xdr:cNvPr id="659" name="【児童館】&#10;有形固定資産減価償却率該当値テキスト">
          <a:extLst>
            <a:ext uri="{FF2B5EF4-FFF2-40B4-BE49-F238E27FC236}">
              <a16:creationId xmlns:a16="http://schemas.microsoft.com/office/drawing/2014/main" id="{933223CA-160C-4CCB-A8CB-26AF41F513AA}"/>
            </a:ext>
          </a:extLst>
        </xdr:cNvPr>
        <xdr:cNvSpPr txBox="1"/>
      </xdr:nvSpPr>
      <xdr:spPr>
        <a:xfrm>
          <a:off x="16357600"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124461</xdr:rowOff>
    </xdr:from>
    <xdr:to>
      <xdr:col>81</xdr:col>
      <xdr:colOff>101600</xdr:colOff>
      <xdr:row>82</xdr:row>
      <xdr:rowOff>54611</xdr:rowOff>
    </xdr:to>
    <xdr:sp macro="" textlink="">
      <xdr:nvSpPr>
        <xdr:cNvPr id="660" name="楕円 659">
          <a:extLst>
            <a:ext uri="{FF2B5EF4-FFF2-40B4-BE49-F238E27FC236}">
              <a16:creationId xmlns:a16="http://schemas.microsoft.com/office/drawing/2014/main" id="{4CCBF797-ACDF-43A3-A957-4986623309B6}"/>
            </a:ext>
          </a:extLst>
        </xdr:cNvPr>
        <xdr:cNvSpPr/>
      </xdr:nvSpPr>
      <xdr:spPr>
        <a:xfrm>
          <a:off x="15430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3811</xdr:rowOff>
    </xdr:from>
    <xdr:to>
      <xdr:col>85</xdr:col>
      <xdr:colOff>127000</xdr:colOff>
      <xdr:row>82</xdr:row>
      <xdr:rowOff>45720</xdr:rowOff>
    </xdr:to>
    <xdr:cxnSp macro="">
      <xdr:nvCxnSpPr>
        <xdr:cNvPr id="661" name="直線コネクタ 660">
          <a:extLst>
            <a:ext uri="{FF2B5EF4-FFF2-40B4-BE49-F238E27FC236}">
              <a16:creationId xmlns:a16="http://schemas.microsoft.com/office/drawing/2014/main" id="{084F710B-98D5-4F06-879D-067157FA8D90}"/>
            </a:ext>
          </a:extLst>
        </xdr:cNvPr>
        <xdr:cNvCxnSpPr/>
      </xdr:nvCxnSpPr>
      <xdr:spPr>
        <a:xfrm>
          <a:off x="15481300" y="1406271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82550</xdr:rowOff>
    </xdr:from>
    <xdr:to>
      <xdr:col>76</xdr:col>
      <xdr:colOff>165100</xdr:colOff>
      <xdr:row>82</xdr:row>
      <xdr:rowOff>12700</xdr:rowOff>
    </xdr:to>
    <xdr:sp macro="" textlink="">
      <xdr:nvSpPr>
        <xdr:cNvPr id="662" name="楕円 661">
          <a:extLst>
            <a:ext uri="{FF2B5EF4-FFF2-40B4-BE49-F238E27FC236}">
              <a16:creationId xmlns:a16="http://schemas.microsoft.com/office/drawing/2014/main" id="{6DF60A54-B343-4F46-8433-C5E7A56C3463}"/>
            </a:ext>
          </a:extLst>
        </xdr:cNvPr>
        <xdr:cNvSpPr/>
      </xdr:nvSpPr>
      <xdr:spPr>
        <a:xfrm>
          <a:off x="14541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133350</xdr:rowOff>
    </xdr:from>
    <xdr:to>
      <xdr:col>81</xdr:col>
      <xdr:colOff>50800</xdr:colOff>
      <xdr:row>82</xdr:row>
      <xdr:rowOff>3811</xdr:rowOff>
    </xdr:to>
    <xdr:cxnSp macro="">
      <xdr:nvCxnSpPr>
        <xdr:cNvPr id="663" name="直線コネクタ 662">
          <a:extLst>
            <a:ext uri="{FF2B5EF4-FFF2-40B4-BE49-F238E27FC236}">
              <a16:creationId xmlns:a16="http://schemas.microsoft.com/office/drawing/2014/main" id="{E97BA5FE-8BBA-45AA-9194-800ED2849816}"/>
            </a:ext>
          </a:extLst>
        </xdr:cNvPr>
        <xdr:cNvCxnSpPr/>
      </xdr:nvCxnSpPr>
      <xdr:spPr>
        <a:xfrm>
          <a:off x="14592300" y="140208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46355</xdr:rowOff>
    </xdr:from>
    <xdr:to>
      <xdr:col>72</xdr:col>
      <xdr:colOff>38100</xdr:colOff>
      <xdr:row>81</xdr:row>
      <xdr:rowOff>147955</xdr:rowOff>
    </xdr:to>
    <xdr:sp macro="" textlink="">
      <xdr:nvSpPr>
        <xdr:cNvPr id="664" name="楕円 663">
          <a:extLst>
            <a:ext uri="{FF2B5EF4-FFF2-40B4-BE49-F238E27FC236}">
              <a16:creationId xmlns:a16="http://schemas.microsoft.com/office/drawing/2014/main" id="{360E3576-7015-4F7A-A09C-8ADFFA953352}"/>
            </a:ext>
          </a:extLst>
        </xdr:cNvPr>
        <xdr:cNvSpPr/>
      </xdr:nvSpPr>
      <xdr:spPr>
        <a:xfrm>
          <a:off x="13652500" y="1393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97155</xdr:rowOff>
    </xdr:from>
    <xdr:to>
      <xdr:col>76</xdr:col>
      <xdr:colOff>114300</xdr:colOff>
      <xdr:row>81</xdr:row>
      <xdr:rowOff>133350</xdr:rowOff>
    </xdr:to>
    <xdr:cxnSp macro="">
      <xdr:nvCxnSpPr>
        <xdr:cNvPr id="665" name="直線コネクタ 664">
          <a:extLst>
            <a:ext uri="{FF2B5EF4-FFF2-40B4-BE49-F238E27FC236}">
              <a16:creationId xmlns:a16="http://schemas.microsoft.com/office/drawing/2014/main" id="{E74EFB45-3506-4F95-9BCC-FFE1A7F412D4}"/>
            </a:ext>
          </a:extLst>
        </xdr:cNvPr>
        <xdr:cNvCxnSpPr/>
      </xdr:nvCxnSpPr>
      <xdr:spPr>
        <a:xfrm>
          <a:off x="13703300" y="139846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4445</xdr:rowOff>
    </xdr:from>
    <xdr:to>
      <xdr:col>67</xdr:col>
      <xdr:colOff>101600</xdr:colOff>
      <xdr:row>81</xdr:row>
      <xdr:rowOff>106045</xdr:rowOff>
    </xdr:to>
    <xdr:sp macro="" textlink="">
      <xdr:nvSpPr>
        <xdr:cNvPr id="666" name="楕円 665">
          <a:extLst>
            <a:ext uri="{FF2B5EF4-FFF2-40B4-BE49-F238E27FC236}">
              <a16:creationId xmlns:a16="http://schemas.microsoft.com/office/drawing/2014/main" id="{13B1B2C4-2BE2-42F6-9DBD-91B52E4992AD}"/>
            </a:ext>
          </a:extLst>
        </xdr:cNvPr>
        <xdr:cNvSpPr/>
      </xdr:nvSpPr>
      <xdr:spPr>
        <a:xfrm>
          <a:off x="12763500" y="1389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55245</xdr:rowOff>
    </xdr:from>
    <xdr:to>
      <xdr:col>71</xdr:col>
      <xdr:colOff>177800</xdr:colOff>
      <xdr:row>81</xdr:row>
      <xdr:rowOff>97155</xdr:rowOff>
    </xdr:to>
    <xdr:cxnSp macro="">
      <xdr:nvCxnSpPr>
        <xdr:cNvPr id="667" name="直線コネクタ 666">
          <a:extLst>
            <a:ext uri="{FF2B5EF4-FFF2-40B4-BE49-F238E27FC236}">
              <a16:creationId xmlns:a16="http://schemas.microsoft.com/office/drawing/2014/main" id="{3AB1DF53-A15C-4400-993B-C3082EAE1CD7}"/>
            </a:ext>
          </a:extLst>
        </xdr:cNvPr>
        <xdr:cNvCxnSpPr/>
      </xdr:nvCxnSpPr>
      <xdr:spPr>
        <a:xfrm>
          <a:off x="12814300" y="139426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110507</xdr:rowOff>
    </xdr:from>
    <xdr:ext cx="405111" cy="259045"/>
    <xdr:sp macro="" textlink="">
      <xdr:nvSpPr>
        <xdr:cNvPr id="668" name="n_1aveValue【児童館】&#10;有形固定資産減価償却率">
          <a:extLst>
            <a:ext uri="{FF2B5EF4-FFF2-40B4-BE49-F238E27FC236}">
              <a16:creationId xmlns:a16="http://schemas.microsoft.com/office/drawing/2014/main" id="{B75E659E-73CB-4A9A-84D6-8D6E1878898B}"/>
            </a:ext>
          </a:extLst>
        </xdr:cNvPr>
        <xdr:cNvSpPr txBox="1"/>
      </xdr:nvSpPr>
      <xdr:spPr>
        <a:xfrm>
          <a:off x="15266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95266</xdr:rowOff>
    </xdr:from>
    <xdr:ext cx="405111" cy="259045"/>
    <xdr:sp macro="" textlink="">
      <xdr:nvSpPr>
        <xdr:cNvPr id="669" name="n_2aveValue【児童館】&#10;有形固定資産減価償却率">
          <a:extLst>
            <a:ext uri="{FF2B5EF4-FFF2-40B4-BE49-F238E27FC236}">
              <a16:creationId xmlns:a16="http://schemas.microsoft.com/office/drawing/2014/main" id="{D11B627E-F118-483B-9885-FFA8F4FCF199}"/>
            </a:ext>
          </a:extLst>
        </xdr:cNvPr>
        <xdr:cNvSpPr txBox="1"/>
      </xdr:nvSpPr>
      <xdr:spPr>
        <a:xfrm>
          <a:off x="143897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36213</xdr:rowOff>
    </xdr:from>
    <xdr:ext cx="405111" cy="259045"/>
    <xdr:sp macro="" textlink="">
      <xdr:nvSpPr>
        <xdr:cNvPr id="670" name="n_3aveValue【児童館】&#10;有形固定資産減価償却率">
          <a:extLst>
            <a:ext uri="{FF2B5EF4-FFF2-40B4-BE49-F238E27FC236}">
              <a16:creationId xmlns:a16="http://schemas.microsoft.com/office/drawing/2014/main" id="{0A5F7B7F-3D4F-4681-BA28-A19C6A804BB6}"/>
            </a:ext>
          </a:extLst>
        </xdr:cNvPr>
        <xdr:cNvSpPr txBox="1"/>
      </xdr:nvSpPr>
      <xdr:spPr>
        <a:xfrm>
          <a:off x="1350074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163847</xdr:rowOff>
    </xdr:from>
    <xdr:ext cx="405111" cy="259045"/>
    <xdr:sp macro="" textlink="">
      <xdr:nvSpPr>
        <xdr:cNvPr id="671" name="n_4aveValue【児童館】&#10;有形固定資産減価償却率">
          <a:extLst>
            <a:ext uri="{FF2B5EF4-FFF2-40B4-BE49-F238E27FC236}">
              <a16:creationId xmlns:a16="http://schemas.microsoft.com/office/drawing/2014/main" id="{F3BC5993-B68C-4A9D-8DF5-A4EA828A786D}"/>
            </a:ext>
          </a:extLst>
        </xdr:cNvPr>
        <xdr:cNvSpPr txBox="1"/>
      </xdr:nvSpPr>
      <xdr:spPr>
        <a:xfrm>
          <a:off x="12611744" y="1405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71138</xdr:rowOff>
    </xdr:from>
    <xdr:ext cx="405111" cy="259045"/>
    <xdr:sp macro="" textlink="">
      <xdr:nvSpPr>
        <xdr:cNvPr id="672" name="n_1mainValue【児童館】&#10;有形固定資産減価償却率">
          <a:extLst>
            <a:ext uri="{FF2B5EF4-FFF2-40B4-BE49-F238E27FC236}">
              <a16:creationId xmlns:a16="http://schemas.microsoft.com/office/drawing/2014/main" id="{B93A1B4B-B5E5-4907-B552-B581624CD328}"/>
            </a:ext>
          </a:extLst>
        </xdr:cNvPr>
        <xdr:cNvSpPr txBox="1"/>
      </xdr:nvSpPr>
      <xdr:spPr>
        <a:xfrm>
          <a:off x="152660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29227</xdr:rowOff>
    </xdr:from>
    <xdr:ext cx="405111" cy="259045"/>
    <xdr:sp macro="" textlink="">
      <xdr:nvSpPr>
        <xdr:cNvPr id="673" name="n_2mainValue【児童館】&#10;有形固定資産減価償却率">
          <a:extLst>
            <a:ext uri="{FF2B5EF4-FFF2-40B4-BE49-F238E27FC236}">
              <a16:creationId xmlns:a16="http://schemas.microsoft.com/office/drawing/2014/main" id="{1ACAAB1B-FE19-4698-9C9C-2B7809BA60D9}"/>
            </a:ext>
          </a:extLst>
        </xdr:cNvPr>
        <xdr:cNvSpPr txBox="1"/>
      </xdr:nvSpPr>
      <xdr:spPr>
        <a:xfrm>
          <a:off x="143897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164482</xdr:rowOff>
    </xdr:from>
    <xdr:ext cx="405111" cy="259045"/>
    <xdr:sp macro="" textlink="">
      <xdr:nvSpPr>
        <xdr:cNvPr id="674" name="n_3mainValue【児童館】&#10;有形固定資産減価償却率">
          <a:extLst>
            <a:ext uri="{FF2B5EF4-FFF2-40B4-BE49-F238E27FC236}">
              <a16:creationId xmlns:a16="http://schemas.microsoft.com/office/drawing/2014/main" id="{E3296B1D-24F8-4676-AEFF-DE6824C3A03E}"/>
            </a:ext>
          </a:extLst>
        </xdr:cNvPr>
        <xdr:cNvSpPr txBox="1"/>
      </xdr:nvSpPr>
      <xdr:spPr>
        <a:xfrm>
          <a:off x="13500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122572</xdr:rowOff>
    </xdr:from>
    <xdr:ext cx="405111" cy="259045"/>
    <xdr:sp macro="" textlink="">
      <xdr:nvSpPr>
        <xdr:cNvPr id="675" name="n_4mainValue【児童館】&#10;有形固定資産減価償却率">
          <a:extLst>
            <a:ext uri="{FF2B5EF4-FFF2-40B4-BE49-F238E27FC236}">
              <a16:creationId xmlns:a16="http://schemas.microsoft.com/office/drawing/2014/main" id="{D5144D5F-70A0-4D66-8E85-A987EC90538D}"/>
            </a:ext>
          </a:extLst>
        </xdr:cNvPr>
        <xdr:cNvSpPr txBox="1"/>
      </xdr:nvSpPr>
      <xdr:spPr>
        <a:xfrm>
          <a:off x="1261174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EBD0966B-E6DA-4447-9AB2-46ED7865898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5B4A0C2E-E337-4FE4-9AAA-D7FB82718FC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DFD5A848-1D83-446E-966D-EB4F7350A63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91674FF3-120C-47E4-B92C-EA8C9A31362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6F3F201D-EEB9-4EB3-B98A-07EC13B9968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E9421F06-DB45-4277-A8A1-BF3809A78EC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069254A5-0B5B-4EF9-8BA1-FDF58B6F309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FBA52A7D-8D33-4F11-A704-38BC2C6EDEE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8E179925-E075-4EAC-A994-C047C448ED3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D6787700-B31A-44FA-8E8F-2D20DCF6C63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6" name="直線コネクタ 685">
          <a:extLst>
            <a:ext uri="{FF2B5EF4-FFF2-40B4-BE49-F238E27FC236}">
              <a16:creationId xmlns:a16="http://schemas.microsoft.com/office/drawing/2014/main" id="{19473A15-1A18-4D60-955B-48DE682F1676}"/>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7" name="テキスト ボックス 686">
          <a:extLst>
            <a:ext uri="{FF2B5EF4-FFF2-40B4-BE49-F238E27FC236}">
              <a16:creationId xmlns:a16="http://schemas.microsoft.com/office/drawing/2014/main" id="{A29BE51E-B464-4B84-811C-B183E424D96B}"/>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8" name="直線コネクタ 687">
          <a:extLst>
            <a:ext uri="{FF2B5EF4-FFF2-40B4-BE49-F238E27FC236}">
              <a16:creationId xmlns:a16="http://schemas.microsoft.com/office/drawing/2014/main" id="{694C052E-01E7-40F1-8EC6-78F78105959C}"/>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9" name="テキスト ボックス 688">
          <a:extLst>
            <a:ext uri="{FF2B5EF4-FFF2-40B4-BE49-F238E27FC236}">
              <a16:creationId xmlns:a16="http://schemas.microsoft.com/office/drawing/2014/main" id="{E028B51F-3179-4493-8C7B-F64D609E4B51}"/>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0" name="直線コネクタ 689">
          <a:extLst>
            <a:ext uri="{FF2B5EF4-FFF2-40B4-BE49-F238E27FC236}">
              <a16:creationId xmlns:a16="http://schemas.microsoft.com/office/drawing/2014/main" id="{81C70FC1-7C22-40DB-9FA7-2A4D3105E4A6}"/>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1" name="テキスト ボックス 690">
          <a:extLst>
            <a:ext uri="{FF2B5EF4-FFF2-40B4-BE49-F238E27FC236}">
              <a16:creationId xmlns:a16="http://schemas.microsoft.com/office/drawing/2014/main" id="{B89495B1-0D18-44D1-9017-91DD631F5AA7}"/>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2" name="直線コネクタ 691">
          <a:extLst>
            <a:ext uri="{FF2B5EF4-FFF2-40B4-BE49-F238E27FC236}">
              <a16:creationId xmlns:a16="http://schemas.microsoft.com/office/drawing/2014/main" id="{45325D75-C204-4839-BE33-B543FEA89FDF}"/>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3" name="テキスト ボックス 692">
          <a:extLst>
            <a:ext uri="{FF2B5EF4-FFF2-40B4-BE49-F238E27FC236}">
              <a16:creationId xmlns:a16="http://schemas.microsoft.com/office/drawing/2014/main" id="{91BEE2E8-D55A-4C7E-9357-9350B11BA0DE}"/>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4" name="直線コネクタ 693">
          <a:extLst>
            <a:ext uri="{FF2B5EF4-FFF2-40B4-BE49-F238E27FC236}">
              <a16:creationId xmlns:a16="http://schemas.microsoft.com/office/drawing/2014/main" id="{56B071AA-F44F-45E3-8D62-C3ADC7060EE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5" name="テキスト ボックス 694">
          <a:extLst>
            <a:ext uri="{FF2B5EF4-FFF2-40B4-BE49-F238E27FC236}">
              <a16:creationId xmlns:a16="http://schemas.microsoft.com/office/drawing/2014/main" id="{61703D6C-D80E-4FEF-8168-88C0C9EB9359}"/>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6" name="直線コネクタ 695">
          <a:extLst>
            <a:ext uri="{FF2B5EF4-FFF2-40B4-BE49-F238E27FC236}">
              <a16:creationId xmlns:a16="http://schemas.microsoft.com/office/drawing/2014/main" id="{D147FC5A-7DAE-4776-A6D9-089C7EB97416}"/>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7" name="テキスト ボックス 696">
          <a:extLst>
            <a:ext uri="{FF2B5EF4-FFF2-40B4-BE49-F238E27FC236}">
              <a16:creationId xmlns:a16="http://schemas.microsoft.com/office/drawing/2014/main" id="{D8E9CEA5-925E-4BA3-A01E-C311AF9AE052}"/>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E9F69A6B-00F5-465C-A68F-14357153E2C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B8EFFDE7-A761-44F6-A9FB-3140B16DCF9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BEA43422-78A8-483B-9276-3FF2CD7CE61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152400</xdr:rowOff>
    </xdr:to>
    <xdr:cxnSp macro="">
      <xdr:nvCxnSpPr>
        <xdr:cNvPr id="701" name="直線コネクタ 700">
          <a:extLst>
            <a:ext uri="{FF2B5EF4-FFF2-40B4-BE49-F238E27FC236}">
              <a16:creationId xmlns:a16="http://schemas.microsoft.com/office/drawing/2014/main" id="{799F3FB2-E13D-40CC-B3BC-CF96F5CEF88B}"/>
            </a:ext>
          </a:extLst>
        </xdr:cNvPr>
        <xdr:cNvCxnSpPr/>
      </xdr:nvCxnSpPr>
      <xdr:spPr>
        <a:xfrm flipV="1">
          <a:off x="22160864" y="13411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702" name="【児童館】&#10;一人当たり面積最小値テキスト">
          <a:extLst>
            <a:ext uri="{FF2B5EF4-FFF2-40B4-BE49-F238E27FC236}">
              <a16:creationId xmlns:a16="http://schemas.microsoft.com/office/drawing/2014/main" id="{A8465563-B7E1-405D-800B-27960788B653}"/>
            </a:ext>
          </a:extLst>
        </xdr:cNvPr>
        <xdr:cNvSpPr txBox="1"/>
      </xdr:nvSpPr>
      <xdr:spPr>
        <a:xfrm>
          <a:off x="22199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703" name="直線コネクタ 702">
          <a:extLst>
            <a:ext uri="{FF2B5EF4-FFF2-40B4-BE49-F238E27FC236}">
              <a16:creationId xmlns:a16="http://schemas.microsoft.com/office/drawing/2014/main" id="{A5A0277C-734F-4F5B-9F6D-712E325AC465}"/>
            </a:ext>
          </a:extLst>
        </xdr:cNvPr>
        <xdr:cNvCxnSpPr/>
      </xdr:nvCxnSpPr>
      <xdr:spPr>
        <a:xfrm>
          <a:off x="22072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4" name="【児童館】&#10;一人当たり面積最大値テキスト">
          <a:extLst>
            <a:ext uri="{FF2B5EF4-FFF2-40B4-BE49-F238E27FC236}">
              <a16:creationId xmlns:a16="http://schemas.microsoft.com/office/drawing/2014/main" id="{FF3F7F5E-9B0B-4D19-8051-67C7AB5CD093}"/>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05" name="直線コネクタ 704">
          <a:extLst>
            <a:ext uri="{FF2B5EF4-FFF2-40B4-BE49-F238E27FC236}">
              <a16:creationId xmlns:a16="http://schemas.microsoft.com/office/drawing/2014/main" id="{F03F4B95-7D5F-43BA-91BA-375C66B704E6}"/>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706" name="【児童館】&#10;一人当たり面積平均値テキスト">
          <a:extLst>
            <a:ext uri="{FF2B5EF4-FFF2-40B4-BE49-F238E27FC236}">
              <a16:creationId xmlns:a16="http://schemas.microsoft.com/office/drawing/2014/main" id="{5BE9250D-6299-44B0-A1E8-8F4872854C9D}"/>
            </a:ext>
          </a:extLst>
        </xdr:cNvPr>
        <xdr:cNvSpPr txBox="1"/>
      </xdr:nvSpPr>
      <xdr:spPr>
        <a:xfrm>
          <a:off x="22199600" y="1428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707" name="フローチャート: 判断 706">
          <a:extLst>
            <a:ext uri="{FF2B5EF4-FFF2-40B4-BE49-F238E27FC236}">
              <a16:creationId xmlns:a16="http://schemas.microsoft.com/office/drawing/2014/main" id="{83D513AF-084F-4138-A45A-A9E6905489A3}"/>
            </a:ext>
          </a:extLst>
        </xdr:cNvPr>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708" name="フローチャート: 判断 707">
          <a:extLst>
            <a:ext uri="{FF2B5EF4-FFF2-40B4-BE49-F238E27FC236}">
              <a16:creationId xmlns:a16="http://schemas.microsoft.com/office/drawing/2014/main" id="{BA121358-1FE4-473B-94FD-0289E01BAEA0}"/>
            </a:ext>
          </a:extLst>
        </xdr:cNvPr>
        <xdr:cNvSpPr/>
      </xdr:nvSpPr>
      <xdr:spPr>
        <a:xfrm>
          <a:off x="21272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709" name="フローチャート: 判断 708">
          <a:extLst>
            <a:ext uri="{FF2B5EF4-FFF2-40B4-BE49-F238E27FC236}">
              <a16:creationId xmlns:a16="http://schemas.microsoft.com/office/drawing/2014/main" id="{589608BC-7371-47B8-B6EF-F5FB8A99FA3E}"/>
            </a:ext>
          </a:extLst>
        </xdr:cNvPr>
        <xdr:cNvSpPr/>
      </xdr:nvSpPr>
      <xdr:spPr>
        <a:xfrm>
          <a:off x="20383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710" name="フローチャート: 判断 709">
          <a:extLst>
            <a:ext uri="{FF2B5EF4-FFF2-40B4-BE49-F238E27FC236}">
              <a16:creationId xmlns:a16="http://schemas.microsoft.com/office/drawing/2014/main" id="{A29E1265-912F-48B4-A284-3D76D0CF2123}"/>
            </a:ext>
          </a:extLst>
        </xdr:cNvPr>
        <xdr:cNvSpPr/>
      </xdr:nvSpPr>
      <xdr:spPr>
        <a:xfrm>
          <a:off x="19494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19957</xdr:rowOff>
    </xdr:from>
    <xdr:to>
      <xdr:col>98</xdr:col>
      <xdr:colOff>38100</xdr:colOff>
      <xdr:row>84</xdr:row>
      <xdr:rowOff>121557</xdr:rowOff>
    </xdr:to>
    <xdr:sp macro="" textlink="">
      <xdr:nvSpPr>
        <xdr:cNvPr id="711" name="フローチャート: 判断 710">
          <a:extLst>
            <a:ext uri="{FF2B5EF4-FFF2-40B4-BE49-F238E27FC236}">
              <a16:creationId xmlns:a16="http://schemas.microsoft.com/office/drawing/2014/main" id="{D39FA06F-16A4-4D84-A816-1A1190DBD5E5}"/>
            </a:ext>
          </a:extLst>
        </xdr:cNvPr>
        <xdr:cNvSpPr/>
      </xdr:nvSpPr>
      <xdr:spPr>
        <a:xfrm>
          <a:off x="18605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91413E0-0CD1-4875-8237-D782CEA2A1D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56C2BD5F-EA06-4DDB-BAF3-D0DFA6FBEFC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1AB5083E-AB3E-4093-AC11-DB693C51070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54B0C68A-23DE-4571-9CE1-3C4B9CB5C2E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587E4963-F367-419F-8830-27E21B5F2D7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28121</xdr:rowOff>
    </xdr:from>
    <xdr:to>
      <xdr:col>116</xdr:col>
      <xdr:colOff>114300</xdr:colOff>
      <xdr:row>85</xdr:row>
      <xdr:rowOff>129721</xdr:rowOff>
    </xdr:to>
    <xdr:sp macro="" textlink="">
      <xdr:nvSpPr>
        <xdr:cNvPr id="717" name="楕円 716">
          <a:extLst>
            <a:ext uri="{FF2B5EF4-FFF2-40B4-BE49-F238E27FC236}">
              <a16:creationId xmlns:a16="http://schemas.microsoft.com/office/drawing/2014/main" id="{9571C663-812C-4F4E-BCC4-2E31712F7622}"/>
            </a:ext>
          </a:extLst>
        </xdr:cNvPr>
        <xdr:cNvSpPr/>
      </xdr:nvSpPr>
      <xdr:spPr>
        <a:xfrm>
          <a:off x="221107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6548</xdr:rowOff>
    </xdr:from>
    <xdr:ext cx="469744" cy="259045"/>
    <xdr:sp macro="" textlink="">
      <xdr:nvSpPr>
        <xdr:cNvPr id="718" name="【児童館】&#10;一人当たり面積該当値テキスト">
          <a:extLst>
            <a:ext uri="{FF2B5EF4-FFF2-40B4-BE49-F238E27FC236}">
              <a16:creationId xmlns:a16="http://schemas.microsoft.com/office/drawing/2014/main" id="{6146652A-F4DE-4462-8DD1-F0686DC5C5EC}"/>
            </a:ext>
          </a:extLst>
        </xdr:cNvPr>
        <xdr:cNvSpPr txBox="1"/>
      </xdr:nvSpPr>
      <xdr:spPr>
        <a:xfrm>
          <a:off x="22199600"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28121</xdr:rowOff>
    </xdr:from>
    <xdr:to>
      <xdr:col>112</xdr:col>
      <xdr:colOff>38100</xdr:colOff>
      <xdr:row>85</xdr:row>
      <xdr:rowOff>129721</xdr:rowOff>
    </xdr:to>
    <xdr:sp macro="" textlink="">
      <xdr:nvSpPr>
        <xdr:cNvPr id="719" name="楕円 718">
          <a:extLst>
            <a:ext uri="{FF2B5EF4-FFF2-40B4-BE49-F238E27FC236}">
              <a16:creationId xmlns:a16="http://schemas.microsoft.com/office/drawing/2014/main" id="{660F3F42-B03C-4B0B-806F-6B5F0FE136AA}"/>
            </a:ext>
          </a:extLst>
        </xdr:cNvPr>
        <xdr:cNvSpPr/>
      </xdr:nvSpPr>
      <xdr:spPr>
        <a:xfrm>
          <a:off x="21272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78921</xdr:rowOff>
    </xdr:from>
    <xdr:to>
      <xdr:col>116</xdr:col>
      <xdr:colOff>63500</xdr:colOff>
      <xdr:row>85</xdr:row>
      <xdr:rowOff>78921</xdr:rowOff>
    </xdr:to>
    <xdr:cxnSp macro="">
      <xdr:nvCxnSpPr>
        <xdr:cNvPr id="720" name="直線コネクタ 719">
          <a:extLst>
            <a:ext uri="{FF2B5EF4-FFF2-40B4-BE49-F238E27FC236}">
              <a16:creationId xmlns:a16="http://schemas.microsoft.com/office/drawing/2014/main" id="{C630EFFA-8210-47EA-A254-5AE98612F83B}"/>
            </a:ext>
          </a:extLst>
        </xdr:cNvPr>
        <xdr:cNvCxnSpPr/>
      </xdr:nvCxnSpPr>
      <xdr:spPr>
        <a:xfrm>
          <a:off x="21323300" y="146521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28121</xdr:rowOff>
    </xdr:from>
    <xdr:to>
      <xdr:col>107</xdr:col>
      <xdr:colOff>101600</xdr:colOff>
      <xdr:row>85</xdr:row>
      <xdr:rowOff>129721</xdr:rowOff>
    </xdr:to>
    <xdr:sp macro="" textlink="">
      <xdr:nvSpPr>
        <xdr:cNvPr id="721" name="楕円 720">
          <a:extLst>
            <a:ext uri="{FF2B5EF4-FFF2-40B4-BE49-F238E27FC236}">
              <a16:creationId xmlns:a16="http://schemas.microsoft.com/office/drawing/2014/main" id="{A89E2C08-FF5B-44BA-BE94-DD7C4EAC4C98}"/>
            </a:ext>
          </a:extLst>
        </xdr:cNvPr>
        <xdr:cNvSpPr/>
      </xdr:nvSpPr>
      <xdr:spPr>
        <a:xfrm>
          <a:off x="20383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78921</xdr:rowOff>
    </xdr:from>
    <xdr:to>
      <xdr:col>111</xdr:col>
      <xdr:colOff>177800</xdr:colOff>
      <xdr:row>85</xdr:row>
      <xdr:rowOff>78921</xdr:rowOff>
    </xdr:to>
    <xdr:cxnSp macro="">
      <xdr:nvCxnSpPr>
        <xdr:cNvPr id="722" name="直線コネクタ 721">
          <a:extLst>
            <a:ext uri="{FF2B5EF4-FFF2-40B4-BE49-F238E27FC236}">
              <a16:creationId xmlns:a16="http://schemas.microsoft.com/office/drawing/2014/main" id="{21DBA31C-219F-4E24-83D3-1C06A6C04321}"/>
            </a:ext>
          </a:extLst>
        </xdr:cNvPr>
        <xdr:cNvCxnSpPr/>
      </xdr:nvCxnSpPr>
      <xdr:spPr>
        <a:xfrm>
          <a:off x="20434300" y="14652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28121</xdr:rowOff>
    </xdr:from>
    <xdr:to>
      <xdr:col>102</xdr:col>
      <xdr:colOff>165100</xdr:colOff>
      <xdr:row>85</xdr:row>
      <xdr:rowOff>129721</xdr:rowOff>
    </xdr:to>
    <xdr:sp macro="" textlink="">
      <xdr:nvSpPr>
        <xdr:cNvPr id="723" name="楕円 722">
          <a:extLst>
            <a:ext uri="{FF2B5EF4-FFF2-40B4-BE49-F238E27FC236}">
              <a16:creationId xmlns:a16="http://schemas.microsoft.com/office/drawing/2014/main" id="{EA8107F8-89A3-400A-8040-7352B9B62761}"/>
            </a:ext>
          </a:extLst>
        </xdr:cNvPr>
        <xdr:cNvSpPr/>
      </xdr:nvSpPr>
      <xdr:spPr>
        <a:xfrm>
          <a:off x="19494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78921</xdr:rowOff>
    </xdr:from>
    <xdr:to>
      <xdr:col>107</xdr:col>
      <xdr:colOff>50800</xdr:colOff>
      <xdr:row>85</xdr:row>
      <xdr:rowOff>78921</xdr:rowOff>
    </xdr:to>
    <xdr:cxnSp macro="">
      <xdr:nvCxnSpPr>
        <xdr:cNvPr id="724" name="直線コネクタ 723">
          <a:extLst>
            <a:ext uri="{FF2B5EF4-FFF2-40B4-BE49-F238E27FC236}">
              <a16:creationId xmlns:a16="http://schemas.microsoft.com/office/drawing/2014/main" id="{E7E920DE-C771-4FE5-A4EC-20624EDB9D17}"/>
            </a:ext>
          </a:extLst>
        </xdr:cNvPr>
        <xdr:cNvCxnSpPr/>
      </xdr:nvCxnSpPr>
      <xdr:spPr>
        <a:xfrm>
          <a:off x="19545300" y="14652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28121</xdr:rowOff>
    </xdr:from>
    <xdr:to>
      <xdr:col>98</xdr:col>
      <xdr:colOff>38100</xdr:colOff>
      <xdr:row>85</xdr:row>
      <xdr:rowOff>129721</xdr:rowOff>
    </xdr:to>
    <xdr:sp macro="" textlink="">
      <xdr:nvSpPr>
        <xdr:cNvPr id="725" name="楕円 724">
          <a:extLst>
            <a:ext uri="{FF2B5EF4-FFF2-40B4-BE49-F238E27FC236}">
              <a16:creationId xmlns:a16="http://schemas.microsoft.com/office/drawing/2014/main" id="{1AB595D1-EFEA-4F68-B7BD-D3E4D646A710}"/>
            </a:ext>
          </a:extLst>
        </xdr:cNvPr>
        <xdr:cNvSpPr/>
      </xdr:nvSpPr>
      <xdr:spPr>
        <a:xfrm>
          <a:off x="18605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78921</xdr:rowOff>
    </xdr:from>
    <xdr:to>
      <xdr:col>102</xdr:col>
      <xdr:colOff>114300</xdr:colOff>
      <xdr:row>85</xdr:row>
      <xdr:rowOff>78921</xdr:rowOff>
    </xdr:to>
    <xdr:cxnSp macro="">
      <xdr:nvCxnSpPr>
        <xdr:cNvPr id="726" name="直線コネクタ 725">
          <a:extLst>
            <a:ext uri="{FF2B5EF4-FFF2-40B4-BE49-F238E27FC236}">
              <a16:creationId xmlns:a16="http://schemas.microsoft.com/office/drawing/2014/main" id="{755FE8C8-5DD9-40B6-BDEF-E1676C0A4C77}"/>
            </a:ext>
          </a:extLst>
        </xdr:cNvPr>
        <xdr:cNvCxnSpPr/>
      </xdr:nvCxnSpPr>
      <xdr:spPr>
        <a:xfrm>
          <a:off x="18656300" y="14652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154413</xdr:rowOff>
    </xdr:from>
    <xdr:ext cx="469744" cy="259045"/>
    <xdr:sp macro="" textlink="">
      <xdr:nvSpPr>
        <xdr:cNvPr id="727" name="n_1aveValue【児童館】&#10;一人当たり面積">
          <a:extLst>
            <a:ext uri="{FF2B5EF4-FFF2-40B4-BE49-F238E27FC236}">
              <a16:creationId xmlns:a16="http://schemas.microsoft.com/office/drawing/2014/main" id="{6866C4E3-A282-4803-BBAD-391C53A8A31B}"/>
            </a:ext>
          </a:extLst>
        </xdr:cNvPr>
        <xdr:cNvSpPr txBox="1"/>
      </xdr:nvSpPr>
      <xdr:spPr>
        <a:xfrm>
          <a:off x="210757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170741</xdr:rowOff>
    </xdr:from>
    <xdr:ext cx="469744" cy="259045"/>
    <xdr:sp macro="" textlink="">
      <xdr:nvSpPr>
        <xdr:cNvPr id="728" name="n_2aveValue【児童館】&#10;一人当たり面積">
          <a:extLst>
            <a:ext uri="{FF2B5EF4-FFF2-40B4-BE49-F238E27FC236}">
              <a16:creationId xmlns:a16="http://schemas.microsoft.com/office/drawing/2014/main" id="{0250F655-1C72-4B1A-97D0-AA06A00C409A}"/>
            </a:ext>
          </a:extLst>
        </xdr:cNvPr>
        <xdr:cNvSpPr txBox="1"/>
      </xdr:nvSpPr>
      <xdr:spPr>
        <a:xfrm>
          <a:off x="20199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138084</xdr:rowOff>
    </xdr:from>
    <xdr:ext cx="469744" cy="259045"/>
    <xdr:sp macro="" textlink="">
      <xdr:nvSpPr>
        <xdr:cNvPr id="729" name="n_3aveValue【児童館】&#10;一人当たり面積">
          <a:extLst>
            <a:ext uri="{FF2B5EF4-FFF2-40B4-BE49-F238E27FC236}">
              <a16:creationId xmlns:a16="http://schemas.microsoft.com/office/drawing/2014/main" id="{3AF86997-DEB7-44B8-A0EE-8874068F56EC}"/>
            </a:ext>
          </a:extLst>
        </xdr:cNvPr>
        <xdr:cNvSpPr txBox="1"/>
      </xdr:nvSpPr>
      <xdr:spPr>
        <a:xfrm>
          <a:off x="19310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138084</xdr:rowOff>
    </xdr:from>
    <xdr:ext cx="469744" cy="259045"/>
    <xdr:sp macro="" textlink="">
      <xdr:nvSpPr>
        <xdr:cNvPr id="730" name="n_4aveValue【児童館】&#10;一人当たり面積">
          <a:extLst>
            <a:ext uri="{FF2B5EF4-FFF2-40B4-BE49-F238E27FC236}">
              <a16:creationId xmlns:a16="http://schemas.microsoft.com/office/drawing/2014/main" id="{6B675129-E600-4E80-929D-4A7840B74205}"/>
            </a:ext>
          </a:extLst>
        </xdr:cNvPr>
        <xdr:cNvSpPr txBox="1"/>
      </xdr:nvSpPr>
      <xdr:spPr>
        <a:xfrm>
          <a:off x="18421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120848</xdr:rowOff>
    </xdr:from>
    <xdr:ext cx="469744" cy="259045"/>
    <xdr:sp macro="" textlink="">
      <xdr:nvSpPr>
        <xdr:cNvPr id="731" name="n_1mainValue【児童館】&#10;一人当たり面積">
          <a:extLst>
            <a:ext uri="{FF2B5EF4-FFF2-40B4-BE49-F238E27FC236}">
              <a16:creationId xmlns:a16="http://schemas.microsoft.com/office/drawing/2014/main" id="{AEFAD848-3185-49BD-AB16-0B76BB28E969}"/>
            </a:ext>
          </a:extLst>
        </xdr:cNvPr>
        <xdr:cNvSpPr txBox="1"/>
      </xdr:nvSpPr>
      <xdr:spPr>
        <a:xfrm>
          <a:off x="210757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120848</xdr:rowOff>
    </xdr:from>
    <xdr:ext cx="469744" cy="259045"/>
    <xdr:sp macro="" textlink="">
      <xdr:nvSpPr>
        <xdr:cNvPr id="732" name="n_2mainValue【児童館】&#10;一人当たり面積">
          <a:extLst>
            <a:ext uri="{FF2B5EF4-FFF2-40B4-BE49-F238E27FC236}">
              <a16:creationId xmlns:a16="http://schemas.microsoft.com/office/drawing/2014/main" id="{3AFE53B5-6D04-45C6-B6F7-206622EC66C1}"/>
            </a:ext>
          </a:extLst>
        </xdr:cNvPr>
        <xdr:cNvSpPr txBox="1"/>
      </xdr:nvSpPr>
      <xdr:spPr>
        <a:xfrm>
          <a:off x="201994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120848</xdr:rowOff>
    </xdr:from>
    <xdr:ext cx="469744" cy="259045"/>
    <xdr:sp macro="" textlink="">
      <xdr:nvSpPr>
        <xdr:cNvPr id="733" name="n_3mainValue【児童館】&#10;一人当たり面積">
          <a:extLst>
            <a:ext uri="{FF2B5EF4-FFF2-40B4-BE49-F238E27FC236}">
              <a16:creationId xmlns:a16="http://schemas.microsoft.com/office/drawing/2014/main" id="{F0B68EE6-F4BB-4CDB-A330-61A23C12B4D8}"/>
            </a:ext>
          </a:extLst>
        </xdr:cNvPr>
        <xdr:cNvSpPr txBox="1"/>
      </xdr:nvSpPr>
      <xdr:spPr>
        <a:xfrm>
          <a:off x="193104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120848</xdr:rowOff>
    </xdr:from>
    <xdr:ext cx="469744" cy="259045"/>
    <xdr:sp macro="" textlink="">
      <xdr:nvSpPr>
        <xdr:cNvPr id="734" name="n_4mainValue【児童館】&#10;一人当たり面積">
          <a:extLst>
            <a:ext uri="{FF2B5EF4-FFF2-40B4-BE49-F238E27FC236}">
              <a16:creationId xmlns:a16="http://schemas.microsoft.com/office/drawing/2014/main" id="{56A40B5B-B9BA-4A9C-B6E5-677065FC3329}"/>
            </a:ext>
          </a:extLst>
        </xdr:cNvPr>
        <xdr:cNvSpPr txBox="1"/>
      </xdr:nvSpPr>
      <xdr:spPr>
        <a:xfrm>
          <a:off x="184214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00E5F9E1-1094-41FD-B59A-095C7991FFD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86E02AD6-2C93-4145-A8D9-F2D2954781F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1CA09793-06F4-45B6-8F2E-3B627196744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23B6A574-2C12-48DA-8742-EFD2F9DEA5A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4CDCBB84-8A7E-4FCF-BD8C-6C843698294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DF47CBE8-299D-46CE-A250-DFF0E624622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6CE50838-48D9-4935-8A3E-028D052624E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11261886-2554-47C5-9CB4-536EF4510D7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B37DA41A-81A4-4A22-81BB-902A86133E7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C33BB4DD-BC6F-47C7-BBCB-C0B3439211D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6F3DFC2E-5963-42B4-833E-D9BEC09A388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6" name="直線コネクタ 745">
          <a:extLst>
            <a:ext uri="{FF2B5EF4-FFF2-40B4-BE49-F238E27FC236}">
              <a16:creationId xmlns:a16="http://schemas.microsoft.com/office/drawing/2014/main" id="{7F98B452-9A77-4762-B3DC-60A85AE3D282}"/>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7" name="テキスト ボックス 746">
          <a:extLst>
            <a:ext uri="{FF2B5EF4-FFF2-40B4-BE49-F238E27FC236}">
              <a16:creationId xmlns:a16="http://schemas.microsoft.com/office/drawing/2014/main" id="{CF6BB624-61F5-4563-925F-72D49CFA2C86}"/>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8" name="直線コネクタ 747">
          <a:extLst>
            <a:ext uri="{FF2B5EF4-FFF2-40B4-BE49-F238E27FC236}">
              <a16:creationId xmlns:a16="http://schemas.microsoft.com/office/drawing/2014/main" id="{5389D0A7-1CF9-46BF-8087-3DB5C0C2C842}"/>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9" name="テキスト ボックス 748">
          <a:extLst>
            <a:ext uri="{FF2B5EF4-FFF2-40B4-BE49-F238E27FC236}">
              <a16:creationId xmlns:a16="http://schemas.microsoft.com/office/drawing/2014/main" id="{D7C4F63D-A6FA-4F84-A651-79E58005F69D}"/>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0" name="直線コネクタ 749">
          <a:extLst>
            <a:ext uri="{FF2B5EF4-FFF2-40B4-BE49-F238E27FC236}">
              <a16:creationId xmlns:a16="http://schemas.microsoft.com/office/drawing/2014/main" id="{4C627724-56BB-4666-9357-50A1E2DA57FD}"/>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1" name="テキスト ボックス 750">
          <a:extLst>
            <a:ext uri="{FF2B5EF4-FFF2-40B4-BE49-F238E27FC236}">
              <a16:creationId xmlns:a16="http://schemas.microsoft.com/office/drawing/2014/main" id="{DC60CBCF-ABDD-45FB-8549-0987C3142B37}"/>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2" name="直線コネクタ 751">
          <a:extLst>
            <a:ext uri="{FF2B5EF4-FFF2-40B4-BE49-F238E27FC236}">
              <a16:creationId xmlns:a16="http://schemas.microsoft.com/office/drawing/2014/main" id="{5B8F5F24-57A6-4AC4-B986-8CE9554C54BF}"/>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3" name="テキスト ボックス 752">
          <a:extLst>
            <a:ext uri="{FF2B5EF4-FFF2-40B4-BE49-F238E27FC236}">
              <a16:creationId xmlns:a16="http://schemas.microsoft.com/office/drawing/2014/main" id="{BE39839B-8DCD-41AE-A259-013E08A99E8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4" name="直線コネクタ 753">
          <a:extLst>
            <a:ext uri="{FF2B5EF4-FFF2-40B4-BE49-F238E27FC236}">
              <a16:creationId xmlns:a16="http://schemas.microsoft.com/office/drawing/2014/main" id="{756EF976-7E42-4425-94CB-3FD02434C0D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5" name="テキスト ボックス 754">
          <a:extLst>
            <a:ext uri="{FF2B5EF4-FFF2-40B4-BE49-F238E27FC236}">
              <a16:creationId xmlns:a16="http://schemas.microsoft.com/office/drawing/2014/main" id="{B5C140BB-DC1E-4FC7-8AF9-1CAEFD6A7A7A}"/>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BD34D0D9-02CE-40EC-8CEB-9CD9343F67A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7" name="テキスト ボックス 756">
          <a:extLst>
            <a:ext uri="{FF2B5EF4-FFF2-40B4-BE49-F238E27FC236}">
              <a16:creationId xmlns:a16="http://schemas.microsoft.com/office/drawing/2014/main" id="{6A928389-91A7-4E8A-A78A-9439E65B75A2}"/>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id="{CCA608F2-AFCD-46BC-8152-7FD83C36B6D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108</xdr:row>
      <xdr:rowOff>11430</xdr:rowOff>
    </xdr:to>
    <xdr:cxnSp macro="">
      <xdr:nvCxnSpPr>
        <xdr:cNvPr id="759" name="直線コネクタ 758">
          <a:extLst>
            <a:ext uri="{FF2B5EF4-FFF2-40B4-BE49-F238E27FC236}">
              <a16:creationId xmlns:a16="http://schemas.microsoft.com/office/drawing/2014/main" id="{FCA9CB65-C06E-44D1-AD5C-33AB5878AC3C}"/>
            </a:ext>
          </a:extLst>
        </xdr:cNvPr>
        <xdr:cNvCxnSpPr/>
      </xdr:nvCxnSpPr>
      <xdr:spPr>
        <a:xfrm flipV="1">
          <a:off x="16318864" y="17084039"/>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405111" cy="259045"/>
    <xdr:sp macro="" textlink="">
      <xdr:nvSpPr>
        <xdr:cNvPr id="760" name="【公民館】&#10;有形固定資産減価償却率最小値テキスト">
          <a:extLst>
            <a:ext uri="{FF2B5EF4-FFF2-40B4-BE49-F238E27FC236}">
              <a16:creationId xmlns:a16="http://schemas.microsoft.com/office/drawing/2014/main" id="{6D3095E5-7C36-4AEA-A7B1-D5E330E86088}"/>
            </a:ext>
          </a:extLst>
        </xdr:cNvPr>
        <xdr:cNvSpPr txBox="1"/>
      </xdr:nvSpPr>
      <xdr:spPr>
        <a:xfrm>
          <a:off x="16357600" y="185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761" name="直線コネクタ 760">
          <a:extLst>
            <a:ext uri="{FF2B5EF4-FFF2-40B4-BE49-F238E27FC236}">
              <a16:creationId xmlns:a16="http://schemas.microsoft.com/office/drawing/2014/main" id="{B131686D-150A-4D1F-993A-A1CB876FFE04}"/>
            </a:ext>
          </a:extLst>
        </xdr:cNvPr>
        <xdr:cNvCxnSpPr/>
      </xdr:nvCxnSpPr>
      <xdr:spPr>
        <a:xfrm>
          <a:off x="16230600" y="1852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762" name="【公民館】&#10;有形固定資産減価償却率最大値テキスト">
          <a:extLst>
            <a:ext uri="{FF2B5EF4-FFF2-40B4-BE49-F238E27FC236}">
              <a16:creationId xmlns:a16="http://schemas.microsoft.com/office/drawing/2014/main" id="{60ED8560-CB4B-49DA-964F-3A4A2903A973}"/>
            </a:ext>
          </a:extLst>
        </xdr:cNvPr>
        <xdr:cNvSpPr txBox="1"/>
      </xdr:nvSpPr>
      <xdr:spPr>
        <a:xfrm>
          <a:off x="1635760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763" name="直線コネクタ 762">
          <a:extLst>
            <a:ext uri="{FF2B5EF4-FFF2-40B4-BE49-F238E27FC236}">
              <a16:creationId xmlns:a16="http://schemas.microsoft.com/office/drawing/2014/main" id="{86AC0A0F-4C93-46A2-A7CE-1281C09B393D}"/>
            </a:ext>
          </a:extLst>
        </xdr:cNvPr>
        <xdr:cNvCxnSpPr/>
      </xdr:nvCxnSpPr>
      <xdr:spPr>
        <a:xfrm>
          <a:off x="16230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64788</xdr:rowOff>
    </xdr:from>
    <xdr:ext cx="405111" cy="259045"/>
    <xdr:sp macro="" textlink="">
      <xdr:nvSpPr>
        <xdr:cNvPr id="764" name="【公民館】&#10;有形固定資産減価償却率平均値テキスト">
          <a:extLst>
            <a:ext uri="{FF2B5EF4-FFF2-40B4-BE49-F238E27FC236}">
              <a16:creationId xmlns:a16="http://schemas.microsoft.com/office/drawing/2014/main" id="{AA5B6390-410B-4FF7-AEF2-21489A5C4629}"/>
            </a:ext>
          </a:extLst>
        </xdr:cNvPr>
        <xdr:cNvSpPr txBox="1"/>
      </xdr:nvSpPr>
      <xdr:spPr>
        <a:xfrm>
          <a:off x="16357600" y="17895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765" name="フローチャート: 判断 764">
          <a:extLst>
            <a:ext uri="{FF2B5EF4-FFF2-40B4-BE49-F238E27FC236}">
              <a16:creationId xmlns:a16="http://schemas.microsoft.com/office/drawing/2014/main" id="{7EE89FBF-8A0E-4F9F-9662-C6F4C2879F55}"/>
            </a:ext>
          </a:extLst>
        </xdr:cNvPr>
        <xdr:cNvSpPr/>
      </xdr:nvSpPr>
      <xdr:spPr>
        <a:xfrm>
          <a:off x="162687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766" name="フローチャート: 判断 765">
          <a:extLst>
            <a:ext uri="{FF2B5EF4-FFF2-40B4-BE49-F238E27FC236}">
              <a16:creationId xmlns:a16="http://schemas.microsoft.com/office/drawing/2014/main" id="{6BEC4DC6-782D-4538-A4A9-BD506459D7E1}"/>
            </a:ext>
          </a:extLst>
        </xdr:cNvPr>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767" name="フローチャート: 判断 766">
          <a:extLst>
            <a:ext uri="{FF2B5EF4-FFF2-40B4-BE49-F238E27FC236}">
              <a16:creationId xmlns:a16="http://schemas.microsoft.com/office/drawing/2014/main" id="{044E37D7-AA89-4F68-8437-9345E7F3FBF0}"/>
            </a:ext>
          </a:extLst>
        </xdr:cNvPr>
        <xdr:cNvSpPr/>
      </xdr:nvSpPr>
      <xdr:spPr>
        <a:xfrm>
          <a:off x="14541500" y="178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170180</xdr:rowOff>
    </xdr:from>
    <xdr:to>
      <xdr:col>72</xdr:col>
      <xdr:colOff>38100</xdr:colOff>
      <xdr:row>104</xdr:row>
      <xdr:rowOff>100330</xdr:rowOff>
    </xdr:to>
    <xdr:sp macro="" textlink="">
      <xdr:nvSpPr>
        <xdr:cNvPr id="768" name="フローチャート: 判断 767">
          <a:extLst>
            <a:ext uri="{FF2B5EF4-FFF2-40B4-BE49-F238E27FC236}">
              <a16:creationId xmlns:a16="http://schemas.microsoft.com/office/drawing/2014/main" id="{21D2D6D5-0426-4C39-9A5A-143225953104}"/>
            </a:ext>
          </a:extLst>
        </xdr:cNvPr>
        <xdr:cNvSpPr/>
      </xdr:nvSpPr>
      <xdr:spPr>
        <a:xfrm>
          <a:off x="13652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769" name="フローチャート: 判断 768">
          <a:extLst>
            <a:ext uri="{FF2B5EF4-FFF2-40B4-BE49-F238E27FC236}">
              <a16:creationId xmlns:a16="http://schemas.microsoft.com/office/drawing/2014/main" id="{801AA967-8485-4A98-B266-643B25EE64FA}"/>
            </a:ext>
          </a:extLst>
        </xdr:cNvPr>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9045D821-2602-47F7-8A9F-DDC4BA4FEDC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83672AAD-1999-4CCB-AF4F-5F934D28287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8715D920-4589-4FC8-B48E-45AF7DF3626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18186B52-E787-4E90-8E80-B195A9689BE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2F3E938-8C6C-45AD-AE14-DA16DAE54D3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775" name="楕円 774">
          <a:extLst>
            <a:ext uri="{FF2B5EF4-FFF2-40B4-BE49-F238E27FC236}">
              <a16:creationId xmlns:a16="http://schemas.microsoft.com/office/drawing/2014/main" id="{C1A7618E-E6AC-4876-B95A-A74B8D47AC95}"/>
            </a:ext>
          </a:extLst>
        </xdr:cNvPr>
        <xdr:cNvSpPr/>
      </xdr:nvSpPr>
      <xdr:spPr>
        <a:xfrm>
          <a:off x="162687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36847</xdr:rowOff>
    </xdr:from>
    <xdr:ext cx="405111" cy="259045"/>
    <xdr:sp macro="" textlink="">
      <xdr:nvSpPr>
        <xdr:cNvPr id="776" name="【公民館】&#10;有形固定資産減価償却率該当値テキスト">
          <a:extLst>
            <a:ext uri="{FF2B5EF4-FFF2-40B4-BE49-F238E27FC236}">
              <a16:creationId xmlns:a16="http://schemas.microsoft.com/office/drawing/2014/main" id="{F6F18884-A6F6-404A-8254-8426FA9D293B}"/>
            </a:ext>
          </a:extLst>
        </xdr:cNvPr>
        <xdr:cNvSpPr txBox="1"/>
      </xdr:nvSpPr>
      <xdr:spPr>
        <a:xfrm>
          <a:off x="16357600"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145414</xdr:rowOff>
    </xdr:from>
    <xdr:to>
      <xdr:col>81</xdr:col>
      <xdr:colOff>101600</xdr:colOff>
      <xdr:row>104</xdr:row>
      <xdr:rowOff>75564</xdr:rowOff>
    </xdr:to>
    <xdr:sp macro="" textlink="">
      <xdr:nvSpPr>
        <xdr:cNvPr id="777" name="楕円 776">
          <a:extLst>
            <a:ext uri="{FF2B5EF4-FFF2-40B4-BE49-F238E27FC236}">
              <a16:creationId xmlns:a16="http://schemas.microsoft.com/office/drawing/2014/main" id="{FA6B2F7F-F0B4-4120-A259-A04026F91D39}"/>
            </a:ext>
          </a:extLst>
        </xdr:cNvPr>
        <xdr:cNvSpPr/>
      </xdr:nvSpPr>
      <xdr:spPr>
        <a:xfrm>
          <a:off x="15430500" y="1780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24764</xdr:rowOff>
    </xdr:from>
    <xdr:to>
      <xdr:col>85</xdr:col>
      <xdr:colOff>127000</xdr:colOff>
      <xdr:row>104</xdr:row>
      <xdr:rowOff>64770</xdr:rowOff>
    </xdr:to>
    <xdr:cxnSp macro="">
      <xdr:nvCxnSpPr>
        <xdr:cNvPr id="778" name="直線コネクタ 777">
          <a:extLst>
            <a:ext uri="{FF2B5EF4-FFF2-40B4-BE49-F238E27FC236}">
              <a16:creationId xmlns:a16="http://schemas.microsoft.com/office/drawing/2014/main" id="{BA894076-1C21-4959-A925-BBCB535FA789}"/>
            </a:ext>
          </a:extLst>
        </xdr:cNvPr>
        <xdr:cNvCxnSpPr/>
      </xdr:nvCxnSpPr>
      <xdr:spPr>
        <a:xfrm>
          <a:off x="15481300" y="17855564"/>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105411</xdr:rowOff>
    </xdr:from>
    <xdr:to>
      <xdr:col>76</xdr:col>
      <xdr:colOff>165100</xdr:colOff>
      <xdr:row>104</xdr:row>
      <xdr:rowOff>35561</xdr:rowOff>
    </xdr:to>
    <xdr:sp macro="" textlink="">
      <xdr:nvSpPr>
        <xdr:cNvPr id="779" name="楕円 778">
          <a:extLst>
            <a:ext uri="{FF2B5EF4-FFF2-40B4-BE49-F238E27FC236}">
              <a16:creationId xmlns:a16="http://schemas.microsoft.com/office/drawing/2014/main" id="{855D6C86-CA38-46EE-8E2F-DAD704F3285A}"/>
            </a:ext>
          </a:extLst>
        </xdr:cNvPr>
        <xdr:cNvSpPr/>
      </xdr:nvSpPr>
      <xdr:spPr>
        <a:xfrm>
          <a:off x="14541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156211</xdr:rowOff>
    </xdr:from>
    <xdr:to>
      <xdr:col>81</xdr:col>
      <xdr:colOff>50800</xdr:colOff>
      <xdr:row>104</xdr:row>
      <xdr:rowOff>24764</xdr:rowOff>
    </xdr:to>
    <xdr:cxnSp macro="">
      <xdr:nvCxnSpPr>
        <xdr:cNvPr id="780" name="直線コネクタ 779">
          <a:extLst>
            <a:ext uri="{FF2B5EF4-FFF2-40B4-BE49-F238E27FC236}">
              <a16:creationId xmlns:a16="http://schemas.microsoft.com/office/drawing/2014/main" id="{9DAF2718-B818-4B9F-876A-4A1BC2C11A2F}"/>
            </a:ext>
          </a:extLst>
        </xdr:cNvPr>
        <xdr:cNvCxnSpPr/>
      </xdr:nvCxnSpPr>
      <xdr:spPr>
        <a:xfrm>
          <a:off x="14592300" y="1781556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74930</xdr:rowOff>
    </xdr:from>
    <xdr:to>
      <xdr:col>72</xdr:col>
      <xdr:colOff>38100</xdr:colOff>
      <xdr:row>104</xdr:row>
      <xdr:rowOff>5080</xdr:rowOff>
    </xdr:to>
    <xdr:sp macro="" textlink="">
      <xdr:nvSpPr>
        <xdr:cNvPr id="781" name="楕円 780">
          <a:extLst>
            <a:ext uri="{FF2B5EF4-FFF2-40B4-BE49-F238E27FC236}">
              <a16:creationId xmlns:a16="http://schemas.microsoft.com/office/drawing/2014/main" id="{8D6F02D1-C5BC-4294-9D46-B963CA69A96E}"/>
            </a:ext>
          </a:extLst>
        </xdr:cNvPr>
        <xdr:cNvSpPr/>
      </xdr:nvSpPr>
      <xdr:spPr>
        <a:xfrm>
          <a:off x="13652500" y="1773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125730</xdr:rowOff>
    </xdr:from>
    <xdr:to>
      <xdr:col>76</xdr:col>
      <xdr:colOff>114300</xdr:colOff>
      <xdr:row>103</xdr:row>
      <xdr:rowOff>156211</xdr:rowOff>
    </xdr:to>
    <xdr:cxnSp macro="">
      <xdr:nvCxnSpPr>
        <xdr:cNvPr id="782" name="直線コネクタ 781">
          <a:extLst>
            <a:ext uri="{FF2B5EF4-FFF2-40B4-BE49-F238E27FC236}">
              <a16:creationId xmlns:a16="http://schemas.microsoft.com/office/drawing/2014/main" id="{05D6BCF3-9109-4A49-A6CA-5F89E772B05F}"/>
            </a:ext>
          </a:extLst>
        </xdr:cNvPr>
        <xdr:cNvCxnSpPr/>
      </xdr:nvCxnSpPr>
      <xdr:spPr>
        <a:xfrm>
          <a:off x="13703300" y="177850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34925</xdr:rowOff>
    </xdr:from>
    <xdr:to>
      <xdr:col>67</xdr:col>
      <xdr:colOff>101600</xdr:colOff>
      <xdr:row>103</xdr:row>
      <xdr:rowOff>136525</xdr:rowOff>
    </xdr:to>
    <xdr:sp macro="" textlink="">
      <xdr:nvSpPr>
        <xdr:cNvPr id="783" name="楕円 782">
          <a:extLst>
            <a:ext uri="{FF2B5EF4-FFF2-40B4-BE49-F238E27FC236}">
              <a16:creationId xmlns:a16="http://schemas.microsoft.com/office/drawing/2014/main" id="{5CB87CBD-9883-4A56-9AD4-2C48788C22A3}"/>
            </a:ext>
          </a:extLst>
        </xdr:cNvPr>
        <xdr:cNvSpPr/>
      </xdr:nvSpPr>
      <xdr:spPr>
        <a:xfrm>
          <a:off x="12763500" y="1769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85725</xdr:rowOff>
    </xdr:from>
    <xdr:to>
      <xdr:col>71</xdr:col>
      <xdr:colOff>177800</xdr:colOff>
      <xdr:row>103</xdr:row>
      <xdr:rowOff>125730</xdr:rowOff>
    </xdr:to>
    <xdr:cxnSp macro="">
      <xdr:nvCxnSpPr>
        <xdr:cNvPr id="784" name="直線コネクタ 783">
          <a:extLst>
            <a:ext uri="{FF2B5EF4-FFF2-40B4-BE49-F238E27FC236}">
              <a16:creationId xmlns:a16="http://schemas.microsoft.com/office/drawing/2014/main" id="{D7EEECBD-49ED-4E8A-9055-2FCC2ACFD744}"/>
            </a:ext>
          </a:extLst>
        </xdr:cNvPr>
        <xdr:cNvCxnSpPr/>
      </xdr:nvCxnSpPr>
      <xdr:spPr>
        <a:xfrm>
          <a:off x="12814300" y="177450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158132</xdr:rowOff>
    </xdr:from>
    <xdr:ext cx="405111" cy="259045"/>
    <xdr:sp macro="" textlink="">
      <xdr:nvSpPr>
        <xdr:cNvPr id="785" name="n_1aveValue【公民館】&#10;有形固定資産減価償却率">
          <a:extLst>
            <a:ext uri="{FF2B5EF4-FFF2-40B4-BE49-F238E27FC236}">
              <a16:creationId xmlns:a16="http://schemas.microsoft.com/office/drawing/2014/main" id="{7FF412C7-ECFB-4759-A8E3-2C98A3B69023}"/>
            </a:ext>
          </a:extLst>
        </xdr:cNvPr>
        <xdr:cNvSpPr txBox="1"/>
      </xdr:nvSpPr>
      <xdr:spPr>
        <a:xfrm>
          <a:off x="152660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133366</xdr:rowOff>
    </xdr:from>
    <xdr:ext cx="405111" cy="259045"/>
    <xdr:sp macro="" textlink="">
      <xdr:nvSpPr>
        <xdr:cNvPr id="786" name="n_2aveValue【公民館】&#10;有形固定資産減価償却率">
          <a:extLst>
            <a:ext uri="{FF2B5EF4-FFF2-40B4-BE49-F238E27FC236}">
              <a16:creationId xmlns:a16="http://schemas.microsoft.com/office/drawing/2014/main" id="{9E42AC26-C6AA-4666-904A-4BF60910A7B2}"/>
            </a:ext>
          </a:extLst>
        </xdr:cNvPr>
        <xdr:cNvSpPr txBox="1"/>
      </xdr:nvSpPr>
      <xdr:spPr>
        <a:xfrm>
          <a:off x="14389744" y="1796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91457</xdr:rowOff>
    </xdr:from>
    <xdr:ext cx="405111" cy="259045"/>
    <xdr:sp macro="" textlink="">
      <xdr:nvSpPr>
        <xdr:cNvPr id="787" name="n_3aveValue【公民館】&#10;有形固定資産減価償却率">
          <a:extLst>
            <a:ext uri="{FF2B5EF4-FFF2-40B4-BE49-F238E27FC236}">
              <a16:creationId xmlns:a16="http://schemas.microsoft.com/office/drawing/2014/main" id="{521E362F-A439-4211-BD9E-5DF512C6AA18}"/>
            </a:ext>
          </a:extLst>
        </xdr:cNvPr>
        <xdr:cNvSpPr txBox="1"/>
      </xdr:nvSpPr>
      <xdr:spPr>
        <a:xfrm>
          <a:off x="13500744" y="1792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99077</xdr:rowOff>
    </xdr:from>
    <xdr:ext cx="405111" cy="259045"/>
    <xdr:sp macro="" textlink="">
      <xdr:nvSpPr>
        <xdr:cNvPr id="788" name="n_4aveValue【公民館】&#10;有形固定資産減価償却率">
          <a:extLst>
            <a:ext uri="{FF2B5EF4-FFF2-40B4-BE49-F238E27FC236}">
              <a16:creationId xmlns:a16="http://schemas.microsoft.com/office/drawing/2014/main" id="{B83D82DC-049E-4E8F-AB20-5A627064C6B3}"/>
            </a:ext>
          </a:extLst>
        </xdr:cNvPr>
        <xdr:cNvSpPr txBox="1"/>
      </xdr:nvSpPr>
      <xdr:spPr>
        <a:xfrm>
          <a:off x="126117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92091</xdr:rowOff>
    </xdr:from>
    <xdr:ext cx="405111" cy="259045"/>
    <xdr:sp macro="" textlink="">
      <xdr:nvSpPr>
        <xdr:cNvPr id="789" name="n_1mainValue【公民館】&#10;有形固定資産減価償却率">
          <a:extLst>
            <a:ext uri="{FF2B5EF4-FFF2-40B4-BE49-F238E27FC236}">
              <a16:creationId xmlns:a16="http://schemas.microsoft.com/office/drawing/2014/main" id="{5552765D-04C4-4E96-9289-F62C04708213}"/>
            </a:ext>
          </a:extLst>
        </xdr:cNvPr>
        <xdr:cNvSpPr txBox="1"/>
      </xdr:nvSpPr>
      <xdr:spPr>
        <a:xfrm>
          <a:off x="15266044" y="1757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52088</xdr:rowOff>
    </xdr:from>
    <xdr:ext cx="405111" cy="259045"/>
    <xdr:sp macro="" textlink="">
      <xdr:nvSpPr>
        <xdr:cNvPr id="790" name="n_2mainValue【公民館】&#10;有形固定資産減価償却率">
          <a:extLst>
            <a:ext uri="{FF2B5EF4-FFF2-40B4-BE49-F238E27FC236}">
              <a16:creationId xmlns:a16="http://schemas.microsoft.com/office/drawing/2014/main" id="{9647F942-BF5E-4BB5-8E3B-7553F628337B}"/>
            </a:ext>
          </a:extLst>
        </xdr:cNvPr>
        <xdr:cNvSpPr txBox="1"/>
      </xdr:nvSpPr>
      <xdr:spPr>
        <a:xfrm>
          <a:off x="14389744" y="1753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21607</xdr:rowOff>
    </xdr:from>
    <xdr:ext cx="405111" cy="259045"/>
    <xdr:sp macro="" textlink="">
      <xdr:nvSpPr>
        <xdr:cNvPr id="791" name="n_3mainValue【公民館】&#10;有形固定資産減価償却率">
          <a:extLst>
            <a:ext uri="{FF2B5EF4-FFF2-40B4-BE49-F238E27FC236}">
              <a16:creationId xmlns:a16="http://schemas.microsoft.com/office/drawing/2014/main" id="{5FCA3FC5-05A0-4B86-97C0-4AF43080C23B}"/>
            </a:ext>
          </a:extLst>
        </xdr:cNvPr>
        <xdr:cNvSpPr txBox="1"/>
      </xdr:nvSpPr>
      <xdr:spPr>
        <a:xfrm>
          <a:off x="13500744" y="1750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153052</xdr:rowOff>
    </xdr:from>
    <xdr:ext cx="405111" cy="259045"/>
    <xdr:sp macro="" textlink="">
      <xdr:nvSpPr>
        <xdr:cNvPr id="792" name="n_4mainValue【公民館】&#10;有形固定資産減価償却率">
          <a:extLst>
            <a:ext uri="{FF2B5EF4-FFF2-40B4-BE49-F238E27FC236}">
              <a16:creationId xmlns:a16="http://schemas.microsoft.com/office/drawing/2014/main" id="{3071B5C5-54B4-4E5E-8572-1084B50F343A}"/>
            </a:ext>
          </a:extLst>
        </xdr:cNvPr>
        <xdr:cNvSpPr txBox="1"/>
      </xdr:nvSpPr>
      <xdr:spPr>
        <a:xfrm>
          <a:off x="12611744" y="1746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83996E97-2259-4935-A0C0-FA74A92DFA8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85095504-CC4C-40CC-AD16-23C9EA4A793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72BCF1A8-B5BE-4438-BCBF-02F5B3790EA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9AB83A6D-2D49-424F-90C6-2A7E7490FBA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D3F6C141-F2B0-45D1-BCC2-3C1307AF83F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E884F1F8-9489-403C-BAA6-B21514EBE3D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84A49348-B3B8-4496-BA42-7F421EB6083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5FBC0D26-3FA5-4E5C-8B7F-BFF96921EC4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4657FE4C-EBCD-4E85-83BD-97F82862075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184928A0-6DB9-4BB2-A16B-CEEB309D9D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3" name="直線コネクタ 802">
          <a:extLst>
            <a:ext uri="{FF2B5EF4-FFF2-40B4-BE49-F238E27FC236}">
              <a16:creationId xmlns:a16="http://schemas.microsoft.com/office/drawing/2014/main" id="{71F5B4BB-B024-4AEC-A749-DA7BFB97A99F}"/>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4" name="テキスト ボックス 803">
          <a:extLst>
            <a:ext uri="{FF2B5EF4-FFF2-40B4-BE49-F238E27FC236}">
              <a16:creationId xmlns:a16="http://schemas.microsoft.com/office/drawing/2014/main" id="{FFFA3964-FB46-4DC3-98C2-E6D694DA78B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5" name="直線コネクタ 804">
          <a:extLst>
            <a:ext uri="{FF2B5EF4-FFF2-40B4-BE49-F238E27FC236}">
              <a16:creationId xmlns:a16="http://schemas.microsoft.com/office/drawing/2014/main" id="{A3A09E36-7572-4F4A-9B1D-9CB8F3CAE989}"/>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6" name="テキスト ボックス 805">
          <a:extLst>
            <a:ext uri="{FF2B5EF4-FFF2-40B4-BE49-F238E27FC236}">
              <a16:creationId xmlns:a16="http://schemas.microsoft.com/office/drawing/2014/main" id="{CEC53BC5-5E08-4DF7-92B1-294567C630E7}"/>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7" name="直線コネクタ 806">
          <a:extLst>
            <a:ext uri="{FF2B5EF4-FFF2-40B4-BE49-F238E27FC236}">
              <a16:creationId xmlns:a16="http://schemas.microsoft.com/office/drawing/2014/main" id="{9525283D-5A79-496D-A86E-15852F326E81}"/>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8" name="テキスト ボックス 807">
          <a:extLst>
            <a:ext uri="{FF2B5EF4-FFF2-40B4-BE49-F238E27FC236}">
              <a16:creationId xmlns:a16="http://schemas.microsoft.com/office/drawing/2014/main" id="{F7812E93-9D5B-4509-BE07-B363AD533DC3}"/>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9" name="直線コネクタ 808">
          <a:extLst>
            <a:ext uri="{FF2B5EF4-FFF2-40B4-BE49-F238E27FC236}">
              <a16:creationId xmlns:a16="http://schemas.microsoft.com/office/drawing/2014/main" id="{005C3E9D-FE0B-405B-9A3E-261F9994094C}"/>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0" name="テキスト ボックス 809">
          <a:extLst>
            <a:ext uri="{FF2B5EF4-FFF2-40B4-BE49-F238E27FC236}">
              <a16:creationId xmlns:a16="http://schemas.microsoft.com/office/drawing/2014/main" id="{FEDB0D3B-6A46-4C07-8AB5-95CBD7154B5A}"/>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F3E4629C-F7DE-4877-A6CD-1B6701DB6A9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99089512-5B6B-4919-8D79-D15122616C4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FA0C3BE5-811F-4B53-858C-DF02965B3E2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814" name="直線コネクタ 813">
          <a:extLst>
            <a:ext uri="{FF2B5EF4-FFF2-40B4-BE49-F238E27FC236}">
              <a16:creationId xmlns:a16="http://schemas.microsoft.com/office/drawing/2014/main" id="{31DE020B-C6AE-4127-97C9-BDFA106C407D}"/>
            </a:ext>
          </a:extLst>
        </xdr:cNvPr>
        <xdr:cNvCxnSpPr/>
      </xdr:nvCxnSpPr>
      <xdr:spPr>
        <a:xfrm flipV="1">
          <a:off x="22160864" y="17138904"/>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815" name="【公民館】&#10;一人当たり面積最小値テキスト">
          <a:extLst>
            <a:ext uri="{FF2B5EF4-FFF2-40B4-BE49-F238E27FC236}">
              <a16:creationId xmlns:a16="http://schemas.microsoft.com/office/drawing/2014/main" id="{02AE0743-ECCF-4A61-9BB5-915D50430651}"/>
            </a:ext>
          </a:extLst>
        </xdr:cNvPr>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816" name="直線コネクタ 815">
          <a:extLst>
            <a:ext uri="{FF2B5EF4-FFF2-40B4-BE49-F238E27FC236}">
              <a16:creationId xmlns:a16="http://schemas.microsoft.com/office/drawing/2014/main" id="{3F9E50F3-C52C-41C2-B274-82D4DC44073E}"/>
            </a:ext>
          </a:extLst>
        </xdr:cNvPr>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macro="" textlink="">
      <xdr:nvSpPr>
        <xdr:cNvPr id="817" name="【公民館】&#10;一人当たり面積最大値テキスト">
          <a:extLst>
            <a:ext uri="{FF2B5EF4-FFF2-40B4-BE49-F238E27FC236}">
              <a16:creationId xmlns:a16="http://schemas.microsoft.com/office/drawing/2014/main" id="{7C047765-8B63-493B-854E-3515E90AF242}"/>
            </a:ext>
          </a:extLst>
        </xdr:cNvPr>
        <xdr:cNvSpPr txBox="1"/>
      </xdr:nvSpPr>
      <xdr:spPr>
        <a:xfrm>
          <a:off x="22199600" y="1691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818" name="直線コネクタ 817">
          <a:extLst>
            <a:ext uri="{FF2B5EF4-FFF2-40B4-BE49-F238E27FC236}">
              <a16:creationId xmlns:a16="http://schemas.microsoft.com/office/drawing/2014/main" id="{3119389F-9568-4015-AD71-197A4341E70F}"/>
            </a:ext>
          </a:extLst>
        </xdr:cNvPr>
        <xdr:cNvCxnSpPr/>
      </xdr:nvCxnSpPr>
      <xdr:spPr>
        <a:xfrm>
          <a:off x="22072600" y="1713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36847</xdr:rowOff>
    </xdr:from>
    <xdr:ext cx="469744" cy="259045"/>
    <xdr:sp macro="" textlink="">
      <xdr:nvSpPr>
        <xdr:cNvPr id="819" name="【公民館】&#10;一人当たり面積平均値テキスト">
          <a:extLst>
            <a:ext uri="{FF2B5EF4-FFF2-40B4-BE49-F238E27FC236}">
              <a16:creationId xmlns:a16="http://schemas.microsoft.com/office/drawing/2014/main" id="{6EFEDF2B-4F27-4C74-B3A6-D4FA74E9D46A}"/>
            </a:ext>
          </a:extLst>
        </xdr:cNvPr>
        <xdr:cNvSpPr txBox="1"/>
      </xdr:nvSpPr>
      <xdr:spPr>
        <a:xfrm>
          <a:off x="22199600" y="1803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820" name="フローチャート: 判断 819">
          <a:extLst>
            <a:ext uri="{FF2B5EF4-FFF2-40B4-BE49-F238E27FC236}">
              <a16:creationId xmlns:a16="http://schemas.microsoft.com/office/drawing/2014/main" id="{7906D093-5A20-4180-92E5-6094EB7DD183}"/>
            </a:ext>
          </a:extLst>
        </xdr:cNvPr>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macro="" textlink="">
      <xdr:nvSpPr>
        <xdr:cNvPr id="821" name="フローチャート: 判断 820">
          <a:extLst>
            <a:ext uri="{FF2B5EF4-FFF2-40B4-BE49-F238E27FC236}">
              <a16:creationId xmlns:a16="http://schemas.microsoft.com/office/drawing/2014/main" id="{BB1E5FFB-B077-41D2-BA93-2CE54FFCF03B}"/>
            </a:ext>
          </a:extLst>
        </xdr:cNvPr>
        <xdr:cNvSpPr/>
      </xdr:nvSpPr>
      <xdr:spPr>
        <a:xfrm>
          <a:off x="21272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macro="" textlink="">
      <xdr:nvSpPr>
        <xdr:cNvPr id="822" name="フローチャート: 判断 821">
          <a:extLst>
            <a:ext uri="{FF2B5EF4-FFF2-40B4-BE49-F238E27FC236}">
              <a16:creationId xmlns:a16="http://schemas.microsoft.com/office/drawing/2014/main" id="{4F74F0DD-68F4-423F-A690-AC6C456F76B1}"/>
            </a:ext>
          </a:extLst>
        </xdr:cNvPr>
        <xdr:cNvSpPr/>
      </xdr:nvSpPr>
      <xdr:spPr>
        <a:xfrm>
          <a:off x="20383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xdr:rowOff>
    </xdr:from>
    <xdr:to>
      <xdr:col>102</xdr:col>
      <xdr:colOff>165100</xdr:colOff>
      <xdr:row>106</xdr:row>
      <xdr:rowOff>117856</xdr:rowOff>
    </xdr:to>
    <xdr:sp macro="" textlink="">
      <xdr:nvSpPr>
        <xdr:cNvPr id="823" name="フローチャート: 判断 822">
          <a:extLst>
            <a:ext uri="{FF2B5EF4-FFF2-40B4-BE49-F238E27FC236}">
              <a16:creationId xmlns:a16="http://schemas.microsoft.com/office/drawing/2014/main" id="{B34C9C6F-84F5-4EE9-B105-8E3D5D93758B}"/>
            </a:ext>
          </a:extLst>
        </xdr:cNvPr>
        <xdr:cNvSpPr/>
      </xdr:nvSpPr>
      <xdr:spPr>
        <a:xfrm>
          <a:off x="194945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43687</xdr:rowOff>
    </xdr:from>
    <xdr:to>
      <xdr:col>98</xdr:col>
      <xdr:colOff>38100</xdr:colOff>
      <xdr:row>106</xdr:row>
      <xdr:rowOff>145287</xdr:rowOff>
    </xdr:to>
    <xdr:sp macro="" textlink="">
      <xdr:nvSpPr>
        <xdr:cNvPr id="824" name="フローチャート: 判断 823">
          <a:extLst>
            <a:ext uri="{FF2B5EF4-FFF2-40B4-BE49-F238E27FC236}">
              <a16:creationId xmlns:a16="http://schemas.microsoft.com/office/drawing/2014/main" id="{DEDB727C-1D02-4685-A765-91F250A606AC}"/>
            </a:ext>
          </a:extLst>
        </xdr:cNvPr>
        <xdr:cNvSpPr/>
      </xdr:nvSpPr>
      <xdr:spPr>
        <a:xfrm>
          <a:off x="18605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347F5CB1-8CBF-46BD-A917-19CB1BE3CE8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5C4F416B-93D9-4968-9ECD-D0B254CAD22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839CDE60-A879-45AD-918A-374469DDE8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2E97DC87-2EF5-45B7-BB9C-0BEC125EB05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E00558B4-76DF-4D4C-BD68-251AB7F16AC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25400</xdr:rowOff>
    </xdr:from>
    <xdr:to>
      <xdr:col>116</xdr:col>
      <xdr:colOff>114300</xdr:colOff>
      <xdr:row>107</xdr:row>
      <xdr:rowOff>127000</xdr:rowOff>
    </xdr:to>
    <xdr:sp macro="" textlink="">
      <xdr:nvSpPr>
        <xdr:cNvPr id="830" name="楕円 829">
          <a:extLst>
            <a:ext uri="{FF2B5EF4-FFF2-40B4-BE49-F238E27FC236}">
              <a16:creationId xmlns:a16="http://schemas.microsoft.com/office/drawing/2014/main" id="{E6B5C027-DB51-4CF3-8D52-83F9E090B9EC}"/>
            </a:ext>
          </a:extLst>
        </xdr:cNvPr>
        <xdr:cNvSpPr/>
      </xdr:nvSpPr>
      <xdr:spPr>
        <a:xfrm>
          <a:off x="221107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3827</xdr:rowOff>
    </xdr:from>
    <xdr:ext cx="469744" cy="259045"/>
    <xdr:sp macro="" textlink="">
      <xdr:nvSpPr>
        <xdr:cNvPr id="831" name="【公民館】&#10;一人当たり面積該当値テキスト">
          <a:extLst>
            <a:ext uri="{FF2B5EF4-FFF2-40B4-BE49-F238E27FC236}">
              <a16:creationId xmlns:a16="http://schemas.microsoft.com/office/drawing/2014/main" id="{C28C1C97-B26C-4060-8309-6AB2F18675EF}"/>
            </a:ext>
          </a:extLst>
        </xdr:cNvPr>
        <xdr:cNvSpPr txBox="1"/>
      </xdr:nvSpPr>
      <xdr:spPr>
        <a:xfrm>
          <a:off x="22199600" y="183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25400</xdr:rowOff>
    </xdr:from>
    <xdr:to>
      <xdr:col>112</xdr:col>
      <xdr:colOff>38100</xdr:colOff>
      <xdr:row>107</xdr:row>
      <xdr:rowOff>127000</xdr:rowOff>
    </xdr:to>
    <xdr:sp macro="" textlink="">
      <xdr:nvSpPr>
        <xdr:cNvPr id="832" name="楕円 831">
          <a:extLst>
            <a:ext uri="{FF2B5EF4-FFF2-40B4-BE49-F238E27FC236}">
              <a16:creationId xmlns:a16="http://schemas.microsoft.com/office/drawing/2014/main" id="{2830FF4C-0226-42E7-B86A-7179C96FD210}"/>
            </a:ext>
          </a:extLst>
        </xdr:cNvPr>
        <xdr:cNvSpPr/>
      </xdr:nvSpPr>
      <xdr:spPr>
        <a:xfrm>
          <a:off x="21272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76200</xdr:rowOff>
    </xdr:from>
    <xdr:to>
      <xdr:col>116</xdr:col>
      <xdr:colOff>63500</xdr:colOff>
      <xdr:row>107</xdr:row>
      <xdr:rowOff>76200</xdr:rowOff>
    </xdr:to>
    <xdr:cxnSp macro="">
      <xdr:nvCxnSpPr>
        <xdr:cNvPr id="833" name="直線コネクタ 832">
          <a:extLst>
            <a:ext uri="{FF2B5EF4-FFF2-40B4-BE49-F238E27FC236}">
              <a16:creationId xmlns:a16="http://schemas.microsoft.com/office/drawing/2014/main" id="{F3E338DF-0537-4248-BE42-F6E393E68D69}"/>
            </a:ext>
          </a:extLst>
        </xdr:cNvPr>
        <xdr:cNvCxnSpPr/>
      </xdr:nvCxnSpPr>
      <xdr:spPr>
        <a:xfrm>
          <a:off x="21323300" y="18421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25400</xdr:rowOff>
    </xdr:from>
    <xdr:to>
      <xdr:col>107</xdr:col>
      <xdr:colOff>101600</xdr:colOff>
      <xdr:row>107</xdr:row>
      <xdr:rowOff>127000</xdr:rowOff>
    </xdr:to>
    <xdr:sp macro="" textlink="">
      <xdr:nvSpPr>
        <xdr:cNvPr id="834" name="楕円 833">
          <a:extLst>
            <a:ext uri="{FF2B5EF4-FFF2-40B4-BE49-F238E27FC236}">
              <a16:creationId xmlns:a16="http://schemas.microsoft.com/office/drawing/2014/main" id="{4B75F3BF-16AC-4468-BBB5-3DBB957F64E2}"/>
            </a:ext>
          </a:extLst>
        </xdr:cNvPr>
        <xdr:cNvSpPr/>
      </xdr:nvSpPr>
      <xdr:spPr>
        <a:xfrm>
          <a:off x="20383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76200</xdr:rowOff>
    </xdr:from>
    <xdr:to>
      <xdr:col>111</xdr:col>
      <xdr:colOff>177800</xdr:colOff>
      <xdr:row>107</xdr:row>
      <xdr:rowOff>76200</xdr:rowOff>
    </xdr:to>
    <xdr:cxnSp macro="">
      <xdr:nvCxnSpPr>
        <xdr:cNvPr id="835" name="直線コネクタ 834">
          <a:extLst>
            <a:ext uri="{FF2B5EF4-FFF2-40B4-BE49-F238E27FC236}">
              <a16:creationId xmlns:a16="http://schemas.microsoft.com/office/drawing/2014/main" id="{E44ACF95-C8D0-477E-AA65-E29AD4C04929}"/>
            </a:ext>
          </a:extLst>
        </xdr:cNvPr>
        <xdr:cNvCxnSpPr/>
      </xdr:nvCxnSpPr>
      <xdr:spPr>
        <a:xfrm>
          <a:off x="20434300" y="1842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25400</xdr:rowOff>
    </xdr:from>
    <xdr:to>
      <xdr:col>102</xdr:col>
      <xdr:colOff>165100</xdr:colOff>
      <xdr:row>107</xdr:row>
      <xdr:rowOff>127000</xdr:rowOff>
    </xdr:to>
    <xdr:sp macro="" textlink="">
      <xdr:nvSpPr>
        <xdr:cNvPr id="836" name="楕円 835">
          <a:extLst>
            <a:ext uri="{FF2B5EF4-FFF2-40B4-BE49-F238E27FC236}">
              <a16:creationId xmlns:a16="http://schemas.microsoft.com/office/drawing/2014/main" id="{17DABD06-DC5E-4F71-A529-43BCD12BEFEC}"/>
            </a:ext>
          </a:extLst>
        </xdr:cNvPr>
        <xdr:cNvSpPr/>
      </xdr:nvSpPr>
      <xdr:spPr>
        <a:xfrm>
          <a:off x="19494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76200</xdr:rowOff>
    </xdr:from>
    <xdr:to>
      <xdr:col>107</xdr:col>
      <xdr:colOff>50800</xdr:colOff>
      <xdr:row>107</xdr:row>
      <xdr:rowOff>76200</xdr:rowOff>
    </xdr:to>
    <xdr:cxnSp macro="">
      <xdr:nvCxnSpPr>
        <xdr:cNvPr id="837" name="直線コネクタ 836">
          <a:extLst>
            <a:ext uri="{FF2B5EF4-FFF2-40B4-BE49-F238E27FC236}">
              <a16:creationId xmlns:a16="http://schemas.microsoft.com/office/drawing/2014/main" id="{EDE6361F-CE25-42C2-8D85-766D2D09FE55}"/>
            </a:ext>
          </a:extLst>
        </xdr:cNvPr>
        <xdr:cNvCxnSpPr/>
      </xdr:nvCxnSpPr>
      <xdr:spPr>
        <a:xfrm>
          <a:off x="19545300" y="1842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27687</xdr:rowOff>
    </xdr:from>
    <xdr:to>
      <xdr:col>98</xdr:col>
      <xdr:colOff>38100</xdr:colOff>
      <xdr:row>107</xdr:row>
      <xdr:rowOff>129287</xdr:rowOff>
    </xdr:to>
    <xdr:sp macro="" textlink="">
      <xdr:nvSpPr>
        <xdr:cNvPr id="838" name="楕円 837">
          <a:extLst>
            <a:ext uri="{FF2B5EF4-FFF2-40B4-BE49-F238E27FC236}">
              <a16:creationId xmlns:a16="http://schemas.microsoft.com/office/drawing/2014/main" id="{313FA9FD-B8B4-4551-8B4C-3BC5EEDD94DD}"/>
            </a:ext>
          </a:extLst>
        </xdr:cNvPr>
        <xdr:cNvSpPr/>
      </xdr:nvSpPr>
      <xdr:spPr>
        <a:xfrm>
          <a:off x="18605500" y="1837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76200</xdr:rowOff>
    </xdr:from>
    <xdr:to>
      <xdr:col>102</xdr:col>
      <xdr:colOff>114300</xdr:colOff>
      <xdr:row>107</xdr:row>
      <xdr:rowOff>78487</xdr:rowOff>
    </xdr:to>
    <xdr:cxnSp macro="">
      <xdr:nvCxnSpPr>
        <xdr:cNvPr id="839" name="直線コネクタ 838">
          <a:extLst>
            <a:ext uri="{FF2B5EF4-FFF2-40B4-BE49-F238E27FC236}">
              <a16:creationId xmlns:a16="http://schemas.microsoft.com/office/drawing/2014/main" id="{4848B1D6-5701-418F-AD13-3F6B8DE8F839}"/>
            </a:ext>
          </a:extLst>
        </xdr:cNvPr>
        <xdr:cNvCxnSpPr/>
      </xdr:nvCxnSpPr>
      <xdr:spPr>
        <a:xfrm flipV="1">
          <a:off x="18656300" y="18421350"/>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127525</xdr:rowOff>
    </xdr:from>
    <xdr:ext cx="469744" cy="259045"/>
    <xdr:sp macro="" textlink="">
      <xdr:nvSpPr>
        <xdr:cNvPr id="840" name="n_1aveValue【公民館】&#10;一人当たり面積">
          <a:extLst>
            <a:ext uri="{FF2B5EF4-FFF2-40B4-BE49-F238E27FC236}">
              <a16:creationId xmlns:a16="http://schemas.microsoft.com/office/drawing/2014/main" id="{18D80AD4-B437-4984-BDB5-78F202DA57C9}"/>
            </a:ext>
          </a:extLst>
        </xdr:cNvPr>
        <xdr:cNvSpPr txBox="1"/>
      </xdr:nvSpPr>
      <xdr:spPr>
        <a:xfrm>
          <a:off x="21075727" y="1795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127525</xdr:rowOff>
    </xdr:from>
    <xdr:ext cx="469744" cy="259045"/>
    <xdr:sp macro="" textlink="">
      <xdr:nvSpPr>
        <xdr:cNvPr id="841" name="n_2aveValue【公民館】&#10;一人当たり面積">
          <a:extLst>
            <a:ext uri="{FF2B5EF4-FFF2-40B4-BE49-F238E27FC236}">
              <a16:creationId xmlns:a16="http://schemas.microsoft.com/office/drawing/2014/main" id="{CCCECB1A-5F33-47A8-A290-7F9D15FFDE57}"/>
            </a:ext>
          </a:extLst>
        </xdr:cNvPr>
        <xdr:cNvSpPr txBox="1"/>
      </xdr:nvSpPr>
      <xdr:spPr>
        <a:xfrm>
          <a:off x="20199427" y="1795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134383</xdr:rowOff>
    </xdr:from>
    <xdr:ext cx="469744" cy="259045"/>
    <xdr:sp macro="" textlink="">
      <xdr:nvSpPr>
        <xdr:cNvPr id="842" name="n_3aveValue【公民館】&#10;一人当たり面積">
          <a:extLst>
            <a:ext uri="{FF2B5EF4-FFF2-40B4-BE49-F238E27FC236}">
              <a16:creationId xmlns:a16="http://schemas.microsoft.com/office/drawing/2014/main" id="{6CAFB521-71B7-470E-A5AA-3C508726193B}"/>
            </a:ext>
          </a:extLst>
        </xdr:cNvPr>
        <xdr:cNvSpPr txBox="1"/>
      </xdr:nvSpPr>
      <xdr:spPr>
        <a:xfrm>
          <a:off x="19310427" y="1796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161814</xdr:rowOff>
    </xdr:from>
    <xdr:ext cx="469744" cy="259045"/>
    <xdr:sp macro="" textlink="">
      <xdr:nvSpPr>
        <xdr:cNvPr id="843" name="n_4aveValue【公民館】&#10;一人当たり面積">
          <a:extLst>
            <a:ext uri="{FF2B5EF4-FFF2-40B4-BE49-F238E27FC236}">
              <a16:creationId xmlns:a16="http://schemas.microsoft.com/office/drawing/2014/main" id="{CD563A6D-3F0C-4E5B-AB9A-04F9A3ADB46C}"/>
            </a:ext>
          </a:extLst>
        </xdr:cNvPr>
        <xdr:cNvSpPr txBox="1"/>
      </xdr:nvSpPr>
      <xdr:spPr>
        <a:xfrm>
          <a:off x="18421427" y="1799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118127</xdr:rowOff>
    </xdr:from>
    <xdr:ext cx="469744" cy="259045"/>
    <xdr:sp macro="" textlink="">
      <xdr:nvSpPr>
        <xdr:cNvPr id="844" name="n_1mainValue【公民館】&#10;一人当たり面積">
          <a:extLst>
            <a:ext uri="{FF2B5EF4-FFF2-40B4-BE49-F238E27FC236}">
              <a16:creationId xmlns:a16="http://schemas.microsoft.com/office/drawing/2014/main" id="{46E15F54-7535-48B9-A826-85571830EA3E}"/>
            </a:ext>
          </a:extLst>
        </xdr:cNvPr>
        <xdr:cNvSpPr txBox="1"/>
      </xdr:nvSpPr>
      <xdr:spPr>
        <a:xfrm>
          <a:off x="210757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118127</xdr:rowOff>
    </xdr:from>
    <xdr:ext cx="469744" cy="259045"/>
    <xdr:sp macro="" textlink="">
      <xdr:nvSpPr>
        <xdr:cNvPr id="845" name="n_2mainValue【公民館】&#10;一人当たり面積">
          <a:extLst>
            <a:ext uri="{FF2B5EF4-FFF2-40B4-BE49-F238E27FC236}">
              <a16:creationId xmlns:a16="http://schemas.microsoft.com/office/drawing/2014/main" id="{092EF7AF-BDB1-4ACD-85A6-9B3A1E7727C3}"/>
            </a:ext>
          </a:extLst>
        </xdr:cNvPr>
        <xdr:cNvSpPr txBox="1"/>
      </xdr:nvSpPr>
      <xdr:spPr>
        <a:xfrm>
          <a:off x="201994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118127</xdr:rowOff>
    </xdr:from>
    <xdr:ext cx="469744" cy="259045"/>
    <xdr:sp macro="" textlink="">
      <xdr:nvSpPr>
        <xdr:cNvPr id="846" name="n_3mainValue【公民館】&#10;一人当たり面積">
          <a:extLst>
            <a:ext uri="{FF2B5EF4-FFF2-40B4-BE49-F238E27FC236}">
              <a16:creationId xmlns:a16="http://schemas.microsoft.com/office/drawing/2014/main" id="{32902840-A689-4935-A3EC-667C99490762}"/>
            </a:ext>
          </a:extLst>
        </xdr:cNvPr>
        <xdr:cNvSpPr txBox="1"/>
      </xdr:nvSpPr>
      <xdr:spPr>
        <a:xfrm>
          <a:off x="193104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120414</xdr:rowOff>
    </xdr:from>
    <xdr:ext cx="469744" cy="259045"/>
    <xdr:sp macro="" textlink="">
      <xdr:nvSpPr>
        <xdr:cNvPr id="847" name="n_4mainValue【公民館】&#10;一人当たり面積">
          <a:extLst>
            <a:ext uri="{FF2B5EF4-FFF2-40B4-BE49-F238E27FC236}">
              <a16:creationId xmlns:a16="http://schemas.microsoft.com/office/drawing/2014/main" id="{6EDE3654-1F8C-49AB-A1D5-D867480E49A5}"/>
            </a:ext>
          </a:extLst>
        </xdr:cNvPr>
        <xdr:cNvSpPr txBox="1"/>
      </xdr:nvSpPr>
      <xdr:spPr>
        <a:xfrm>
          <a:off x="18421427" y="1846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25889C94-DF47-46BF-B6E1-5E75216CDB8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CF72C5DF-07AA-43CC-A6D2-061F1C86381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0E651192-5AD7-4D1F-AC85-A5166265951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ほとんどの類型において、有形固定資産減価償却率は類似団体平均を下回っているものの、道路については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年連続で類似団体平均を上回っている。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道路の一人当たり延長は全国平均・埼玉県平均類似団体平均をいずれも上回っており、維持管理・更新にかかるコストが多額になっていることから、今後も公共施設等総合管理計画（インフラ編）に基づき、</a:t>
          </a:r>
        </a:p>
        <a:p>
          <a:r>
            <a:rPr kumimoji="1" lang="ja-JP" altLang="en-US" sz="1300">
              <a:latin typeface="ＭＳ Ｐゴシック" panose="020B0600070205080204" pitchFamily="50" charset="-128"/>
              <a:ea typeface="ＭＳ Ｐゴシック" panose="020B0600070205080204" pitchFamily="50" charset="-128"/>
            </a:rPr>
            <a:t> 長寿命化・コスト縮減の取組を進めるとともに財源確保に努める必要がある。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E3F9819-C0B1-45E7-B4FC-43B06CABADB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B30CB80-7F10-4A20-94FC-A49872361DB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D31914E-ADB6-4E5A-9F9A-BAC20E4A504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A2A7778-3894-4D52-80ED-3CED8896AE8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埼玉県本庄市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D58E2E4-A61B-455E-9B05-5C52BB24597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0E7C8ED-97EC-4A73-A241-FB116D3B841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21DBFCF-7DB2-47ED-929E-AA0FFE244C4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97D079E-0E07-4869-8B43-3B17C806CC0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852F335-8C69-42CD-B35D-29BCE6ADEA6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76DB76-BC66-47B0-AB02-BB6B183ACEC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77,285
74,207
89.69
34,740,230
32,267,568
2,179,937
18,414,168
23,038,131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46ADDAC-0760-4F79-9ED8-528829DAA7E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CD21C05-6BF2-4B93-AEBA-02839122B67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9F9C92B-BBEB-4B53-BF47-D23A7BCC58F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D9C5235-6B90-40C5-A602-3C9B1E818F6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9B2DD7A-EE94-4E74-AE4F-ED64627D3FC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40F8AA6-A3CA-4821-9141-2FA52AE0CA1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8E3F789-A9B4-44E3-8DD4-5E37721EA52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0A168DA-6104-46F3-A3A7-42F7B895DEA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78CEA07-05EB-43EE-AFA5-0DCD379CF62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F5385E1-2C51-40F3-A043-5AE6D03DB21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7BBA78C-C8B4-4C84-A6B9-63679A2979A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DD0CC70-42C5-43DC-8DE6-FEEA4869D09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36E1093-E353-4E92-A9AB-760B937CA8C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F633BA9-77C2-43C9-96BA-A4547EAB8F8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05D9E5A-94C3-40F7-95DA-D02FA0C4782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ECBF7CE-525D-48DD-8382-A865F69F98F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737D7A8-2B7C-42E8-B4B7-6B73E9F4FF3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1B90738-F150-456C-9694-2A21EB3C600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A1F90F6-002B-4837-93E9-AD5B06EF95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9520B23-7727-4AEE-92ED-B18FE8F31FA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FBE6146-D960-4C7B-BA37-DB6E7AB3759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9F3F20E-1F37-4BF9-A4B4-D8DBED1BC9E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979E4AB-78FB-4D93-AF60-866A5F821E9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04A62C3-C8E6-4D50-8E80-58D1E31CF61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DA87D23-FB9F-4C45-BEB8-B77BB13A906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FEBA51E-9837-464B-9DD8-8098E6885C7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D71D977-5864-46B5-B01E-1BDB18B9DD2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E058146-7491-41A9-B6AB-2F74EC7DABA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D552FFD-5570-4269-A42F-DAC256A3F08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0CB29F9-F3A3-48A3-83B5-F0C8612369F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1D3B723-CCAE-4372-A204-F4B417B65FB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3AD427D-BC79-467A-BC4F-96D255BC77F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6478E83-074D-46AF-83CA-222515B68B29}"/>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66C91DD-DD80-4E34-8D26-BFD9128E8C0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0A36EEE-F768-4D35-BEC2-2B90AE3BCBF9}"/>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3F84EB9-36D9-48BB-A072-1C5666AD0303}"/>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B4A6A91-09A2-40BF-93CD-8CFFA3534C1B}"/>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FD048A3-CC18-4349-BFB9-035785DB0C1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76D15AC-860E-4D8F-B8B7-35CB6E41082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7437893-49AB-4FE5-BD4C-E7243FE1C84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AAAE332-8B77-46FE-91A9-9A55E05364A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44469568-9F7A-48E4-81B9-C2CB614D96C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B0D4A7A-F10D-450C-B576-0266A3BC0D06}"/>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2D5A5C2-A894-4277-8645-74FF351E203F}"/>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DD45DBD-45A2-4137-AF3B-707AA1D6CB2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F0B21845-6EC4-4DF1-B4AB-8651B81C2A4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3D0E6AE1-7DD0-4A4E-82CB-3619A9E9E879}"/>
            </a:ext>
          </a:extLst>
        </xdr:cNvPr>
        <xdr:cNvCxnSpPr/>
      </xdr:nvCxnSpPr>
      <xdr:spPr>
        <a:xfrm flipV="1">
          <a:off x="4634865" y="5714456"/>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0CB8F385-824F-46C1-9D13-64606CCE9BD6}"/>
            </a:ext>
          </a:extLst>
        </xdr:cNvPr>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7EAB7E8A-CCC6-45E5-A858-A2746BDAC716}"/>
            </a:ext>
          </a:extLst>
        </xdr:cNvPr>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1FBB36B4-3FBC-4F9D-AE39-EF1E2E745F5B}"/>
            </a:ext>
          </a:extLst>
        </xdr:cNvPr>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FF468639-5B5B-4E09-912D-45E8BB288702}"/>
            </a:ext>
          </a:extLst>
        </xdr:cNvPr>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84200</xdr:rowOff>
    </xdr:from>
    <xdr:ext cx="405111" cy="259045"/>
    <xdr:sp macro="" textlink="">
      <xdr:nvSpPr>
        <xdr:cNvPr id="63" name="【図書館】&#10;有形固定資産減価償却率平均値テキスト">
          <a:extLst>
            <a:ext uri="{FF2B5EF4-FFF2-40B4-BE49-F238E27FC236}">
              <a16:creationId xmlns:a16="http://schemas.microsoft.com/office/drawing/2014/main" id="{C8E9C04D-FA38-45E6-A5FD-511BE5354E16}"/>
            </a:ext>
          </a:extLst>
        </xdr:cNvPr>
        <xdr:cNvSpPr txBox="1"/>
      </xdr:nvSpPr>
      <xdr:spPr>
        <a:xfrm>
          <a:off x="4673600" y="625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337CE511-DF90-4BFD-B602-C63496E1DA6E}"/>
            </a:ext>
          </a:extLst>
        </xdr:cNvPr>
        <xdr:cNvSpPr/>
      </xdr:nvSpPr>
      <xdr:spPr>
        <a:xfrm>
          <a:off x="45847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CF5D55CD-2DC3-455C-9DD6-7965203DB3E6}"/>
            </a:ext>
          </a:extLst>
        </xdr:cNvPr>
        <xdr:cNvSpPr/>
      </xdr:nvSpPr>
      <xdr:spPr>
        <a:xfrm>
          <a:off x="3746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a:extLst>
            <a:ext uri="{FF2B5EF4-FFF2-40B4-BE49-F238E27FC236}">
              <a16:creationId xmlns:a16="http://schemas.microsoft.com/office/drawing/2014/main" id="{DDF721F7-189E-425A-A55C-2696A50A4E2A}"/>
            </a:ext>
          </a:extLst>
        </xdr:cNvPr>
        <xdr:cNvSpPr/>
      </xdr:nvSpPr>
      <xdr:spPr>
        <a:xfrm>
          <a:off x="285750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125004</xdr:rowOff>
    </xdr:from>
    <xdr:to>
      <xdr:col>10</xdr:col>
      <xdr:colOff>165100</xdr:colOff>
      <xdr:row>37</xdr:row>
      <xdr:rowOff>55154</xdr:rowOff>
    </xdr:to>
    <xdr:sp macro="" textlink="">
      <xdr:nvSpPr>
        <xdr:cNvPr id="67" name="フローチャート: 判断 66">
          <a:extLst>
            <a:ext uri="{FF2B5EF4-FFF2-40B4-BE49-F238E27FC236}">
              <a16:creationId xmlns:a16="http://schemas.microsoft.com/office/drawing/2014/main" id="{507DC814-EBCE-44AB-BD27-BF23FD7D826F}"/>
            </a:ext>
          </a:extLst>
        </xdr:cNvPr>
        <xdr:cNvSpPr/>
      </xdr:nvSpPr>
      <xdr:spPr>
        <a:xfrm>
          <a:off x="19685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111942</xdr:rowOff>
    </xdr:from>
    <xdr:to>
      <xdr:col>6</xdr:col>
      <xdr:colOff>38100</xdr:colOff>
      <xdr:row>37</xdr:row>
      <xdr:rowOff>42092</xdr:rowOff>
    </xdr:to>
    <xdr:sp macro="" textlink="">
      <xdr:nvSpPr>
        <xdr:cNvPr id="68" name="フローチャート: 判断 67">
          <a:extLst>
            <a:ext uri="{FF2B5EF4-FFF2-40B4-BE49-F238E27FC236}">
              <a16:creationId xmlns:a16="http://schemas.microsoft.com/office/drawing/2014/main" id="{71D3F06D-D452-46E7-95A4-5F549DA44094}"/>
            </a:ext>
          </a:extLst>
        </xdr:cNvPr>
        <xdr:cNvSpPr/>
      </xdr:nvSpPr>
      <xdr:spPr>
        <a:xfrm>
          <a:off x="1079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1909B61-A867-4397-ACC4-5269B943ABB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1698FCF-57A2-4935-9616-188A5304111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1872332-0652-4692-8460-526FAD1C24B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E8D7511-6C5F-40B4-B1B4-B3ACDC69FD9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5D44103-EF84-4E4F-B51A-5A90C223201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152763</xdr:rowOff>
    </xdr:from>
    <xdr:to>
      <xdr:col>24</xdr:col>
      <xdr:colOff>114300</xdr:colOff>
      <xdr:row>38</xdr:row>
      <xdr:rowOff>82913</xdr:rowOff>
    </xdr:to>
    <xdr:sp macro="" textlink="">
      <xdr:nvSpPr>
        <xdr:cNvPr id="74" name="楕円 73">
          <a:extLst>
            <a:ext uri="{FF2B5EF4-FFF2-40B4-BE49-F238E27FC236}">
              <a16:creationId xmlns:a16="http://schemas.microsoft.com/office/drawing/2014/main" id="{9AA9DC0B-3FDF-403A-9A81-CEFA17A56118}"/>
            </a:ext>
          </a:extLst>
        </xdr:cNvPr>
        <xdr:cNvSpPr/>
      </xdr:nvSpPr>
      <xdr:spPr>
        <a:xfrm>
          <a:off x="4584700" y="649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131190</xdr:rowOff>
    </xdr:from>
    <xdr:ext cx="405111" cy="259045"/>
    <xdr:sp macro="" textlink="">
      <xdr:nvSpPr>
        <xdr:cNvPr id="75" name="【図書館】&#10;有形固定資産減価償却率該当値テキスト">
          <a:extLst>
            <a:ext uri="{FF2B5EF4-FFF2-40B4-BE49-F238E27FC236}">
              <a16:creationId xmlns:a16="http://schemas.microsoft.com/office/drawing/2014/main" id="{79D68BE5-A232-4FA7-B54A-D170F58E151F}"/>
            </a:ext>
          </a:extLst>
        </xdr:cNvPr>
        <xdr:cNvSpPr txBox="1"/>
      </xdr:nvSpPr>
      <xdr:spPr>
        <a:xfrm>
          <a:off x="4673600" y="647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125004</xdr:rowOff>
    </xdr:from>
    <xdr:to>
      <xdr:col>20</xdr:col>
      <xdr:colOff>38100</xdr:colOff>
      <xdr:row>38</xdr:row>
      <xdr:rowOff>55155</xdr:rowOff>
    </xdr:to>
    <xdr:sp macro="" textlink="">
      <xdr:nvSpPr>
        <xdr:cNvPr id="76" name="楕円 75">
          <a:extLst>
            <a:ext uri="{FF2B5EF4-FFF2-40B4-BE49-F238E27FC236}">
              <a16:creationId xmlns:a16="http://schemas.microsoft.com/office/drawing/2014/main" id="{DB0F312C-E6A2-49E1-9F9E-058DEE18F2D3}"/>
            </a:ext>
          </a:extLst>
        </xdr:cNvPr>
        <xdr:cNvSpPr/>
      </xdr:nvSpPr>
      <xdr:spPr>
        <a:xfrm>
          <a:off x="3746500" y="64686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4354</xdr:rowOff>
    </xdr:from>
    <xdr:to>
      <xdr:col>24</xdr:col>
      <xdr:colOff>63500</xdr:colOff>
      <xdr:row>38</xdr:row>
      <xdr:rowOff>32113</xdr:rowOff>
    </xdr:to>
    <xdr:cxnSp macro="">
      <xdr:nvCxnSpPr>
        <xdr:cNvPr id="77" name="直線コネクタ 76">
          <a:extLst>
            <a:ext uri="{FF2B5EF4-FFF2-40B4-BE49-F238E27FC236}">
              <a16:creationId xmlns:a16="http://schemas.microsoft.com/office/drawing/2014/main" id="{3D119B06-29A2-408A-BC52-D9FA1D3253B1}"/>
            </a:ext>
          </a:extLst>
        </xdr:cNvPr>
        <xdr:cNvCxnSpPr/>
      </xdr:nvCxnSpPr>
      <xdr:spPr>
        <a:xfrm>
          <a:off x="3797300" y="651945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97246</xdr:rowOff>
    </xdr:from>
    <xdr:to>
      <xdr:col>15</xdr:col>
      <xdr:colOff>101600</xdr:colOff>
      <xdr:row>38</xdr:row>
      <xdr:rowOff>27395</xdr:rowOff>
    </xdr:to>
    <xdr:sp macro="" textlink="">
      <xdr:nvSpPr>
        <xdr:cNvPr id="78" name="楕円 77">
          <a:extLst>
            <a:ext uri="{FF2B5EF4-FFF2-40B4-BE49-F238E27FC236}">
              <a16:creationId xmlns:a16="http://schemas.microsoft.com/office/drawing/2014/main" id="{E0A4CE93-629A-4F24-827B-DC04D00947D0}"/>
            </a:ext>
          </a:extLst>
        </xdr:cNvPr>
        <xdr:cNvSpPr/>
      </xdr:nvSpPr>
      <xdr:spPr>
        <a:xfrm>
          <a:off x="2857500" y="64408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148046</xdr:rowOff>
    </xdr:from>
    <xdr:to>
      <xdr:col>19</xdr:col>
      <xdr:colOff>177800</xdr:colOff>
      <xdr:row>38</xdr:row>
      <xdr:rowOff>4354</xdr:rowOff>
    </xdr:to>
    <xdr:cxnSp macro="">
      <xdr:nvCxnSpPr>
        <xdr:cNvPr id="79" name="直線コネクタ 78">
          <a:extLst>
            <a:ext uri="{FF2B5EF4-FFF2-40B4-BE49-F238E27FC236}">
              <a16:creationId xmlns:a16="http://schemas.microsoft.com/office/drawing/2014/main" id="{4F3A9C00-05A2-4EEE-B10D-7BA335B60AF8}"/>
            </a:ext>
          </a:extLst>
        </xdr:cNvPr>
        <xdr:cNvCxnSpPr/>
      </xdr:nvCxnSpPr>
      <xdr:spPr>
        <a:xfrm>
          <a:off x="2908300" y="649169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69487</xdr:rowOff>
    </xdr:from>
    <xdr:to>
      <xdr:col>10</xdr:col>
      <xdr:colOff>165100</xdr:colOff>
      <xdr:row>37</xdr:row>
      <xdr:rowOff>171087</xdr:rowOff>
    </xdr:to>
    <xdr:sp macro="" textlink="">
      <xdr:nvSpPr>
        <xdr:cNvPr id="80" name="楕円 79">
          <a:extLst>
            <a:ext uri="{FF2B5EF4-FFF2-40B4-BE49-F238E27FC236}">
              <a16:creationId xmlns:a16="http://schemas.microsoft.com/office/drawing/2014/main" id="{AF0C23C6-C426-4781-A6FD-C300E48F7ADD}"/>
            </a:ext>
          </a:extLst>
        </xdr:cNvPr>
        <xdr:cNvSpPr/>
      </xdr:nvSpPr>
      <xdr:spPr>
        <a:xfrm>
          <a:off x="1968500" y="641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120287</xdr:rowOff>
    </xdr:from>
    <xdr:to>
      <xdr:col>15</xdr:col>
      <xdr:colOff>50800</xdr:colOff>
      <xdr:row>37</xdr:row>
      <xdr:rowOff>148046</xdr:rowOff>
    </xdr:to>
    <xdr:cxnSp macro="">
      <xdr:nvCxnSpPr>
        <xdr:cNvPr id="81" name="直線コネクタ 80">
          <a:extLst>
            <a:ext uri="{FF2B5EF4-FFF2-40B4-BE49-F238E27FC236}">
              <a16:creationId xmlns:a16="http://schemas.microsoft.com/office/drawing/2014/main" id="{BC08471C-6F2A-474B-8A06-018F3BA62662}"/>
            </a:ext>
          </a:extLst>
        </xdr:cNvPr>
        <xdr:cNvCxnSpPr/>
      </xdr:nvCxnSpPr>
      <xdr:spPr>
        <a:xfrm>
          <a:off x="2019300" y="646393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41728</xdr:rowOff>
    </xdr:from>
    <xdr:to>
      <xdr:col>6</xdr:col>
      <xdr:colOff>38100</xdr:colOff>
      <xdr:row>37</xdr:row>
      <xdr:rowOff>143328</xdr:rowOff>
    </xdr:to>
    <xdr:sp macro="" textlink="">
      <xdr:nvSpPr>
        <xdr:cNvPr id="82" name="楕円 81">
          <a:extLst>
            <a:ext uri="{FF2B5EF4-FFF2-40B4-BE49-F238E27FC236}">
              <a16:creationId xmlns:a16="http://schemas.microsoft.com/office/drawing/2014/main" id="{FF03E6BA-3A76-41A4-80B1-129A39EC8ADE}"/>
            </a:ext>
          </a:extLst>
        </xdr:cNvPr>
        <xdr:cNvSpPr/>
      </xdr:nvSpPr>
      <xdr:spPr>
        <a:xfrm>
          <a:off x="1079500" y="638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92528</xdr:rowOff>
    </xdr:from>
    <xdr:to>
      <xdr:col>10</xdr:col>
      <xdr:colOff>114300</xdr:colOff>
      <xdr:row>37</xdr:row>
      <xdr:rowOff>120287</xdr:rowOff>
    </xdr:to>
    <xdr:cxnSp macro="">
      <xdr:nvCxnSpPr>
        <xdr:cNvPr id="83" name="直線コネクタ 82">
          <a:extLst>
            <a:ext uri="{FF2B5EF4-FFF2-40B4-BE49-F238E27FC236}">
              <a16:creationId xmlns:a16="http://schemas.microsoft.com/office/drawing/2014/main" id="{AEF067BF-8D4F-4B33-AB04-D0DD95B5A9FE}"/>
            </a:ext>
          </a:extLst>
        </xdr:cNvPr>
        <xdr:cNvCxnSpPr/>
      </xdr:nvCxnSpPr>
      <xdr:spPr>
        <a:xfrm>
          <a:off x="1130300" y="643617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macro="" textlink="">
      <xdr:nvSpPr>
        <xdr:cNvPr id="84" name="n_1aveValue【図書館】&#10;有形固定資産減価償却率">
          <a:extLst>
            <a:ext uri="{FF2B5EF4-FFF2-40B4-BE49-F238E27FC236}">
              <a16:creationId xmlns:a16="http://schemas.microsoft.com/office/drawing/2014/main" id="{81D3C26C-9B51-4287-8BA1-C018F7B06ABB}"/>
            </a:ext>
          </a:extLst>
        </xdr:cNvPr>
        <xdr:cNvSpPr txBox="1"/>
      </xdr:nvSpPr>
      <xdr:spPr>
        <a:xfrm>
          <a:off x="35820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156590</xdr:rowOff>
    </xdr:from>
    <xdr:ext cx="405111" cy="259045"/>
    <xdr:sp macro="" textlink="">
      <xdr:nvSpPr>
        <xdr:cNvPr id="85" name="n_2aveValue【図書館】&#10;有形固定資産減価償却率">
          <a:extLst>
            <a:ext uri="{FF2B5EF4-FFF2-40B4-BE49-F238E27FC236}">
              <a16:creationId xmlns:a16="http://schemas.microsoft.com/office/drawing/2014/main" id="{336F30B5-75D2-46EE-9403-D81EBDA4A567}"/>
            </a:ext>
          </a:extLst>
        </xdr:cNvPr>
        <xdr:cNvSpPr txBox="1"/>
      </xdr:nvSpPr>
      <xdr:spPr>
        <a:xfrm>
          <a:off x="27057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71681</xdr:rowOff>
    </xdr:from>
    <xdr:ext cx="405111" cy="259045"/>
    <xdr:sp macro="" textlink="">
      <xdr:nvSpPr>
        <xdr:cNvPr id="86" name="n_3aveValue【図書館】&#10;有形固定資産減価償却率">
          <a:extLst>
            <a:ext uri="{FF2B5EF4-FFF2-40B4-BE49-F238E27FC236}">
              <a16:creationId xmlns:a16="http://schemas.microsoft.com/office/drawing/2014/main" id="{EDE9360B-D958-4822-BF24-445EED991D05}"/>
            </a:ext>
          </a:extLst>
        </xdr:cNvPr>
        <xdr:cNvSpPr txBox="1"/>
      </xdr:nvSpPr>
      <xdr:spPr>
        <a:xfrm>
          <a:off x="18167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58619</xdr:rowOff>
    </xdr:from>
    <xdr:ext cx="405111" cy="259045"/>
    <xdr:sp macro="" textlink="">
      <xdr:nvSpPr>
        <xdr:cNvPr id="87" name="n_4aveValue【図書館】&#10;有形固定資産減価償却率">
          <a:extLst>
            <a:ext uri="{FF2B5EF4-FFF2-40B4-BE49-F238E27FC236}">
              <a16:creationId xmlns:a16="http://schemas.microsoft.com/office/drawing/2014/main" id="{9230EDA4-0105-4FEC-A5C2-4BEC535BD18A}"/>
            </a:ext>
          </a:extLst>
        </xdr:cNvPr>
        <xdr:cNvSpPr txBox="1"/>
      </xdr:nvSpPr>
      <xdr:spPr>
        <a:xfrm>
          <a:off x="9277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46281</xdr:rowOff>
    </xdr:from>
    <xdr:ext cx="405111" cy="259045"/>
    <xdr:sp macro="" textlink="">
      <xdr:nvSpPr>
        <xdr:cNvPr id="88" name="n_1mainValue【図書館】&#10;有形固定資産減価償却率">
          <a:extLst>
            <a:ext uri="{FF2B5EF4-FFF2-40B4-BE49-F238E27FC236}">
              <a16:creationId xmlns:a16="http://schemas.microsoft.com/office/drawing/2014/main" id="{C4E280B4-8175-4F49-8E9B-F48FFC5B85E4}"/>
            </a:ext>
          </a:extLst>
        </xdr:cNvPr>
        <xdr:cNvSpPr txBox="1"/>
      </xdr:nvSpPr>
      <xdr:spPr>
        <a:xfrm>
          <a:off x="3582044" y="656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18523</xdr:rowOff>
    </xdr:from>
    <xdr:ext cx="405111" cy="259045"/>
    <xdr:sp macro="" textlink="">
      <xdr:nvSpPr>
        <xdr:cNvPr id="89" name="n_2mainValue【図書館】&#10;有形固定資産減価償却率">
          <a:extLst>
            <a:ext uri="{FF2B5EF4-FFF2-40B4-BE49-F238E27FC236}">
              <a16:creationId xmlns:a16="http://schemas.microsoft.com/office/drawing/2014/main" id="{24C21CEA-1B35-424F-901F-380224C6E564}"/>
            </a:ext>
          </a:extLst>
        </xdr:cNvPr>
        <xdr:cNvSpPr txBox="1"/>
      </xdr:nvSpPr>
      <xdr:spPr>
        <a:xfrm>
          <a:off x="2705744" y="653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162214</xdr:rowOff>
    </xdr:from>
    <xdr:ext cx="405111" cy="259045"/>
    <xdr:sp macro="" textlink="">
      <xdr:nvSpPr>
        <xdr:cNvPr id="90" name="n_3mainValue【図書館】&#10;有形固定資産減価償却率">
          <a:extLst>
            <a:ext uri="{FF2B5EF4-FFF2-40B4-BE49-F238E27FC236}">
              <a16:creationId xmlns:a16="http://schemas.microsoft.com/office/drawing/2014/main" id="{A9A3902F-77D8-4EED-8112-4CA3125AAFE1}"/>
            </a:ext>
          </a:extLst>
        </xdr:cNvPr>
        <xdr:cNvSpPr txBox="1"/>
      </xdr:nvSpPr>
      <xdr:spPr>
        <a:xfrm>
          <a:off x="1816744" y="650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134455</xdr:rowOff>
    </xdr:from>
    <xdr:ext cx="405111" cy="259045"/>
    <xdr:sp macro="" textlink="">
      <xdr:nvSpPr>
        <xdr:cNvPr id="91" name="n_4mainValue【図書館】&#10;有形固定資産減価償却率">
          <a:extLst>
            <a:ext uri="{FF2B5EF4-FFF2-40B4-BE49-F238E27FC236}">
              <a16:creationId xmlns:a16="http://schemas.microsoft.com/office/drawing/2014/main" id="{B88649D5-CF1C-4B81-81EF-6F26DEA6CDF4}"/>
            </a:ext>
          </a:extLst>
        </xdr:cNvPr>
        <xdr:cNvSpPr txBox="1"/>
      </xdr:nvSpPr>
      <xdr:spPr>
        <a:xfrm>
          <a:off x="927744" y="647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DD431255-CF25-4390-A88F-42ACA4BDD69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8DFD987-4508-4ECC-BC37-43B9F55D7AA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A42BB989-3172-49F4-AB86-EF8D62BE47B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AA0F75F-EBE0-4AA1-BF73-6E2BC2494BC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581E0E0-C9CA-4D88-825F-CF52F2DBF7B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BF28A1F9-8E8E-46ED-A479-23508A4AD13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4FDB6C57-7D33-42EE-BD8B-00DBB22E125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12BCC299-18D3-4B0C-950C-050605E6701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EB1D5C39-B0C3-4E35-B908-2F6641EE8EA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34C0068-23CB-4D6E-AC61-43F1EB9DD79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53B5ED22-ADB7-4B6B-AE94-432FDB975358}"/>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A7CF9F7F-5B9F-42D9-978F-26254278B355}"/>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43677684-D34A-4B5B-9F89-F53117BCD1C2}"/>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ED574615-2179-4F17-8EAC-CB0273648D7B}"/>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CD774223-1A9C-4F6F-BA32-98E58E17E0EE}"/>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BBBB1382-AC0E-47A2-B763-8082A8E7BEDD}"/>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B74DE919-33C2-44B2-ABC7-31ECBE35CF89}"/>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1EE407DE-829F-4573-90B1-764C73314B53}"/>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9B60F6A3-3865-4BF6-8D55-BE3197A3E00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8B0E6BFB-2C6F-423B-ABD7-ECAD0D463BBC}"/>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7361C63A-FEC4-4367-939E-17D61789113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a:extLst>
            <a:ext uri="{FF2B5EF4-FFF2-40B4-BE49-F238E27FC236}">
              <a16:creationId xmlns:a16="http://schemas.microsoft.com/office/drawing/2014/main" id="{DFEA9FDC-7996-47EC-9223-7F353DCA6B05}"/>
            </a:ext>
          </a:extLst>
        </xdr:cNvPr>
        <xdr:cNvCxnSpPr/>
      </xdr:nvCxnSpPr>
      <xdr:spPr>
        <a:xfrm flipV="1">
          <a:off x="10476865" y="566318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a:extLst>
            <a:ext uri="{FF2B5EF4-FFF2-40B4-BE49-F238E27FC236}">
              <a16:creationId xmlns:a16="http://schemas.microsoft.com/office/drawing/2014/main" id="{23EB1B99-37FF-421E-AD38-F96CC358E159}"/>
            </a:ext>
          </a:extLst>
        </xdr:cNvPr>
        <xdr:cNvSpPr txBox="1"/>
      </xdr:nvSpPr>
      <xdr:spPr>
        <a:xfrm>
          <a:off x="10515600" y="709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a:extLst>
            <a:ext uri="{FF2B5EF4-FFF2-40B4-BE49-F238E27FC236}">
              <a16:creationId xmlns:a16="http://schemas.microsoft.com/office/drawing/2014/main" id="{5EFC8016-FAF8-4934-8561-A592223B4A2C}"/>
            </a:ext>
          </a:extLst>
        </xdr:cNvPr>
        <xdr:cNvCxnSpPr/>
      </xdr:nvCxnSpPr>
      <xdr:spPr>
        <a:xfrm>
          <a:off x="10388600" y="708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a:extLst>
            <a:ext uri="{FF2B5EF4-FFF2-40B4-BE49-F238E27FC236}">
              <a16:creationId xmlns:a16="http://schemas.microsoft.com/office/drawing/2014/main" id="{4A14E8D4-67B1-42A3-818E-AE1391D20A8C}"/>
            </a:ext>
          </a:extLst>
        </xdr:cNvPr>
        <xdr:cNvSpPr txBox="1"/>
      </xdr:nvSpPr>
      <xdr:spPr>
        <a:xfrm>
          <a:off x="10515600" y="543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a:extLst>
            <a:ext uri="{FF2B5EF4-FFF2-40B4-BE49-F238E27FC236}">
              <a16:creationId xmlns:a16="http://schemas.microsoft.com/office/drawing/2014/main" id="{70112848-1294-4A01-ABC7-8A7002745F92}"/>
            </a:ext>
          </a:extLst>
        </xdr:cNvPr>
        <xdr:cNvCxnSpPr/>
      </xdr:nvCxnSpPr>
      <xdr:spPr>
        <a:xfrm>
          <a:off x="10388600" y="566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153433</xdr:rowOff>
    </xdr:from>
    <xdr:ext cx="469744" cy="259045"/>
    <xdr:sp macro="" textlink="">
      <xdr:nvSpPr>
        <xdr:cNvPr id="118" name="【図書館】&#10;一人当たり面積平均値テキスト">
          <a:extLst>
            <a:ext uri="{FF2B5EF4-FFF2-40B4-BE49-F238E27FC236}">
              <a16:creationId xmlns:a16="http://schemas.microsoft.com/office/drawing/2014/main" id="{47174FF6-2C2C-4111-A4BF-99D8F7E2A3E8}"/>
            </a:ext>
          </a:extLst>
        </xdr:cNvPr>
        <xdr:cNvSpPr txBox="1"/>
      </xdr:nvSpPr>
      <xdr:spPr>
        <a:xfrm>
          <a:off x="10515600" y="6497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a:extLst>
            <a:ext uri="{FF2B5EF4-FFF2-40B4-BE49-F238E27FC236}">
              <a16:creationId xmlns:a16="http://schemas.microsoft.com/office/drawing/2014/main" id="{88A18DAB-F40E-4338-942E-2014594FDFE1}"/>
            </a:ext>
          </a:extLst>
        </xdr:cNvPr>
        <xdr:cNvSpPr/>
      </xdr:nvSpPr>
      <xdr:spPr>
        <a:xfrm>
          <a:off x="10426700" y="664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F9FEF924-2F7A-462C-B8BA-8A73C4340E95}"/>
            </a:ext>
          </a:extLst>
        </xdr:cNvPr>
        <xdr:cNvSpPr/>
      </xdr:nvSpPr>
      <xdr:spPr>
        <a:xfrm>
          <a:off x="95885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a:extLst>
            <a:ext uri="{FF2B5EF4-FFF2-40B4-BE49-F238E27FC236}">
              <a16:creationId xmlns:a16="http://schemas.microsoft.com/office/drawing/2014/main" id="{6508EBCE-4D53-4BB7-BBC0-A1E3EA3F7A3C}"/>
            </a:ext>
          </a:extLst>
        </xdr:cNvPr>
        <xdr:cNvSpPr/>
      </xdr:nvSpPr>
      <xdr:spPr>
        <a:xfrm>
          <a:off x="8699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13970</xdr:rowOff>
    </xdr:from>
    <xdr:to>
      <xdr:col>41</xdr:col>
      <xdr:colOff>101600</xdr:colOff>
      <xdr:row>39</xdr:row>
      <xdr:rowOff>115570</xdr:rowOff>
    </xdr:to>
    <xdr:sp macro="" textlink="">
      <xdr:nvSpPr>
        <xdr:cNvPr id="122" name="フローチャート: 判断 121">
          <a:extLst>
            <a:ext uri="{FF2B5EF4-FFF2-40B4-BE49-F238E27FC236}">
              <a16:creationId xmlns:a16="http://schemas.microsoft.com/office/drawing/2014/main" id="{48B4F41B-037E-49C5-8A06-5B4377A791E4}"/>
            </a:ext>
          </a:extLst>
        </xdr:cNvPr>
        <xdr:cNvSpPr/>
      </xdr:nvSpPr>
      <xdr:spPr>
        <a:xfrm>
          <a:off x="7810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23114</xdr:rowOff>
    </xdr:from>
    <xdr:to>
      <xdr:col>36</xdr:col>
      <xdr:colOff>165100</xdr:colOff>
      <xdr:row>39</xdr:row>
      <xdr:rowOff>124714</xdr:rowOff>
    </xdr:to>
    <xdr:sp macro="" textlink="">
      <xdr:nvSpPr>
        <xdr:cNvPr id="123" name="フローチャート: 判断 122">
          <a:extLst>
            <a:ext uri="{FF2B5EF4-FFF2-40B4-BE49-F238E27FC236}">
              <a16:creationId xmlns:a16="http://schemas.microsoft.com/office/drawing/2014/main" id="{19440B22-46F9-4FB1-A5AF-857F76814986}"/>
            </a:ext>
          </a:extLst>
        </xdr:cNvPr>
        <xdr:cNvSpPr/>
      </xdr:nvSpPr>
      <xdr:spPr>
        <a:xfrm>
          <a:off x="6921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C742E07-34F9-4BA4-BB9C-D7973D115FE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842728C-A776-4477-BEF2-0438348D794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D93F8DD-97A0-4B2E-A2C1-4D9E2036950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1ED862D-B7EF-4501-B3B1-9DFD72D2666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F1F0F35-E8E0-4BF7-8935-5C496D2A374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50546</xdr:rowOff>
    </xdr:from>
    <xdr:to>
      <xdr:col>55</xdr:col>
      <xdr:colOff>50800</xdr:colOff>
      <xdr:row>39</xdr:row>
      <xdr:rowOff>152146</xdr:rowOff>
    </xdr:to>
    <xdr:sp macro="" textlink="">
      <xdr:nvSpPr>
        <xdr:cNvPr id="129" name="楕円 128">
          <a:extLst>
            <a:ext uri="{FF2B5EF4-FFF2-40B4-BE49-F238E27FC236}">
              <a16:creationId xmlns:a16="http://schemas.microsoft.com/office/drawing/2014/main" id="{E14FB1B9-EB11-4FA2-BB1C-D4B0FD87B644}"/>
            </a:ext>
          </a:extLst>
        </xdr:cNvPr>
        <xdr:cNvSpPr/>
      </xdr:nvSpPr>
      <xdr:spPr>
        <a:xfrm>
          <a:off x="10426700" y="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28973</xdr:rowOff>
    </xdr:from>
    <xdr:ext cx="469744" cy="259045"/>
    <xdr:sp macro="" textlink="">
      <xdr:nvSpPr>
        <xdr:cNvPr id="130" name="【図書館】&#10;一人当たり面積該当値テキスト">
          <a:extLst>
            <a:ext uri="{FF2B5EF4-FFF2-40B4-BE49-F238E27FC236}">
              <a16:creationId xmlns:a16="http://schemas.microsoft.com/office/drawing/2014/main" id="{C2752659-C773-4438-AD78-49883B584E02}"/>
            </a:ext>
          </a:extLst>
        </xdr:cNvPr>
        <xdr:cNvSpPr txBox="1"/>
      </xdr:nvSpPr>
      <xdr:spPr>
        <a:xfrm>
          <a:off x="10515600" y="671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50546</xdr:rowOff>
    </xdr:from>
    <xdr:to>
      <xdr:col>50</xdr:col>
      <xdr:colOff>165100</xdr:colOff>
      <xdr:row>39</xdr:row>
      <xdr:rowOff>152146</xdr:rowOff>
    </xdr:to>
    <xdr:sp macro="" textlink="">
      <xdr:nvSpPr>
        <xdr:cNvPr id="131" name="楕円 130">
          <a:extLst>
            <a:ext uri="{FF2B5EF4-FFF2-40B4-BE49-F238E27FC236}">
              <a16:creationId xmlns:a16="http://schemas.microsoft.com/office/drawing/2014/main" id="{E2608440-0098-4808-8414-9904A552CE1F}"/>
            </a:ext>
          </a:extLst>
        </xdr:cNvPr>
        <xdr:cNvSpPr/>
      </xdr:nvSpPr>
      <xdr:spPr>
        <a:xfrm>
          <a:off x="9588500" y="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101346</xdr:rowOff>
    </xdr:from>
    <xdr:to>
      <xdr:col>55</xdr:col>
      <xdr:colOff>0</xdr:colOff>
      <xdr:row>39</xdr:row>
      <xdr:rowOff>101346</xdr:rowOff>
    </xdr:to>
    <xdr:cxnSp macro="">
      <xdr:nvCxnSpPr>
        <xdr:cNvPr id="132" name="直線コネクタ 131">
          <a:extLst>
            <a:ext uri="{FF2B5EF4-FFF2-40B4-BE49-F238E27FC236}">
              <a16:creationId xmlns:a16="http://schemas.microsoft.com/office/drawing/2014/main" id="{73A56956-B0D4-4F65-BD41-8F2D68B04C6D}"/>
            </a:ext>
          </a:extLst>
        </xdr:cNvPr>
        <xdr:cNvCxnSpPr/>
      </xdr:nvCxnSpPr>
      <xdr:spPr>
        <a:xfrm>
          <a:off x="9639300" y="67878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50546</xdr:rowOff>
    </xdr:from>
    <xdr:to>
      <xdr:col>46</xdr:col>
      <xdr:colOff>38100</xdr:colOff>
      <xdr:row>39</xdr:row>
      <xdr:rowOff>152146</xdr:rowOff>
    </xdr:to>
    <xdr:sp macro="" textlink="">
      <xdr:nvSpPr>
        <xdr:cNvPr id="133" name="楕円 132">
          <a:extLst>
            <a:ext uri="{FF2B5EF4-FFF2-40B4-BE49-F238E27FC236}">
              <a16:creationId xmlns:a16="http://schemas.microsoft.com/office/drawing/2014/main" id="{696FB15E-31EA-49E6-BA1F-FB6EB4384A81}"/>
            </a:ext>
          </a:extLst>
        </xdr:cNvPr>
        <xdr:cNvSpPr/>
      </xdr:nvSpPr>
      <xdr:spPr>
        <a:xfrm>
          <a:off x="8699500" y="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101346</xdr:rowOff>
    </xdr:from>
    <xdr:to>
      <xdr:col>50</xdr:col>
      <xdr:colOff>114300</xdr:colOff>
      <xdr:row>39</xdr:row>
      <xdr:rowOff>101346</xdr:rowOff>
    </xdr:to>
    <xdr:cxnSp macro="">
      <xdr:nvCxnSpPr>
        <xdr:cNvPr id="134" name="直線コネクタ 133">
          <a:extLst>
            <a:ext uri="{FF2B5EF4-FFF2-40B4-BE49-F238E27FC236}">
              <a16:creationId xmlns:a16="http://schemas.microsoft.com/office/drawing/2014/main" id="{1533CF34-B561-42CA-A6A2-D16324E11F32}"/>
            </a:ext>
          </a:extLst>
        </xdr:cNvPr>
        <xdr:cNvCxnSpPr/>
      </xdr:nvCxnSpPr>
      <xdr:spPr>
        <a:xfrm>
          <a:off x="8750300" y="67878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50546</xdr:rowOff>
    </xdr:from>
    <xdr:to>
      <xdr:col>41</xdr:col>
      <xdr:colOff>101600</xdr:colOff>
      <xdr:row>39</xdr:row>
      <xdr:rowOff>152146</xdr:rowOff>
    </xdr:to>
    <xdr:sp macro="" textlink="">
      <xdr:nvSpPr>
        <xdr:cNvPr id="135" name="楕円 134">
          <a:extLst>
            <a:ext uri="{FF2B5EF4-FFF2-40B4-BE49-F238E27FC236}">
              <a16:creationId xmlns:a16="http://schemas.microsoft.com/office/drawing/2014/main" id="{127449F4-DFFC-451C-86AF-E69C87D06C79}"/>
            </a:ext>
          </a:extLst>
        </xdr:cNvPr>
        <xdr:cNvSpPr/>
      </xdr:nvSpPr>
      <xdr:spPr>
        <a:xfrm>
          <a:off x="7810500" y="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101346</xdr:rowOff>
    </xdr:from>
    <xdr:to>
      <xdr:col>45</xdr:col>
      <xdr:colOff>177800</xdr:colOff>
      <xdr:row>39</xdr:row>
      <xdr:rowOff>101346</xdr:rowOff>
    </xdr:to>
    <xdr:cxnSp macro="">
      <xdr:nvCxnSpPr>
        <xdr:cNvPr id="136" name="直線コネクタ 135">
          <a:extLst>
            <a:ext uri="{FF2B5EF4-FFF2-40B4-BE49-F238E27FC236}">
              <a16:creationId xmlns:a16="http://schemas.microsoft.com/office/drawing/2014/main" id="{9A99220B-4CCF-41CE-B384-E1773CE12D7F}"/>
            </a:ext>
          </a:extLst>
        </xdr:cNvPr>
        <xdr:cNvCxnSpPr/>
      </xdr:nvCxnSpPr>
      <xdr:spPr>
        <a:xfrm>
          <a:off x="7861300" y="67878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50546</xdr:rowOff>
    </xdr:from>
    <xdr:to>
      <xdr:col>36</xdr:col>
      <xdr:colOff>165100</xdr:colOff>
      <xdr:row>39</xdr:row>
      <xdr:rowOff>152146</xdr:rowOff>
    </xdr:to>
    <xdr:sp macro="" textlink="">
      <xdr:nvSpPr>
        <xdr:cNvPr id="137" name="楕円 136">
          <a:extLst>
            <a:ext uri="{FF2B5EF4-FFF2-40B4-BE49-F238E27FC236}">
              <a16:creationId xmlns:a16="http://schemas.microsoft.com/office/drawing/2014/main" id="{382DDC0E-E292-4919-B504-D1861C278803}"/>
            </a:ext>
          </a:extLst>
        </xdr:cNvPr>
        <xdr:cNvSpPr/>
      </xdr:nvSpPr>
      <xdr:spPr>
        <a:xfrm>
          <a:off x="6921500" y="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101346</xdr:rowOff>
    </xdr:from>
    <xdr:to>
      <xdr:col>41</xdr:col>
      <xdr:colOff>50800</xdr:colOff>
      <xdr:row>39</xdr:row>
      <xdr:rowOff>101346</xdr:rowOff>
    </xdr:to>
    <xdr:cxnSp macro="">
      <xdr:nvCxnSpPr>
        <xdr:cNvPr id="138" name="直線コネクタ 137">
          <a:extLst>
            <a:ext uri="{FF2B5EF4-FFF2-40B4-BE49-F238E27FC236}">
              <a16:creationId xmlns:a16="http://schemas.microsoft.com/office/drawing/2014/main" id="{DFA117ED-0D70-4C00-88FF-2B8878CA8CF3}"/>
            </a:ext>
          </a:extLst>
        </xdr:cNvPr>
        <xdr:cNvCxnSpPr/>
      </xdr:nvCxnSpPr>
      <xdr:spPr>
        <a:xfrm>
          <a:off x="6972300" y="67878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95521</xdr:rowOff>
    </xdr:from>
    <xdr:ext cx="469744" cy="259045"/>
    <xdr:sp macro="" textlink="">
      <xdr:nvSpPr>
        <xdr:cNvPr id="139" name="n_1aveValue【図書館】&#10;一人当たり面積">
          <a:extLst>
            <a:ext uri="{FF2B5EF4-FFF2-40B4-BE49-F238E27FC236}">
              <a16:creationId xmlns:a16="http://schemas.microsoft.com/office/drawing/2014/main" id="{A1F46A55-AD62-4A36-81DE-46C2260DB055}"/>
            </a:ext>
          </a:extLst>
        </xdr:cNvPr>
        <xdr:cNvSpPr txBox="1"/>
      </xdr:nvSpPr>
      <xdr:spPr>
        <a:xfrm>
          <a:off x="9391727"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104665</xdr:rowOff>
    </xdr:from>
    <xdr:ext cx="469744" cy="259045"/>
    <xdr:sp macro="" textlink="">
      <xdr:nvSpPr>
        <xdr:cNvPr id="140" name="n_2aveValue【図書館】&#10;一人当たり面積">
          <a:extLst>
            <a:ext uri="{FF2B5EF4-FFF2-40B4-BE49-F238E27FC236}">
              <a16:creationId xmlns:a16="http://schemas.microsoft.com/office/drawing/2014/main" id="{AA16742C-A8BB-4BF9-B151-2260D5051666}"/>
            </a:ext>
          </a:extLst>
        </xdr:cNvPr>
        <xdr:cNvSpPr txBox="1"/>
      </xdr:nvSpPr>
      <xdr:spPr>
        <a:xfrm>
          <a:off x="8515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132097</xdr:rowOff>
    </xdr:from>
    <xdr:ext cx="469744" cy="259045"/>
    <xdr:sp macro="" textlink="">
      <xdr:nvSpPr>
        <xdr:cNvPr id="141" name="n_3aveValue【図書館】&#10;一人当たり面積">
          <a:extLst>
            <a:ext uri="{FF2B5EF4-FFF2-40B4-BE49-F238E27FC236}">
              <a16:creationId xmlns:a16="http://schemas.microsoft.com/office/drawing/2014/main" id="{04904818-B1AF-49F4-8B83-645288D0557D}"/>
            </a:ext>
          </a:extLst>
        </xdr:cNvPr>
        <xdr:cNvSpPr txBox="1"/>
      </xdr:nvSpPr>
      <xdr:spPr>
        <a:xfrm>
          <a:off x="7626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141241</xdr:rowOff>
    </xdr:from>
    <xdr:ext cx="469744" cy="259045"/>
    <xdr:sp macro="" textlink="">
      <xdr:nvSpPr>
        <xdr:cNvPr id="142" name="n_4aveValue【図書館】&#10;一人当たり面積">
          <a:extLst>
            <a:ext uri="{FF2B5EF4-FFF2-40B4-BE49-F238E27FC236}">
              <a16:creationId xmlns:a16="http://schemas.microsoft.com/office/drawing/2014/main" id="{C2B6F529-CE42-4CB1-A9ED-39317663987C}"/>
            </a:ext>
          </a:extLst>
        </xdr:cNvPr>
        <xdr:cNvSpPr txBox="1"/>
      </xdr:nvSpPr>
      <xdr:spPr>
        <a:xfrm>
          <a:off x="6737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143273</xdr:rowOff>
    </xdr:from>
    <xdr:ext cx="469744" cy="259045"/>
    <xdr:sp macro="" textlink="">
      <xdr:nvSpPr>
        <xdr:cNvPr id="143" name="n_1mainValue【図書館】&#10;一人当たり面積">
          <a:extLst>
            <a:ext uri="{FF2B5EF4-FFF2-40B4-BE49-F238E27FC236}">
              <a16:creationId xmlns:a16="http://schemas.microsoft.com/office/drawing/2014/main" id="{1DC9C7CA-06BD-440A-91A4-3C8A2D764B3F}"/>
            </a:ext>
          </a:extLst>
        </xdr:cNvPr>
        <xdr:cNvSpPr txBox="1"/>
      </xdr:nvSpPr>
      <xdr:spPr>
        <a:xfrm>
          <a:off x="9391727" y="682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143273</xdr:rowOff>
    </xdr:from>
    <xdr:ext cx="469744" cy="259045"/>
    <xdr:sp macro="" textlink="">
      <xdr:nvSpPr>
        <xdr:cNvPr id="144" name="n_2mainValue【図書館】&#10;一人当たり面積">
          <a:extLst>
            <a:ext uri="{FF2B5EF4-FFF2-40B4-BE49-F238E27FC236}">
              <a16:creationId xmlns:a16="http://schemas.microsoft.com/office/drawing/2014/main" id="{7646E817-E15B-4B7A-8D92-E6A033D3562C}"/>
            </a:ext>
          </a:extLst>
        </xdr:cNvPr>
        <xdr:cNvSpPr txBox="1"/>
      </xdr:nvSpPr>
      <xdr:spPr>
        <a:xfrm>
          <a:off x="8515427" y="682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143273</xdr:rowOff>
    </xdr:from>
    <xdr:ext cx="469744" cy="259045"/>
    <xdr:sp macro="" textlink="">
      <xdr:nvSpPr>
        <xdr:cNvPr id="145" name="n_3mainValue【図書館】&#10;一人当たり面積">
          <a:extLst>
            <a:ext uri="{FF2B5EF4-FFF2-40B4-BE49-F238E27FC236}">
              <a16:creationId xmlns:a16="http://schemas.microsoft.com/office/drawing/2014/main" id="{0E8D02F1-3C3A-4B26-BDA2-2CD4ACDA284C}"/>
            </a:ext>
          </a:extLst>
        </xdr:cNvPr>
        <xdr:cNvSpPr txBox="1"/>
      </xdr:nvSpPr>
      <xdr:spPr>
        <a:xfrm>
          <a:off x="7626427" y="682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143273</xdr:rowOff>
    </xdr:from>
    <xdr:ext cx="469744" cy="259045"/>
    <xdr:sp macro="" textlink="">
      <xdr:nvSpPr>
        <xdr:cNvPr id="146" name="n_4mainValue【図書館】&#10;一人当たり面積">
          <a:extLst>
            <a:ext uri="{FF2B5EF4-FFF2-40B4-BE49-F238E27FC236}">
              <a16:creationId xmlns:a16="http://schemas.microsoft.com/office/drawing/2014/main" id="{E7B84B96-A2E9-4709-875D-0A82630D7A5A}"/>
            </a:ext>
          </a:extLst>
        </xdr:cNvPr>
        <xdr:cNvSpPr txBox="1"/>
      </xdr:nvSpPr>
      <xdr:spPr>
        <a:xfrm>
          <a:off x="6737427" y="682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1C5E598A-C92A-4368-B67A-FB49A28B7F6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763FB535-DA3E-4E33-9DBE-2C075E3C31B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E4A5D72B-D923-4978-9BA1-23F70A7E358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202ECDE5-DFB3-4A7B-8816-1BDB6ED77F0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A4722743-285B-4CA6-8447-5EF5B50780C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D1CB1350-C0C0-4AA0-BF5B-250ABA3FE82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C5453951-3DBC-4139-9B70-01BF76E7BC1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E5328E59-8048-4B2A-90A4-16C6B894B1F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CF5DDE47-BCA6-457D-AE43-E403F3C3E7E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FE5961FD-E2C5-4864-A6E2-BE76FD4E1B3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9D18DD93-1757-4A26-84EA-F869531EAD9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1016204F-6D9C-4938-AC7F-60420E7C649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2D7D3945-8FA4-4335-9B14-FBB0675EB72B}"/>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6DE3C695-8327-49AD-8241-3A443E7FB9E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FFE080BA-EE03-4150-8277-AE8E2D8D53C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7428F406-86C6-4067-8AEF-8BF25E953E4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9AC57206-20C5-40DA-9D5A-972AB62288B7}"/>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6DC18226-DEA9-40A2-890E-B710A100FB2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5EA3A72A-1290-408C-B5DC-FBE3B067748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2B2CD431-EF27-471B-8E1A-797CAABCF47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3A089D27-024B-46BE-BCB7-E7423B7EF1F1}"/>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B90D3C11-28B8-4A3F-BE40-C8D538FB813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7A0738C0-4383-4A95-9C9A-C912D6C4F5DC}"/>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D012F645-B0FE-41E0-B86A-A378C037454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3F32175F-5AF9-4D7D-B644-54E904494B15}"/>
            </a:ext>
          </a:extLst>
        </xdr:cNvPr>
        <xdr:cNvCxnSpPr/>
      </xdr:nvCxnSpPr>
      <xdr:spPr>
        <a:xfrm flipV="1">
          <a:off x="4634865" y="9507855"/>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19139C56-86D9-412B-9416-52C5642A48CF}"/>
            </a:ext>
          </a:extLst>
        </xdr:cNvPr>
        <xdr:cNvSpPr txBox="1"/>
      </xdr:nvSpPr>
      <xdr:spPr>
        <a:xfrm>
          <a:off x="4673600" y="1102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21822E54-D726-4C42-B89B-617F367CCD00}"/>
            </a:ext>
          </a:extLst>
        </xdr:cNvPr>
        <xdr:cNvCxnSpPr/>
      </xdr:nvCxnSpPr>
      <xdr:spPr>
        <a:xfrm>
          <a:off x="4546600" y="1102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54A7897B-7965-45C5-A728-02DA542C7CF6}"/>
            </a:ext>
          </a:extLst>
        </xdr:cNvPr>
        <xdr:cNvSpPr txBox="1"/>
      </xdr:nvSpPr>
      <xdr:spPr>
        <a:xfrm>
          <a:off x="4673600" y="928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066442CC-33DF-4D0E-B270-3D4BCB0EB121}"/>
            </a:ext>
          </a:extLst>
        </xdr:cNvPr>
        <xdr:cNvCxnSpPr/>
      </xdr:nvCxnSpPr>
      <xdr:spPr>
        <a:xfrm>
          <a:off x="4546600" y="950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47642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DCB10961-627A-4CF9-AE40-A0461AF6DE80}"/>
            </a:ext>
          </a:extLst>
        </xdr:cNvPr>
        <xdr:cNvSpPr txBox="1"/>
      </xdr:nvSpPr>
      <xdr:spPr>
        <a:xfrm>
          <a:off x="4673600" y="10334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30ABACBF-5BB7-462E-9BAB-A055AE239445}"/>
            </a:ext>
          </a:extLst>
        </xdr:cNvPr>
        <xdr:cNvSpPr/>
      </xdr:nvSpPr>
      <xdr:spPr>
        <a:xfrm>
          <a:off x="4584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BDFC0E5F-11DC-4458-AC39-21DBD478D914}"/>
            </a:ext>
          </a:extLst>
        </xdr:cNvPr>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CAFC237B-EE9D-4F45-B05C-903CB6A3DF5F}"/>
            </a:ext>
          </a:extLst>
        </xdr:cNvPr>
        <xdr:cNvSpPr/>
      </xdr:nvSpPr>
      <xdr:spPr>
        <a:xfrm>
          <a:off x="2857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0" name="フローチャート: 判断 179">
          <a:extLst>
            <a:ext uri="{FF2B5EF4-FFF2-40B4-BE49-F238E27FC236}">
              <a16:creationId xmlns:a16="http://schemas.microsoft.com/office/drawing/2014/main" id="{537D9BC1-C386-407F-9AC1-B7B552B79482}"/>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81" name="フローチャート: 判断 180">
          <a:extLst>
            <a:ext uri="{FF2B5EF4-FFF2-40B4-BE49-F238E27FC236}">
              <a16:creationId xmlns:a16="http://schemas.microsoft.com/office/drawing/2014/main" id="{9454EA4D-CE0D-4860-926B-22B6ED04354D}"/>
            </a:ext>
          </a:extLst>
        </xdr:cNvPr>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9E196C35-0DFE-4AD8-BB08-E829E628E2A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31B22A0-9307-4221-A8A4-6427D2321F5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0C1F723-CC03-4675-A19A-6D3120318EF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8D80B3F-565D-4B54-8355-BD0ACC3E753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D0029C0-C7EC-4F24-87F1-26D03A7F8E7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29210</xdr:rowOff>
    </xdr:from>
    <xdr:to>
      <xdr:col>24</xdr:col>
      <xdr:colOff>114300</xdr:colOff>
      <xdr:row>58</xdr:row>
      <xdr:rowOff>130810</xdr:rowOff>
    </xdr:to>
    <xdr:sp macro="" textlink="">
      <xdr:nvSpPr>
        <xdr:cNvPr id="187" name="楕円 186">
          <a:extLst>
            <a:ext uri="{FF2B5EF4-FFF2-40B4-BE49-F238E27FC236}">
              <a16:creationId xmlns:a16="http://schemas.microsoft.com/office/drawing/2014/main" id="{0E0EB9AF-1A2D-4143-ACCB-77B58D0A04CA}"/>
            </a:ext>
          </a:extLst>
        </xdr:cNvPr>
        <xdr:cNvSpPr/>
      </xdr:nvSpPr>
      <xdr:spPr>
        <a:xfrm>
          <a:off x="45847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52087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6A57EAE4-B91A-4300-9263-86A61AA89477}"/>
            </a:ext>
          </a:extLst>
        </xdr:cNvPr>
        <xdr:cNvSpPr txBox="1"/>
      </xdr:nvSpPr>
      <xdr:spPr>
        <a:xfrm>
          <a:off x="4673600"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162560</xdr:rowOff>
    </xdr:from>
    <xdr:to>
      <xdr:col>20</xdr:col>
      <xdr:colOff>38100</xdr:colOff>
      <xdr:row>58</xdr:row>
      <xdr:rowOff>92710</xdr:rowOff>
    </xdr:to>
    <xdr:sp macro="" textlink="">
      <xdr:nvSpPr>
        <xdr:cNvPr id="189" name="楕円 188">
          <a:extLst>
            <a:ext uri="{FF2B5EF4-FFF2-40B4-BE49-F238E27FC236}">
              <a16:creationId xmlns:a16="http://schemas.microsoft.com/office/drawing/2014/main" id="{5B01CFA2-7A5B-4888-BC9A-D3536A8F31D5}"/>
            </a:ext>
          </a:extLst>
        </xdr:cNvPr>
        <xdr:cNvSpPr/>
      </xdr:nvSpPr>
      <xdr:spPr>
        <a:xfrm>
          <a:off x="37465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41910</xdr:rowOff>
    </xdr:from>
    <xdr:to>
      <xdr:col>24</xdr:col>
      <xdr:colOff>63500</xdr:colOff>
      <xdr:row>58</xdr:row>
      <xdr:rowOff>80010</xdr:rowOff>
    </xdr:to>
    <xdr:cxnSp macro="">
      <xdr:nvCxnSpPr>
        <xdr:cNvPr id="190" name="直線コネクタ 189">
          <a:extLst>
            <a:ext uri="{FF2B5EF4-FFF2-40B4-BE49-F238E27FC236}">
              <a16:creationId xmlns:a16="http://schemas.microsoft.com/office/drawing/2014/main" id="{1B40AC14-2C50-4381-A068-0A528F0075FE}"/>
            </a:ext>
          </a:extLst>
        </xdr:cNvPr>
        <xdr:cNvCxnSpPr/>
      </xdr:nvCxnSpPr>
      <xdr:spPr>
        <a:xfrm>
          <a:off x="3797300" y="998601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118745</xdr:rowOff>
    </xdr:from>
    <xdr:to>
      <xdr:col>15</xdr:col>
      <xdr:colOff>101600</xdr:colOff>
      <xdr:row>58</xdr:row>
      <xdr:rowOff>48895</xdr:rowOff>
    </xdr:to>
    <xdr:sp macro="" textlink="">
      <xdr:nvSpPr>
        <xdr:cNvPr id="191" name="楕円 190">
          <a:extLst>
            <a:ext uri="{FF2B5EF4-FFF2-40B4-BE49-F238E27FC236}">
              <a16:creationId xmlns:a16="http://schemas.microsoft.com/office/drawing/2014/main" id="{3BB7AA7E-3D23-4D27-9825-2327CEE0E78C}"/>
            </a:ext>
          </a:extLst>
        </xdr:cNvPr>
        <xdr:cNvSpPr/>
      </xdr:nvSpPr>
      <xdr:spPr>
        <a:xfrm>
          <a:off x="2857500" y="98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169545</xdr:rowOff>
    </xdr:from>
    <xdr:to>
      <xdr:col>19</xdr:col>
      <xdr:colOff>177800</xdr:colOff>
      <xdr:row>58</xdr:row>
      <xdr:rowOff>41910</xdr:rowOff>
    </xdr:to>
    <xdr:cxnSp macro="">
      <xdr:nvCxnSpPr>
        <xdr:cNvPr id="192" name="直線コネクタ 191">
          <a:extLst>
            <a:ext uri="{FF2B5EF4-FFF2-40B4-BE49-F238E27FC236}">
              <a16:creationId xmlns:a16="http://schemas.microsoft.com/office/drawing/2014/main" id="{CDE8B6F3-0934-45F6-9A5B-BCE99F56F8FD}"/>
            </a:ext>
          </a:extLst>
        </xdr:cNvPr>
        <xdr:cNvCxnSpPr/>
      </xdr:nvCxnSpPr>
      <xdr:spPr>
        <a:xfrm>
          <a:off x="2908300" y="994219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74930</xdr:rowOff>
    </xdr:from>
    <xdr:to>
      <xdr:col>10</xdr:col>
      <xdr:colOff>165100</xdr:colOff>
      <xdr:row>58</xdr:row>
      <xdr:rowOff>5080</xdr:rowOff>
    </xdr:to>
    <xdr:sp macro="" textlink="">
      <xdr:nvSpPr>
        <xdr:cNvPr id="193" name="楕円 192">
          <a:extLst>
            <a:ext uri="{FF2B5EF4-FFF2-40B4-BE49-F238E27FC236}">
              <a16:creationId xmlns:a16="http://schemas.microsoft.com/office/drawing/2014/main" id="{19195461-7BFB-4A80-8752-498A0613C8F5}"/>
            </a:ext>
          </a:extLst>
        </xdr:cNvPr>
        <xdr:cNvSpPr/>
      </xdr:nvSpPr>
      <xdr:spPr>
        <a:xfrm>
          <a:off x="1968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125730</xdr:rowOff>
    </xdr:from>
    <xdr:to>
      <xdr:col>15</xdr:col>
      <xdr:colOff>50800</xdr:colOff>
      <xdr:row>57</xdr:row>
      <xdr:rowOff>169545</xdr:rowOff>
    </xdr:to>
    <xdr:cxnSp macro="">
      <xdr:nvCxnSpPr>
        <xdr:cNvPr id="194" name="直線コネクタ 193">
          <a:extLst>
            <a:ext uri="{FF2B5EF4-FFF2-40B4-BE49-F238E27FC236}">
              <a16:creationId xmlns:a16="http://schemas.microsoft.com/office/drawing/2014/main" id="{B3205E07-8901-4791-9895-9565AC4FBF4A}"/>
            </a:ext>
          </a:extLst>
        </xdr:cNvPr>
        <xdr:cNvCxnSpPr/>
      </xdr:nvCxnSpPr>
      <xdr:spPr>
        <a:xfrm>
          <a:off x="2019300" y="989838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74930</xdr:rowOff>
    </xdr:from>
    <xdr:to>
      <xdr:col>6</xdr:col>
      <xdr:colOff>38100</xdr:colOff>
      <xdr:row>58</xdr:row>
      <xdr:rowOff>5080</xdr:rowOff>
    </xdr:to>
    <xdr:sp macro="" textlink="">
      <xdr:nvSpPr>
        <xdr:cNvPr id="195" name="楕円 194">
          <a:extLst>
            <a:ext uri="{FF2B5EF4-FFF2-40B4-BE49-F238E27FC236}">
              <a16:creationId xmlns:a16="http://schemas.microsoft.com/office/drawing/2014/main" id="{147407E7-A2EB-4F08-A830-10D026283123}"/>
            </a:ext>
          </a:extLst>
        </xdr:cNvPr>
        <xdr:cNvSpPr/>
      </xdr:nvSpPr>
      <xdr:spPr>
        <a:xfrm>
          <a:off x="1079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125730</xdr:rowOff>
    </xdr:from>
    <xdr:to>
      <xdr:col>10</xdr:col>
      <xdr:colOff>114300</xdr:colOff>
      <xdr:row>57</xdr:row>
      <xdr:rowOff>125730</xdr:rowOff>
    </xdr:to>
    <xdr:cxnSp macro="">
      <xdr:nvCxnSpPr>
        <xdr:cNvPr id="196" name="直線コネクタ 195">
          <a:extLst>
            <a:ext uri="{FF2B5EF4-FFF2-40B4-BE49-F238E27FC236}">
              <a16:creationId xmlns:a16="http://schemas.microsoft.com/office/drawing/2014/main" id="{16C041D9-673A-4BA6-A68E-F5F13FAD6AF3}"/>
            </a:ext>
          </a:extLst>
        </xdr:cNvPr>
        <xdr:cNvCxnSpPr/>
      </xdr:nvCxnSpPr>
      <xdr:spPr>
        <a:xfrm>
          <a:off x="1130300" y="9898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120032</xdr:rowOff>
    </xdr:from>
    <xdr:ext cx="405111" cy="259045"/>
    <xdr:sp macro="" textlink="">
      <xdr:nvSpPr>
        <xdr:cNvPr id="197" name="n_1aveValue【体育館・プール】&#10;有形固定資産減価償却率">
          <a:extLst>
            <a:ext uri="{FF2B5EF4-FFF2-40B4-BE49-F238E27FC236}">
              <a16:creationId xmlns:a16="http://schemas.microsoft.com/office/drawing/2014/main" id="{713542F4-B656-4113-8787-4B7568606EDB}"/>
            </a:ext>
          </a:extLst>
        </xdr:cNvPr>
        <xdr:cNvSpPr txBox="1"/>
      </xdr:nvSpPr>
      <xdr:spPr>
        <a:xfrm>
          <a:off x="35820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102887</xdr:rowOff>
    </xdr:from>
    <xdr:ext cx="405111" cy="259045"/>
    <xdr:sp macro="" textlink="">
      <xdr:nvSpPr>
        <xdr:cNvPr id="198" name="n_2aveValue【体育館・プール】&#10;有形固定資産減価償却率">
          <a:extLst>
            <a:ext uri="{FF2B5EF4-FFF2-40B4-BE49-F238E27FC236}">
              <a16:creationId xmlns:a16="http://schemas.microsoft.com/office/drawing/2014/main" id="{1B0DEF56-22C0-4600-B620-CE16C567A83D}"/>
            </a:ext>
          </a:extLst>
        </xdr:cNvPr>
        <xdr:cNvSpPr txBox="1"/>
      </xdr:nvSpPr>
      <xdr:spPr>
        <a:xfrm>
          <a:off x="2705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199" name="n_3aveValue【体育館・プール】&#10;有形固定資産減価償却率">
          <a:extLst>
            <a:ext uri="{FF2B5EF4-FFF2-40B4-BE49-F238E27FC236}">
              <a16:creationId xmlns:a16="http://schemas.microsoft.com/office/drawing/2014/main" id="{1D10A0E1-FA36-4584-89B3-F1032E535E10}"/>
            </a:ext>
          </a:extLst>
        </xdr:cNvPr>
        <xdr:cNvSpPr txBox="1"/>
      </xdr:nvSpPr>
      <xdr:spPr>
        <a:xfrm>
          <a:off x="1816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102887</xdr:rowOff>
    </xdr:from>
    <xdr:ext cx="405111" cy="259045"/>
    <xdr:sp macro="" textlink="">
      <xdr:nvSpPr>
        <xdr:cNvPr id="200" name="n_4aveValue【体育館・プール】&#10;有形固定資産減価償却率">
          <a:extLst>
            <a:ext uri="{FF2B5EF4-FFF2-40B4-BE49-F238E27FC236}">
              <a16:creationId xmlns:a16="http://schemas.microsoft.com/office/drawing/2014/main" id="{8BF9478A-33DF-43F6-AA8E-E2D761470E5B}"/>
            </a:ext>
          </a:extLst>
        </xdr:cNvPr>
        <xdr:cNvSpPr txBox="1"/>
      </xdr:nvSpPr>
      <xdr:spPr>
        <a:xfrm>
          <a:off x="927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109237</xdr:rowOff>
    </xdr:from>
    <xdr:ext cx="405111" cy="259045"/>
    <xdr:sp macro="" textlink="">
      <xdr:nvSpPr>
        <xdr:cNvPr id="201" name="n_1mainValue【体育館・プール】&#10;有形固定資産減価償却率">
          <a:extLst>
            <a:ext uri="{FF2B5EF4-FFF2-40B4-BE49-F238E27FC236}">
              <a16:creationId xmlns:a16="http://schemas.microsoft.com/office/drawing/2014/main" id="{E054D635-82DE-4EE1-BFEC-F45C0B83599A}"/>
            </a:ext>
          </a:extLst>
        </xdr:cNvPr>
        <xdr:cNvSpPr txBox="1"/>
      </xdr:nvSpPr>
      <xdr:spPr>
        <a:xfrm>
          <a:off x="3582044" y="971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65422</xdr:rowOff>
    </xdr:from>
    <xdr:ext cx="405111" cy="259045"/>
    <xdr:sp macro="" textlink="">
      <xdr:nvSpPr>
        <xdr:cNvPr id="202" name="n_2mainValue【体育館・プール】&#10;有形固定資産減価償却率">
          <a:extLst>
            <a:ext uri="{FF2B5EF4-FFF2-40B4-BE49-F238E27FC236}">
              <a16:creationId xmlns:a16="http://schemas.microsoft.com/office/drawing/2014/main" id="{CD26528F-5977-4EB3-88F2-BD2D7FAC57F9}"/>
            </a:ext>
          </a:extLst>
        </xdr:cNvPr>
        <xdr:cNvSpPr txBox="1"/>
      </xdr:nvSpPr>
      <xdr:spPr>
        <a:xfrm>
          <a:off x="2705744"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21607</xdr:rowOff>
    </xdr:from>
    <xdr:ext cx="405111" cy="259045"/>
    <xdr:sp macro="" textlink="">
      <xdr:nvSpPr>
        <xdr:cNvPr id="203" name="n_3mainValue【体育館・プール】&#10;有形固定資産減価償却率">
          <a:extLst>
            <a:ext uri="{FF2B5EF4-FFF2-40B4-BE49-F238E27FC236}">
              <a16:creationId xmlns:a16="http://schemas.microsoft.com/office/drawing/2014/main" id="{8071F6A8-F41D-4E56-B678-4624F2B85C86}"/>
            </a:ext>
          </a:extLst>
        </xdr:cNvPr>
        <xdr:cNvSpPr txBox="1"/>
      </xdr:nvSpPr>
      <xdr:spPr>
        <a:xfrm>
          <a:off x="18167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21607</xdr:rowOff>
    </xdr:from>
    <xdr:ext cx="405111" cy="259045"/>
    <xdr:sp macro="" textlink="">
      <xdr:nvSpPr>
        <xdr:cNvPr id="204" name="n_4mainValue【体育館・プール】&#10;有形固定資産減価償却率">
          <a:extLst>
            <a:ext uri="{FF2B5EF4-FFF2-40B4-BE49-F238E27FC236}">
              <a16:creationId xmlns:a16="http://schemas.microsoft.com/office/drawing/2014/main" id="{7135D154-C9C9-48F0-A1C7-BC07C8BD2676}"/>
            </a:ext>
          </a:extLst>
        </xdr:cNvPr>
        <xdr:cNvSpPr txBox="1"/>
      </xdr:nvSpPr>
      <xdr:spPr>
        <a:xfrm>
          <a:off x="9277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BC975B5F-C6EB-44A0-A5DC-3439E4E1F8F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3351E3E4-51D8-4E55-B877-8E0D81626F4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488B8203-E362-4DD5-AA5B-9D84938B3ED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29BD7FA5-40D3-4D33-99CF-380CF02C384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1AC69D75-B48C-4C8B-A721-A0B68AF4434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98E5CE80-6BA8-44F5-AD4C-1C84BF5D54F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6FC7076-8BFD-4CE0-BBF0-5977232BC3D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D88F0882-5982-4C6B-A3CB-7068CBD1945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E3CDB2FC-6059-42FA-B942-9090B7FAA74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FD6997FE-0102-4BEF-9B2C-A56946DF662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3E0A5695-CF67-47B0-847D-D769267BF87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8CB021F1-0A35-44CF-931B-322220C35508}"/>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5B0DBE69-BAF0-4DDF-A93F-CB0E54EA795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7AED412B-3ECA-41F1-B0D9-DCFE96CD1CB4}"/>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D52E307-BB87-43FC-A4F3-F390B1333E6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79B2C212-1A9A-49B1-8958-CDEF7B32389A}"/>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2BEC9165-2AD0-4DB3-B224-F69436DC425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F613FC8F-19FB-4BC0-8FBF-52A79A31054C}"/>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B489B9EA-4934-4391-9452-F2A15B81456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8CC90A3E-952D-4A07-9A9F-EC47BC99425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6B961C7E-459B-4C00-996F-7FE9B3074E7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172295C7-70B8-4D68-9608-9666C77807F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F3142EBA-441D-4026-BD4E-0B5C4C2F702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a:extLst>
            <a:ext uri="{FF2B5EF4-FFF2-40B4-BE49-F238E27FC236}">
              <a16:creationId xmlns:a16="http://schemas.microsoft.com/office/drawing/2014/main" id="{2917DB05-735F-417C-8EA0-2B5FF20324F6}"/>
            </a:ext>
          </a:extLst>
        </xdr:cNvPr>
        <xdr:cNvCxnSpPr/>
      </xdr:nvCxnSpPr>
      <xdr:spPr>
        <a:xfrm flipV="1">
          <a:off x="10476865" y="962596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a:extLst>
            <a:ext uri="{FF2B5EF4-FFF2-40B4-BE49-F238E27FC236}">
              <a16:creationId xmlns:a16="http://schemas.microsoft.com/office/drawing/2014/main" id="{1811E2B9-5DE1-48A8-B230-2FB3E0B2E60B}"/>
            </a:ext>
          </a:extLst>
        </xdr:cNvPr>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48357B08-9103-48D5-BAE3-1344B579E975}"/>
            </a:ext>
          </a:extLst>
        </xdr:cNvPr>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a:extLst>
            <a:ext uri="{FF2B5EF4-FFF2-40B4-BE49-F238E27FC236}">
              <a16:creationId xmlns:a16="http://schemas.microsoft.com/office/drawing/2014/main" id="{954EC528-242E-4201-B7F8-1EAE69EF3454}"/>
            </a:ext>
          </a:extLst>
        </xdr:cNvPr>
        <xdr:cNvSpPr txBox="1"/>
      </xdr:nvSpPr>
      <xdr:spPr>
        <a:xfrm>
          <a:off x="10515600" y="940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17DEF4B1-2A0A-455F-99EC-7468A52FDB20}"/>
            </a:ext>
          </a:extLst>
        </xdr:cNvPr>
        <xdr:cNvCxnSpPr/>
      </xdr:nvCxnSpPr>
      <xdr:spPr>
        <a:xfrm>
          <a:off x="10388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6367</xdr:rowOff>
    </xdr:from>
    <xdr:ext cx="469744" cy="259045"/>
    <xdr:sp macro="" textlink="">
      <xdr:nvSpPr>
        <xdr:cNvPr id="233" name="【体育館・プール】&#10;一人当たり面積平均値テキスト">
          <a:extLst>
            <a:ext uri="{FF2B5EF4-FFF2-40B4-BE49-F238E27FC236}">
              <a16:creationId xmlns:a16="http://schemas.microsoft.com/office/drawing/2014/main" id="{EC96D2F0-8C23-4ACA-AB04-F65CB3F9942C}"/>
            </a:ext>
          </a:extLst>
        </xdr:cNvPr>
        <xdr:cNvSpPr txBox="1"/>
      </xdr:nvSpPr>
      <xdr:spPr>
        <a:xfrm>
          <a:off x="10515600" y="1046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a:extLst>
            <a:ext uri="{FF2B5EF4-FFF2-40B4-BE49-F238E27FC236}">
              <a16:creationId xmlns:a16="http://schemas.microsoft.com/office/drawing/2014/main" id="{87E0F593-C740-4F33-A3D7-8490855BD457}"/>
            </a:ext>
          </a:extLst>
        </xdr:cNvPr>
        <xdr:cNvSpPr/>
      </xdr:nvSpPr>
      <xdr:spPr>
        <a:xfrm>
          <a:off x="10426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a:extLst>
            <a:ext uri="{FF2B5EF4-FFF2-40B4-BE49-F238E27FC236}">
              <a16:creationId xmlns:a16="http://schemas.microsoft.com/office/drawing/2014/main" id="{0DC420D8-953B-4022-BF91-EF9280212CE4}"/>
            </a:ext>
          </a:extLst>
        </xdr:cNvPr>
        <xdr:cNvSpPr/>
      </xdr:nvSpPr>
      <xdr:spPr>
        <a:xfrm>
          <a:off x="9588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a:extLst>
            <a:ext uri="{FF2B5EF4-FFF2-40B4-BE49-F238E27FC236}">
              <a16:creationId xmlns:a16="http://schemas.microsoft.com/office/drawing/2014/main" id="{7C6F7077-68A5-4CA4-8F9B-905C5FCCBCC8}"/>
            </a:ext>
          </a:extLst>
        </xdr:cNvPr>
        <xdr:cNvSpPr/>
      </xdr:nvSpPr>
      <xdr:spPr>
        <a:xfrm>
          <a:off x="8699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53975</xdr:rowOff>
    </xdr:from>
    <xdr:to>
      <xdr:col>41</xdr:col>
      <xdr:colOff>101600</xdr:colOff>
      <xdr:row>61</xdr:row>
      <xdr:rowOff>155575</xdr:rowOff>
    </xdr:to>
    <xdr:sp macro="" textlink="">
      <xdr:nvSpPr>
        <xdr:cNvPr id="237" name="フローチャート: 判断 236">
          <a:extLst>
            <a:ext uri="{FF2B5EF4-FFF2-40B4-BE49-F238E27FC236}">
              <a16:creationId xmlns:a16="http://schemas.microsoft.com/office/drawing/2014/main" id="{F4D6FDCA-D33A-408A-9131-FB0C9386CF73}"/>
            </a:ext>
          </a:extLst>
        </xdr:cNvPr>
        <xdr:cNvSpPr/>
      </xdr:nvSpPr>
      <xdr:spPr>
        <a:xfrm>
          <a:off x="7810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44450</xdr:rowOff>
    </xdr:from>
    <xdr:to>
      <xdr:col>36</xdr:col>
      <xdr:colOff>165100</xdr:colOff>
      <xdr:row>61</xdr:row>
      <xdr:rowOff>146050</xdr:rowOff>
    </xdr:to>
    <xdr:sp macro="" textlink="">
      <xdr:nvSpPr>
        <xdr:cNvPr id="238" name="フローチャート: 判断 237">
          <a:extLst>
            <a:ext uri="{FF2B5EF4-FFF2-40B4-BE49-F238E27FC236}">
              <a16:creationId xmlns:a16="http://schemas.microsoft.com/office/drawing/2014/main" id="{B9116DE5-1986-41E0-9186-0D658E24052D}"/>
            </a:ext>
          </a:extLst>
        </xdr:cNvPr>
        <xdr:cNvSpPr/>
      </xdr:nvSpPr>
      <xdr:spPr>
        <a:xfrm>
          <a:off x="6921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7DF200C1-EFAB-4DFE-A639-848B627210D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24902E8-6532-43F9-88B5-8E332D2A95F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592355F-1077-4A31-8BD8-3E77407FCA6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52FD3FE-0C8B-4777-A033-55AC84CE989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F56A869-3E14-4276-99CB-4CB041F8EB1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46355</xdr:rowOff>
    </xdr:from>
    <xdr:to>
      <xdr:col>55</xdr:col>
      <xdr:colOff>50800</xdr:colOff>
      <xdr:row>62</xdr:row>
      <xdr:rowOff>147955</xdr:rowOff>
    </xdr:to>
    <xdr:sp macro="" textlink="">
      <xdr:nvSpPr>
        <xdr:cNvPr id="244" name="楕円 243">
          <a:extLst>
            <a:ext uri="{FF2B5EF4-FFF2-40B4-BE49-F238E27FC236}">
              <a16:creationId xmlns:a16="http://schemas.microsoft.com/office/drawing/2014/main" id="{215ADDB4-2BCA-45CA-BD32-83E541597D56}"/>
            </a:ext>
          </a:extLst>
        </xdr:cNvPr>
        <xdr:cNvSpPr/>
      </xdr:nvSpPr>
      <xdr:spPr>
        <a:xfrm>
          <a:off x="104267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24782</xdr:rowOff>
    </xdr:from>
    <xdr:ext cx="469744" cy="259045"/>
    <xdr:sp macro="" textlink="">
      <xdr:nvSpPr>
        <xdr:cNvPr id="245" name="【体育館・プール】&#10;一人当たり面積該当値テキスト">
          <a:extLst>
            <a:ext uri="{FF2B5EF4-FFF2-40B4-BE49-F238E27FC236}">
              <a16:creationId xmlns:a16="http://schemas.microsoft.com/office/drawing/2014/main" id="{72E00B45-6F2B-46FF-B35A-6C1F39382624}"/>
            </a:ext>
          </a:extLst>
        </xdr:cNvPr>
        <xdr:cNvSpPr txBox="1"/>
      </xdr:nvSpPr>
      <xdr:spPr>
        <a:xfrm>
          <a:off x="10515600" y="1065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48260</xdr:rowOff>
    </xdr:from>
    <xdr:to>
      <xdr:col>50</xdr:col>
      <xdr:colOff>165100</xdr:colOff>
      <xdr:row>62</xdr:row>
      <xdr:rowOff>149860</xdr:rowOff>
    </xdr:to>
    <xdr:sp macro="" textlink="">
      <xdr:nvSpPr>
        <xdr:cNvPr id="246" name="楕円 245">
          <a:extLst>
            <a:ext uri="{FF2B5EF4-FFF2-40B4-BE49-F238E27FC236}">
              <a16:creationId xmlns:a16="http://schemas.microsoft.com/office/drawing/2014/main" id="{CABA73CA-0F86-498E-9E5E-C8DD43B0597B}"/>
            </a:ext>
          </a:extLst>
        </xdr:cNvPr>
        <xdr:cNvSpPr/>
      </xdr:nvSpPr>
      <xdr:spPr>
        <a:xfrm>
          <a:off x="95885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97155</xdr:rowOff>
    </xdr:from>
    <xdr:to>
      <xdr:col>55</xdr:col>
      <xdr:colOff>0</xdr:colOff>
      <xdr:row>62</xdr:row>
      <xdr:rowOff>99060</xdr:rowOff>
    </xdr:to>
    <xdr:cxnSp macro="">
      <xdr:nvCxnSpPr>
        <xdr:cNvPr id="247" name="直線コネクタ 246">
          <a:extLst>
            <a:ext uri="{FF2B5EF4-FFF2-40B4-BE49-F238E27FC236}">
              <a16:creationId xmlns:a16="http://schemas.microsoft.com/office/drawing/2014/main" id="{3F83267D-A1B2-43E8-8675-740EFFCCE97A}"/>
            </a:ext>
          </a:extLst>
        </xdr:cNvPr>
        <xdr:cNvCxnSpPr/>
      </xdr:nvCxnSpPr>
      <xdr:spPr>
        <a:xfrm flipV="1">
          <a:off x="9639300" y="1072705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48260</xdr:rowOff>
    </xdr:from>
    <xdr:to>
      <xdr:col>46</xdr:col>
      <xdr:colOff>38100</xdr:colOff>
      <xdr:row>62</xdr:row>
      <xdr:rowOff>149860</xdr:rowOff>
    </xdr:to>
    <xdr:sp macro="" textlink="">
      <xdr:nvSpPr>
        <xdr:cNvPr id="248" name="楕円 247">
          <a:extLst>
            <a:ext uri="{FF2B5EF4-FFF2-40B4-BE49-F238E27FC236}">
              <a16:creationId xmlns:a16="http://schemas.microsoft.com/office/drawing/2014/main" id="{0740B1D3-8EC4-49D6-8A32-C74CA22B1D67}"/>
            </a:ext>
          </a:extLst>
        </xdr:cNvPr>
        <xdr:cNvSpPr/>
      </xdr:nvSpPr>
      <xdr:spPr>
        <a:xfrm>
          <a:off x="86995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99060</xdr:rowOff>
    </xdr:from>
    <xdr:to>
      <xdr:col>50</xdr:col>
      <xdr:colOff>114300</xdr:colOff>
      <xdr:row>62</xdr:row>
      <xdr:rowOff>99060</xdr:rowOff>
    </xdr:to>
    <xdr:cxnSp macro="">
      <xdr:nvCxnSpPr>
        <xdr:cNvPr id="249" name="直線コネクタ 248">
          <a:extLst>
            <a:ext uri="{FF2B5EF4-FFF2-40B4-BE49-F238E27FC236}">
              <a16:creationId xmlns:a16="http://schemas.microsoft.com/office/drawing/2014/main" id="{A7D5805F-1C01-4D67-B1C2-B58692B3565D}"/>
            </a:ext>
          </a:extLst>
        </xdr:cNvPr>
        <xdr:cNvCxnSpPr/>
      </xdr:nvCxnSpPr>
      <xdr:spPr>
        <a:xfrm>
          <a:off x="8750300" y="10728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50165</xdr:rowOff>
    </xdr:from>
    <xdr:to>
      <xdr:col>41</xdr:col>
      <xdr:colOff>101600</xdr:colOff>
      <xdr:row>62</xdr:row>
      <xdr:rowOff>151765</xdr:rowOff>
    </xdr:to>
    <xdr:sp macro="" textlink="">
      <xdr:nvSpPr>
        <xdr:cNvPr id="250" name="楕円 249">
          <a:extLst>
            <a:ext uri="{FF2B5EF4-FFF2-40B4-BE49-F238E27FC236}">
              <a16:creationId xmlns:a16="http://schemas.microsoft.com/office/drawing/2014/main" id="{A633A1B1-D682-4639-92C2-EC5E6D66E44E}"/>
            </a:ext>
          </a:extLst>
        </xdr:cNvPr>
        <xdr:cNvSpPr/>
      </xdr:nvSpPr>
      <xdr:spPr>
        <a:xfrm>
          <a:off x="7810500" y="1068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99060</xdr:rowOff>
    </xdr:from>
    <xdr:to>
      <xdr:col>45</xdr:col>
      <xdr:colOff>177800</xdr:colOff>
      <xdr:row>62</xdr:row>
      <xdr:rowOff>100965</xdr:rowOff>
    </xdr:to>
    <xdr:cxnSp macro="">
      <xdr:nvCxnSpPr>
        <xdr:cNvPr id="251" name="直線コネクタ 250">
          <a:extLst>
            <a:ext uri="{FF2B5EF4-FFF2-40B4-BE49-F238E27FC236}">
              <a16:creationId xmlns:a16="http://schemas.microsoft.com/office/drawing/2014/main" id="{4A639AFF-23EA-4AE8-B2C2-9D9442EE1BB3}"/>
            </a:ext>
          </a:extLst>
        </xdr:cNvPr>
        <xdr:cNvCxnSpPr/>
      </xdr:nvCxnSpPr>
      <xdr:spPr>
        <a:xfrm flipV="1">
          <a:off x="7861300" y="1072896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160655</xdr:rowOff>
    </xdr:from>
    <xdr:to>
      <xdr:col>36</xdr:col>
      <xdr:colOff>165100</xdr:colOff>
      <xdr:row>62</xdr:row>
      <xdr:rowOff>90805</xdr:rowOff>
    </xdr:to>
    <xdr:sp macro="" textlink="">
      <xdr:nvSpPr>
        <xdr:cNvPr id="252" name="楕円 251">
          <a:extLst>
            <a:ext uri="{FF2B5EF4-FFF2-40B4-BE49-F238E27FC236}">
              <a16:creationId xmlns:a16="http://schemas.microsoft.com/office/drawing/2014/main" id="{90B04819-E6A8-4A4B-A32B-0A41444614D9}"/>
            </a:ext>
          </a:extLst>
        </xdr:cNvPr>
        <xdr:cNvSpPr/>
      </xdr:nvSpPr>
      <xdr:spPr>
        <a:xfrm>
          <a:off x="6921500" y="1061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40005</xdr:rowOff>
    </xdr:from>
    <xdr:to>
      <xdr:col>41</xdr:col>
      <xdr:colOff>50800</xdr:colOff>
      <xdr:row>62</xdr:row>
      <xdr:rowOff>100965</xdr:rowOff>
    </xdr:to>
    <xdr:cxnSp macro="">
      <xdr:nvCxnSpPr>
        <xdr:cNvPr id="253" name="直線コネクタ 252">
          <a:extLst>
            <a:ext uri="{FF2B5EF4-FFF2-40B4-BE49-F238E27FC236}">
              <a16:creationId xmlns:a16="http://schemas.microsoft.com/office/drawing/2014/main" id="{B8F967C0-6D42-49B9-8DD9-4BE1DD1F5865}"/>
            </a:ext>
          </a:extLst>
        </xdr:cNvPr>
        <xdr:cNvCxnSpPr/>
      </xdr:nvCxnSpPr>
      <xdr:spPr>
        <a:xfrm>
          <a:off x="6972300" y="1066990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101617</xdr:rowOff>
    </xdr:from>
    <xdr:ext cx="469744" cy="259045"/>
    <xdr:sp macro="" textlink="">
      <xdr:nvSpPr>
        <xdr:cNvPr id="254" name="n_1aveValue【体育館・プール】&#10;一人当たり面積">
          <a:extLst>
            <a:ext uri="{FF2B5EF4-FFF2-40B4-BE49-F238E27FC236}">
              <a16:creationId xmlns:a16="http://schemas.microsoft.com/office/drawing/2014/main" id="{876567F2-3B2A-45D7-8576-C4C778192120}"/>
            </a:ext>
          </a:extLst>
        </xdr:cNvPr>
        <xdr:cNvSpPr txBox="1"/>
      </xdr:nvSpPr>
      <xdr:spPr>
        <a:xfrm>
          <a:off x="93917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97807</xdr:rowOff>
    </xdr:from>
    <xdr:ext cx="469744" cy="259045"/>
    <xdr:sp macro="" textlink="">
      <xdr:nvSpPr>
        <xdr:cNvPr id="255" name="n_2aveValue【体育館・プール】&#10;一人当たり面積">
          <a:extLst>
            <a:ext uri="{FF2B5EF4-FFF2-40B4-BE49-F238E27FC236}">
              <a16:creationId xmlns:a16="http://schemas.microsoft.com/office/drawing/2014/main" id="{FCA1D14C-BDD4-4D16-97B4-6A4655E0DA70}"/>
            </a:ext>
          </a:extLst>
        </xdr:cNvPr>
        <xdr:cNvSpPr txBox="1"/>
      </xdr:nvSpPr>
      <xdr:spPr>
        <a:xfrm>
          <a:off x="851542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652</xdr:rowOff>
    </xdr:from>
    <xdr:ext cx="469744" cy="259045"/>
    <xdr:sp macro="" textlink="">
      <xdr:nvSpPr>
        <xdr:cNvPr id="256" name="n_3aveValue【体育館・プール】&#10;一人当たり面積">
          <a:extLst>
            <a:ext uri="{FF2B5EF4-FFF2-40B4-BE49-F238E27FC236}">
              <a16:creationId xmlns:a16="http://schemas.microsoft.com/office/drawing/2014/main" id="{B577E936-EC90-4F1D-AEAE-D330D496E33E}"/>
            </a:ext>
          </a:extLst>
        </xdr:cNvPr>
        <xdr:cNvSpPr txBox="1"/>
      </xdr:nvSpPr>
      <xdr:spPr>
        <a:xfrm>
          <a:off x="7626427" y="1028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162577</xdr:rowOff>
    </xdr:from>
    <xdr:ext cx="469744" cy="259045"/>
    <xdr:sp macro="" textlink="">
      <xdr:nvSpPr>
        <xdr:cNvPr id="257" name="n_4aveValue【体育館・プール】&#10;一人当たり面積">
          <a:extLst>
            <a:ext uri="{FF2B5EF4-FFF2-40B4-BE49-F238E27FC236}">
              <a16:creationId xmlns:a16="http://schemas.microsoft.com/office/drawing/2014/main" id="{6D004BE1-F4C1-4F56-99A1-34A28809EB92}"/>
            </a:ext>
          </a:extLst>
        </xdr:cNvPr>
        <xdr:cNvSpPr txBox="1"/>
      </xdr:nvSpPr>
      <xdr:spPr>
        <a:xfrm>
          <a:off x="67374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140987</xdr:rowOff>
    </xdr:from>
    <xdr:ext cx="469744" cy="259045"/>
    <xdr:sp macro="" textlink="">
      <xdr:nvSpPr>
        <xdr:cNvPr id="258" name="n_1mainValue【体育館・プール】&#10;一人当たり面積">
          <a:extLst>
            <a:ext uri="{FF2B5EF4-FFF2-40B4-BE49-F238E27FC236}">
              <a16:creationId xmlns:a16="http://schemas.microsoft.com/office/drawing/2014/main" id="{D1E14018-0E99-4877-AC85-FB3E6D6DC7C9}"/>
            </a:ext>
          </a:extLst>
        </xdr:cNvPr>
        <xdr:cNvSpPr txBox="1"/>
      </xdr:nvSpPr>
      <xdr:spPr>
        <a:xfrm>
          <a:off x="93917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140987</xdr:rowOff>
    </xdr:from>
    <xdr:ext cx="469744" cy="259045"/>
    <xdr:sp macro="" textlink="">
      <xdr:nvSpPr>
        <xdr:cNvPr id="259" name="n_2mainValue【体育館・プール】&#10;一人当たり面積">
          <a:extLst>
            <a:ext uri="{FF2B5EF4-FFF2-40B4-BE49-F238E27FC236}">
              <a16:creationId xmlns:a16="http://schemas.microsoft.com/office/drawing/2014/main" id="{C13A1A46-96B8-4885-9EEC-9CBB5E26A3F3}"/>
            </a:ext>
          </a:extLst>
        </xdr:cNvPr>
        <xdr:cNvSpPr txBox="1"/>
      </xdr:nvSpPr>
      <xdr:spPr>
        <a:xfrm>
          <a:off x="8515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142892</xdr:rowOff>
    </xdr:from>
    <xdr:ext cx="469744" cy="259045"/>
    <xdr:sp macro="" textlink="">
      <xdr:nvSpPr>
        <xdr:cNvPr id="260" name="n_3mainValue【体育館・プール】&#10;一人当たり面積">
          <a:extLst>
            <a:ext uri="{FF2B5EF4-FFF2-40B4-BE49-F238E27FC236}">
              <a16:creationId xmlns:a16="http://schemas.microsoft.com/office/drawing/2014/main" id="{E61D9BD2-CCE1-4E3B-BEE2-D02E0E148104}"/>
            </a:ext>
          </a:extLst>
        </xdr:cNvPr>
        <xdr:cNvSpPr txBox="1"/>
      </xdr:nvSpPr>
      <xdr:spPr>
        <a:xfrm>
          <a:off x="7626427" y="10772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81932</xdr:rowOff>
    </xdr:from>
    <xdr:ext cx="469744" cy="259045"/>
    <xdr:sp macro="" textlink="">
      <xdr:nvSpPr>
        <xdr:cNvPr id="261" name="n_4mainValue【体育館・プール】&#10;一人当たり面積">
          <a:extLst>
            <a:ext uri="{FF2B5EF4-FFF2-40B4-BE49-F238E27FC236}">
              <a16:creationId xmlns:a16="http://schemas.microsoft.com/office/drawing/2014/main" id="{3B9E7B96-A196-4982-A153-4752CA2D3A91}"/>
            </a:ext>
          </a:extLst>
        </xdr:cNvPr>
        <xdr:cNvSpPr txBox="1"/>
      </xdr:nvSpPr>
      <xdr:spPr>
        <a:xfrm>
          <a:off x="6737427" y="1071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D08AED1E-94C1-47BA-B1B7-168213A1E32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3FF39586-4209-425C-9EF0-AD1BD1C48DD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89C3FFAD-9D76-47E2-9E6E-09B37B4B2C9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45B113E5-C24A-4699-8A0C-A315C4EE83C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AFF3BE95-4C12-4265-BE3F-404293F1FAC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B2A2A0DE-7FFE-4B0F-B7DC-607810CEFB7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F92714DF-93C8-416F-8E84-D4EA5D1BD61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5E72A00E-8C1B-45B4-9FA8-AB44B8AE140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645CA5FE-938E-40E5-9D29-8616C6150FE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4C3088F5-CD00-4672-ABD6-D53B445DE32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5EE573E3-EFC1-400A-B2CA-829E65DD929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07B6EE9C-FB57-4ED7-8F64-15062EC4972D}"/>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0F70334E-3BC2-4B6E-86E4-05E128D45E39}"/>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397D5C45-1042-4EFA-BD3D-DB7E1B4759FE}"/>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7E31D83B-A5E5-4812-8594-B3781DB4B5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47272A03-E9E9-411D-A6E9-C00C6C503A78}"/>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B33B5F44-6DF1-4EAA-8A54-40268D78D3B7}"/>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4B568AA6-FB39-458E-B0DA-21EA72D2449B}"/>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B0BC0C7E-000A-4D61-843D-613972D02BD1}"/>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7260B753-BDE4-45FB-905B-A44EC8355A7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4BF2888C-5596-4EA4-BE4C-071CB0D7304F}"/>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7CA26724-9052-45F5-8296-F1A605EB19D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86</xdr:row>
      <xdr:rowOff>33528</xdr:rowOff>
    </xdr:to>
    <xdr:cxnSp macro="">
      <xdr:nvCxnSpPr>
        <xdr:cNvPr id="284" name="直線コネクタ 283">
          <a:extLst>
            <a:ext uri="{FF2B5EF4-FFF2-40B4-BE49-F238E27FC236}">
              <a16:creationId xmlns:a16="http://schemas.microsoft.com/office/drawing/2014/main" id="{88935877-8295-4CEB-9772-C32EA0B45E5E}"/>
            </a:ext>
          </a:extLst>
        </xdr:cNvPr>
        <xdr:cNvCxnSpPr/>
      </xdr:nvCxnSpPr>
      <xdr:spPr>
        <a:xfrm flipV="1">
          <a:off x="4634865" y="13310615"/>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7D8A36ED-5192-4F07-B9F3-7BC05D64ECC1}"/>
            </a:ext>
          </a:extLst>
        </xdr:cNvPr>
        <xdr:cNvSpPr txBox="1"/>
      </xdr:nvSpPr>
      <xdr:spPr>
        <a:xfrm>
          <a:off x="4673600" y="1478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86" name="直線コネクタ 285">
          <a:extLst>
            <a:ext uri="{FF2B5EF4-FFF2-40B4-BE49-F238E27FC236}">
              <a16:creationId xmlns:a16="http://schemas.microsoft.com/office/drawing/2014/main" id="{5F63627A-C197-4886-AB12-49533C623270}"/>
            </a:ext>
          </a:extLst>
        </xdr:cNvPr>
        <xdr:cNvCxnSpPr/>
      </xdr:nvCxnSpPr>
      <xdr:spPr>
        <a:xfrm>
          <a:off x="4546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844C3AA0-745C-4605-91DE-A79171CEBBBE}"/>
            </a:ext>
          </a:extLst>
        </xdr:cNvPr>
        <xdr:cNvSpPr txBox="1"/>
      </xdr:nvSpPr>
      <xdr:spPr>
        <a:xfrm>
          <a:off x="4673600" y="13085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88" name="直線コネクタ 287">
          <a:extLst>
            <a:ext uri="{FF2B5EF4-FFF2-40B4-BE49-F238E27FC236}">
              <a16:creationId xmlns:a16="http://schemas.microsoft.com/office/drawing/2014/main" id="{E9445D8D-79A5-4573-A824-1B41A4B202B9}"/>
            </a:ext>
          </a:extLst>
        </xdr:cNvPr>
        <xdr:cNvCxnSpPr/>
      </xdr:nvCxnSpPr>
      <xdr:spPr>
        <a:xfrm>
          <a:off x="4546600" y="1331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169181</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D8E6C378-8581-4854-A266-B88C9EE3B8AD}"/>
            </a:ext>
          </a:extLst>
        </xdr:cNvPr>
        <xdr:cNvSpPr txBox="1"/>
      </xdr:nvSpPr>
      <xdr:spPr>
        <a:xfrm>
          <a:off x="4673600" y="138851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19304</xdr:rowOff>
    </xdr:from>
    <xdr:to>
      <xdr:col>24</xdr:col>
      <xdr:colOff>114300</xdr:colOff>
      <xdr:row>81</xdr:row>
      <xdr:rowOff>120904</xdr:rowOff>
    </xdr:to>
    <xdr:sp macro="" textlink="">
      <xdr:nvSpPr>
        <xdr:cNvPr id="290" name="フローチャート: 判断 289">
          <a:extLst>
            <a:ext uri="{FF2B5EF4-FFF2-40B4-BE49-F238E27FC236}">
              <a16:creationId xmlns:a16="http://schemas.microsoft.com/office/drawing/2014/main" id="{3E65B37D-EC5E-4C9E-BBF3-C7BD35D41937}"/>
            </a:ext>
          </a:extLst>
        </xdr:cNvPr>
        <xdr:cNvSpPr/>
      </xdr:nvSpPr>
      <xdr:spPr>
        <a:xfrm>
          <a:off x="4584700" y="13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91" name="フローチャート: 判断 290">
          <a:extLst>
            <a:ext uri="{FF2B5EF4-FFF2-40B4-BE49-F238E27FC236}">
              <a16:creationId xmlns:a16="http://schemas.microsoft.com/office/drawing/2014/main" id="{EF7D69F9-FB1A-4E34-A3FF-F83D032D412E}"/>
            </a:ext>
          </a:extLst>
        </xdr:cNvPr>
        <xdr:cNvSpPr/>
      </xdr:nvSpPr>
      <xdr:spPr>
        <a:xfrm>
          <a:off x="3746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161037</xdr:rowOff>
    </xdr:from>
    <xdr:to>
      <xdr:col>15</xdr:col>
      <xdr:colOff>101600</xdr:colOff>
      <xdr:row>81</xdr:row>
      <xdr:rowOff>91187</xdr:rowOff>
    </xdr:to>
    <xdr:sp macro="" textlink="">
      <xdr:nvSpPr>
        <xdr:cNvPr id="292" name="フローチャート: 判断 291">
          <a:extLst>
            <a:ext uri="{FF2B5EF4-FFF2-40B4-BE49-F238E27FC236}">
              <a16:creationId xmlns:a16="http://schemas.microsoft.com/office/drawing/2014/main" id="{3808292B-F742-43B6-97AB-88BBF176934D}"/>
            </a:ext>
          </a:extLst>
        </xdr:cNvPr>
        <xdr:cNvSpPr/>
      </xdr:nvSpPr>
      <xdr:spPr>
        <a:xfrm>
          <a:off x="2857500" y="1387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163322</xdr:rowOff>
    </xdr:from>
    <xdr:to>
      <xdr:col>10</xdr:col>
      <xdr:colOff>165100</xdr:colOff>
      <xdr:row>80</xdr:row>
      <xdr:rowOff>93472</xdr:rowOff>
    </xdr:to>
    <xdr:sp macro="" textlink="">
      <xdr:nvSpPr>
        <xdr:cNvPr id="293" name="フローチャート: 判断 292">
          <a:extLst>
            <a:ext uri="{FF2B5EF4-FFF2-40B4-BE49-F238E27FC236}">
              <a16:creationId xmlns:a16="http://schemas.microsoft.com/office/drawing/2014/main" id="{AB06F4E3-CA1F-4B38-9597-9F67101086CB}"/>
            </a:ext>
          </a:extLst>
        </xdr:cNvPr>
        <xdr:cNvSpPr/>
      </xdr:nvSpPr>
      <xdr:spPr>
        <a:xfrm>
          <a:off x="1968500" y="1370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140463</xdr:rowOff>
    </xdr:from>
    <xdr:to>
      <xdr:col>6</xdr:col>
      <xdr:colOff>38100</xdr:colOff>
      <xdr:row>80</xdr:row>
      <xdr:rowOff>70613</xdr:rowOff>
    </xdr:to>
    <xdr:sp macro="" textlink="">
      <xdr:nvSpPr>
        <xdr:cNvPr id="294" name="フローチャート: 判断 293">
          <a:extLst>
            <a:ext uri="{FF2B5EF4-FFF2-40B4-BE49-F238E27FC236}">
              <a16:creationId xmlns:a16="http://schemas.microsoft.com/office/drawing/2014/main" id="{78C7BEDD-161F-4AF1-9527-97A494F85A82}"/>
            </a:ext>
          </a:extLst>
        </xdr:cNvPr>
        <xdr:cNvSpPr/>
      </xdr:nvSpPr>
      <xdr:spPr>
        <a:xfrm>
          <a:off x="1079500" y="136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52CB1A86-CE93-4B66-B342-858B1BC24CB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AE338599-500A-4F51-9ACB-4B01F1528E2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A809EDCA-4862-4E55-BB27-FC26C621CA6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BA50C1F1-9AF7-462B-B6FB-98D97E3EA52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21D4C30-5C4E-428E-9656-ED162C1BE09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115315</xdr:rowOff>
    </xdr:from>
    <xdr:to>
      <xdr:col>24</xdr:col>
      <xdr:colOff>114300</xdr:colOff>
      <xdr:row>81</xdr:row>
      <xdr:rowOff>45465</xdr:rowOff>
    </xdr:to>
    <xdr:sp macro="" textlink="">
      <xdr:nvSpPr>
        <xdr:cNvPr id="300" name="楕円 299">
          <a:extLst>
            <a:ext uri="{FF2B5EF4-FFF2-40B4-BE49-F238E27FC236}">
              <a16:creationId xmlns:a16="http://schemas.microsoft.com/office/drawing/2014/main" id="{5FE1ACF6-5988-4C47-B438-CD057E258193}"/>
            </a:ext>
          </a:extLst>
        </xdr:cNvPr>
        <xdr:cNvSpPr/>
      </xdr:nvSpPr>
      <xdr:spPr>
        <a:xfrm>
          <a:off x="4584700" y="1383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138192</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376ADB78-9E66-4D48-BB64-3BA4F347DB62}"/>
            </a:ext>
          </a:extLst>
        </xdr:cNvPr>
        <xdr:cNvSpPr txBox="1"/>
      </xdr:nvSpPr>
      <xdr:spPr>
        <a:xfrm>
          <a:off x="4673600" y="1368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65024</xdr:rowOff>
    </xdr:from>
    <xdr:to>
      <xdr:col>20</xdr:col>
      <xdr:colOff>38100</xdr:colOff>
      <xdr:row>81</xdr:row>
      <xdr:rowOff>166624</xdr:rowOff>
    </xdr:to>
    <xdr:sp macro="" textlink="">
      <xdr:nvSpPr>
        <xdr:cNvPr id="302" name="楕円 301">
          <a:extLst>
            <a:ext uri="{FF2B5EF4-FFF2-40B4-BE49-F238E27FC236}">
              <a16:creationId xmlns:a16="http://schemas.microsoft.com/office/drawing/2014/main" id="{A9B86E18-F1AF-43FC-B559-4864F127E583}"/>
            </a:ext>
          </a:extLst>
        </xdr:cNvPr>
        <xdr:cNvSpPr/>
      </xdr:nvSpPr>
      <xdr:spPr>
        <a:xfrm>
          <a:off x="3746500" y="1395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166115</xdr:rowOff>
    </xdr:from>
    <xdr:to>
      <xdr:col>24</xdr:col>
      <xdr:colOff>63500</xdr:colOff>
      <xdr:row>81</xdr:row>
      <xdr:rowOff>115824</xdr:rowOff>
    </xdr:to>
    <xdr:cxnSp macro="">
      <xdr:nvCxnSpPr>
        <xdr:cNvPr id="303" name="直線コネクタ 302">
          <a:extLst>
            <a:ext uri="{FF2B5EF4-FFF2-40B4-BE49-F238E27FC236}">
              <a16:creationId xmlns:a16="http://schemas.microsoft.com/office/drawing/2014/main" id="{4FDB513B-48DD-47E9-9E22-D4AEC9CA1324}"/>
            </a:ext>
          </a:extLst>
        </xdr:cNvPr>
        <xdr:cNvCxnSpPr/>
      </xdr:nvCxnSpPr>
      <xdr:spPr>
        <a:xfrm flipV="1">
          <a:off x="3797300" y="13882115"/>
          <a:ext cx="838200" cy="12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163322</xdr:rowOff>
    </xdr:from>
    <xdr:to>
      <xdr:col>15</xdr:col>
      <xdr:colOff>101600</xdr:colOff>
      <xdr:row>81</xdr:row>
      <xdr:rowOff>93472</xdr:rowOff>
    </xdr:to>
    <xdr:sp macro="" textlink="">
      <xdr:nvSpPr>
        <xdr:cNvPr id="304" name="楕円 303">
          <a:extLst>
            <a:ext uri="{FF2B5EF4-FFF2-40B4-BE49-F238E27FC236}">
              <a16:creationId xmlns:a16="http://schemas.microsoft.com/office/drawing/2014/main" id="{685C9923-4AD0-452F-8B08-80B8F9782A11}"/>
            </a:ext>
          </a:extLst>
        </xdr:cNvPr>
        <xdr:cNvSpPr/>
      </xdr:nvSpPr>
      <xdr:spPr>
        <a:xfrm>
          <a:off x="2857500" y="1387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42672</xdr:rowOff>
    </xdr:from>
    <xdr:to>
      <xdr:col>19</xdr:col>
      <xdr:colOff>177800</xdr:colOff>
      <xdr:row>81</xdr:row>
      <xdr:rowOff>115824</xdr:rowOff>
    </xdr:to>
    <xdr:cxnSp macro="">
      <xdr:nvCxnSpPr>
        <xdr:cNvPr id="305" name="直線コネクタ 304">
          <a:extLst>
            <a:ext uri="{FF2B5EF4-FFF2-40B4-BE49-F238E27FC236}">
              <a16:creationId xmlns:a16="http://schemas.microsoft.com/office/drawing/2014/main" id="{BBB1B27E-F756-4B59-8759-11340413ACAB}"/>
            </a:ext>
          </a:extLst>
        </xdr:cNvPr>
        <xdr:cNvCxnSpPr/>
      </xdr:nvCxnSpPr>
      <xdr:spPr>
        <a:xfrm>
          <a:off x="2908300" y="1393012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149606</xdr:rowOff>
    </xdr:from>
    <xdr:to>
      <xdr:col>10</xdr:col>
      <xdr:colOff>165100</xdr:colOff>
      <xdr:row>81</xdr:row>
      <xdr:rowOff>79756</xdr:rowOff>
    </xdr:to>
    <xdr:sp macro="" textlink="">
      <xdr:nvSpPr>
        <xdr:cNvPr id="306" name="楕円 305">
          <a:extLst>
            <a:ext uri="{FF2B5EF4-FFF2-40B4-BE49-F238E27FC236}">
              <a16:creationId xmlns:a16="http://schemas.microsoft.com/office/drawing/2014/main" id="{1D838BC7-898A-4D19-B711-5C4D93DB8D65}"/>
            </a:ext>
          </a:extLst>
        </xdr:cNvPr>
        <xdr:cNvSpPr/>
      </xdr:nvSpPr>
      <xdr:spPr>
        <a:xfrm>
          <a:off x="1968500" y="1386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28956</xdr:rowOff>
    </xdr:from>
    <xdr:to>
      <xdr:col>15</xdr:col>
      <xdr:colOff>50800</xdr:colOff>
      <xdr:row>81</xdr:row>
      <xdr:rowOff>42672</xdr:rowOff>
    </xdr:to>
    <xdr:cxnSp macro="">
      <xdr:nvCxnSpPr>
        <xdr:cNvPr id="307" name="直線コネクタ 306">
          <a:extLst>
            <a:ext uri="{FF2B5EF4-FFF2-40B4-BE49-F238E27FC236}">
              <a16:creationId xmlns:a16="http://schemas.microsoft.com/office/drawing/2014/main" id="{6D8E19A1-A8A7-4116-BB9F-422A8239392F}"/>
            </a:ext>
          </a:extLst>
        </xdr:cNvPr>
        <xdr:cNvCxnSpPr/>
      </xdr:nvCxnSpPr>
      <xdr:spPr>
        <a:xfrm>
          <a:off x="2019300" y="1391640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83313</xdr:rowOff>
    </xdr:from>
    <xdr:to>
      <xdr:col>6</xdr:col>
      <xdr:colOff>38100</xdr:colOff>
      <xdr:row>81</xdr:row>
      <xdr:rowOff>13463</xdr:rowOff>
    </xdr:to>
    <xdr:sp macro="" textlink="">
      <xdr:nvSpPr>
        <xdr:cNvPr id="308" name="楕円 307">
          <a:extLst>
            <a:ext uri="{FF2B5EF4-FFF2-40B4-BE49-F238E27FC236}">
              <a16:creationId xmlns:a16="http://schemas.microsoft.com/office/drawing/2014/main" id="{D35E8C49-F3AB-4C5F-AD71-8FC08D0216E3}"/>
            </a:ext>
          </a:extLst>
        </xdr:cNvPr>
        <xdr:cNvSpPr/>
      </xdr:nvSpPr>
      <xdr:spPr>
        <a:xfrm>
          <a:off x="1079500" y="1379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134113</xdr:rowOff>
    </xdr:from>
    <xdr:to>
      <xdr:col>10</xdr:col>
      <xdr:colOff>114300</xdr:colOff>
      <xdr:row>81</xdr:row>
      <xdr:rowOff>28956</xdr:rowOff>
    </xdr:to>
    <xdr:cxnSp macro="">
      <xdr:nvCxnSpPr>
        <xdr:cNvPr id="309" name="直線コネクタ 308">
          <a:extLst>
            <a:ext uri="{FF2B5EF4-FFF2-40B4-BE49-F238E27FC236}">
              <a16:creationId xmlns:a16="http://schemas.microsoft.com/office/drawing/2014/main" id="{B800CD10-7604-4CDD-AF7C-266579EC8D0F}"/>
            </a:ext>
          </a:extLst>
        </xdr:cNvPr>
        <xdr:cNvCxnSpPr/>
      </xdr:nvCxnSpPr>
      <xdr:spPr>
        <a:xfrm>
          <a:off x="1130300" y="13850113"/>
          <a:ext cx="889000" cy="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128288</xdr:rowOff>
    </xdr:from>
    <xdr:ext cx="405111" cy="259045"/>
    <xdr:sp macro="" textlink="">
      <xdr:nvSpPr>
        <xdr:cNvPr id="310" name="n_1aveValue【福祉施設】&#10;有形固定資産減価償却率">
          <a:extLst>
            <a:ext uri="{FF2B5EF4-FFF2-40B4-BE49-F238E27FC236}">
              <a16:creationId xmlns:a16="http://schemas.microsoft.com/office/drawing/2014/main" id="{37EC6D69-3509-4690-A339-CFF26D0B085B}"/>
            </a:ext>
          </a:extLst>
        </xdr:cNvPr>
        <xdr:cNvSpPr txBox="1"/>
      </xdr:nvSpPr>
      <xdr:spPr>
        <a:xfrm>
          <a:off x="3582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107714</xdr:rowOff>
    </xdr:from>
    <xdr:ext cx="405111" cy="259045"/>
    <xdr:sp macro="" textlink="">
      <xdr:nvSpPr>
        <xdr:cNvPr id="311" name="n_2aveValue【福祉施設】&#10;有形固定資産減価償却率">
          <a:extLst>
            <a:ext uri="{FF2B5EF4-FFF2-40B4-BE49-F238E27FC236}">
              <a16:creationId xmlns:a16="http://schemas.microsoft.com/office/drawing/2014/main" id="{4460279E-4F0D-43C1-AA2B-0EF63277D041}"/>
            </a:ext>
          </a:extLst>
        </xdr:cNvPr>
        <xdr:cNvSpPr txBox="1"/>
      </xdr:nvSpPr>
      <xdr:spPr>
        <a:xfrm>
          <a:off x="2705744" y="13652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109999</xdr:rowOff>
    </xdr:from>
    <xdr:ext cx="405111" cy="259045"/>
    <xdr:sp macro="" textlink="">
      <xdr:nvSpPr>
        <xdr:cNvPr id="312" name="n_3aveValue【福祉施設】&#10;有形固定資産減価償却率">
          <a:extLst>
            <a:ext uri="{FF2B5EF4-FFF2-40B4-BE49-F238E27FC236}">
              <a16:creationId xmlns:a16="http://schemas.microsoft.com/office/drawing/2014/main" id="{F799D2E7-4F0F-42FB-8C05-A8D43CC9D800}"/>
            </a:ext>
          </a:extLst>
        </xdr:cNvPr>
        <xdr:cNvSpPr txBox="1"/>
      </xdr:nvSpPr>
      <xdr:spPr>
        <a:xfrm>
          <a:off x="1816744" y="1348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87140</xdr:rowOff>
    </xdr:from>
    <xdr:ext cx="405111" cy="259045"/>
    <xdr:sp macro="" textlink="">
      <xdr:nvSpPr>
        <xdr:cNvPr id="313" name="n_4aveValue【福祉施設】&#10;有形固定資産減価償却率">
          <a:extLst>
            <a:ext uri="{FF2B5EF4-FFF2-40B4-BE49-F238E27FC236}">
              <a16:creationId xmlns:a16="http://schemas.microsoft.com/office/drawing/2014/main" id="{B9E1212E-7864-4A46-9D64-B0561783A1F4}"/>
            </a:ext>
          </a:extLst>
        </xdr:cNvPr>
        <xdr:cNvSpPr txBox="1"/>
      </xdr:nvSpPr>
      <xdr:spPr>
        <a:xfrm>
          <a:off x="927744" y="1346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157751</xdr:rowOff>
    </xdr:from>
    <xdr:ext cx="405111" cy="259045"/>
    <xdr:sp macro="" textlink="">
      <xdr:nvSpPr>
        <xdr:cNvPr id="314" name="n_1mainValue【福祉施設】&#10;有形固定資産減価償却率">
          <a:extLst>
            <a:ext uri="{FF2B5EF4-FFF2-40B4-BE49-F238E27FC236}">
              <a16:creationId xmlns:a16="http://schemas.microsoft.com/office/drawing/2014/main" id="{04BA50FF-D1E5-417A-BCC4-5972AEA0F93C}"/>
            </a:ext>
          </a:extLst>
        </xdr:cNvPr>
        <xdr:cNvSpPr txBox="1"/>
      </xdr:nvSpPr>
      <xdr:spPr>
        <a:xfrm>
          <a:off x="3582044" y="1404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84599</xdr:rowOff>
    </xdr:from>
    <xdr:ext cx="405111" cy="259045"/>
    <xdr:sp macro="" textlink="">
      <xdr:nvSpPr>
        <xdr:cNvPr id="315" name="n_2mainValue【福祉施設】&#10;有形固定資産減価償却率">
          <a:extLst>
            <a:ext uri="{FF2B5EF4-FFF2-40B4-BE49-F238E27FC236}">
              <a16:creationId xmlns:a16="http://schemas.microsoft.com/office/drawing/2014/main" id="{FCB5121D-CC2F-40EE-8077-2B4BAA695762}"/>
            </a:ext>
          </a:extLst>
        </xdr:cNvPr>
        <xdr:cNvSpPr txBox="1"/>
      </xdr:nvSpPr>
      <xdr:spPr>
        <a:xfrm>
          <a:off x="2705744" y="13972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70883</xdr:rowOff>
    </xdr:from>
    <xdr:ext cx="405111" cy="259045"/>
    <xdr:sp macro="" textlink="">
      <xdr:nvSpPr>
        <xdr:cNvPr id="316" name="n_3mainValue【福祉施設】&#10;有形固定資産減価償却率">
          <a:extLst>
            <a:ext uri="{FF2B5EF4-FFF2-40B4-BE49-F238E27FC236}">
              <a16:creationId xmlns:a16="http://schemas.microsoft.com/office/drawing/2014/main" id="{D7AB28A5-7ADD-4578-8746-D7D283A587CB}"/>
            </a:ext>
          </a:extLst>
        </xdr:cNvPr>
        <xdr:cNvSpPr txBox="1"/>
      </xdr:nvSpPr>
      <xdr:spPr>
        <a:xfrm>
          <a:off x="1816744" y="1395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4590</xdr:rowOff>
    </xdr:from>
    <xdr:ext cx="405111" cy="259045"/>
    <xdr:sp macro="" textlink="">
      <xdr:nvSpPr>
        <xdr:cNvPr id="317" name="n_4mainValue【福祉施設】&#10;有形固定資産減価償却率">
          <a:extLst>
            <a:ext uri="{FF2B5EF4-FFF2-40B4-BE49-F238E27FC236}">
              <a16:creationId xmlns:a16="http://schemas.microsoft.com/office/drawing/2014/main" id="{CE16C5D0-1740-48D9-8B6C-665939D3664B}"/>
            </a:ext>
          </a:extLst>
        </xdr:cNvPr>
        <xdr:cNvSpPr txBox="1"/>
      </xdr:nvSpPr>
      <xdr:spPr>
        <a:xfrm>
          <a:off x="927744" y="1389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872E6D30-FB2C-4AD4-BEF0-7ED68DB93F4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E6C98583-755D-42D2-B1A5-331B8EC750E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50252E81-5EBD-4D25-8B55-E2DCA39F52F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A6B333D8-BB9C-4E27-A4C2-4E5476E9669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3FE38947-E309-4216-A9FD-CC7C877CDC6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79FA1953-E7FE-4E4C-9417-A29EBA47418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63D30103-DE48-4993-8CE3-B95292E88EE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24229ACE-9AD0-4094-A7E9-EF4C70E94FF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8302FE3E-61A8-46D0-9BF3-ADAEE59F99D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9FC66F13-94AF-4B1D-BDD2-2D17617D199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B67EEEB5-D28B-4A1A-95C7-61102BF23EE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3B91275B-E4E2-4A59-A766-F0A9EAAB920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3EAE56B2-9EF5-41E3-9482-D59F1A164AE8}"/>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8683956A-BCF5-46D1-9759-31492B72223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618439CB-7329-4240-BE7C-2BF914E7FB0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96C19B7C-ECD7-4E05-8D0C-6CA623DA6B99}"/>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1F4D0E1A-BDF9-4892-812B-65ED78A19329}"/>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E5478E8E-02AC-46AC-A5EC-86A24C27C82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16FB32E8-D0BF-421E-80F8-7A3EBA2056A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FFBB05F5-6DB1-49B9-8DC5-4351EA9FBC85}"/>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BB331EE0-5DC5-4275-8AB0-CC6936ECFFA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70297CC5-32DC-46E9-8B08-B7EC08FBD91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444F2372-3046-4816-AADA-5E9488BDD69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341" name="直線コネクタ 340">
          <a:extLst>
            <a:ext uri="{FF2B5EF4-FFF2-40B4-BE49-F238E27FC236}">
              <a16:creationId xmlns:a16="http://schemas.microsoft.com/office/drawing/2014/main" id="{24896C1E-6B36-491C-96E3-577EA6BD2377}"/>
            </a:ext>
          </a:extLst>
        </xdr:cNvPr>
        <xdr:cNvCxnSpPr/>
      </xdr:nvCxnSpPr>
      <xdr:spPr>
        <a:xfrm flipV="1">
          <a:off x="10476865" y="13559789"/>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2" name="【福祉施設】&#10;一人当たり面積最小値テキスト">
          <a:extLst>
            <a:ext uri="{FF2B5EF4-FFF2-40B4-BE49-F238E27FC236}">
              <a16:creationId xmlns:a16="http://schemas.microsoft.com/office/drawing/2014/main" id="{E4193B9B-9BC2-4C1D-9B34-72DA0C9FEF58}"/>
            </a:ext>
          </a:extLst>
        </xdr:cNvPr>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3" name="直線コネクタ 342">
          <a:extLst>
            <a:ext uri="{FF2B5EF4-FFF2-40B4-BE49-F238E27FC236}">
              <a16:creationId xmlns:a16="http://schemas.microsoft.com/office/drawing/2014/main" id="{257305FA-081C-4848-82B2-D0624B17A101}"/>
            </a:ext>
          </a:extLst>
        </xdr:cNvPr>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4" name="【福祉施設】&#10;一人当たり面積最大値テキスト">
          <a:extLst>
            <a:ext uri="{FF2B5EF4-FFF2-40B4-BE49-F238E27FC236}">
              <a16:creationId xmlns:a16="http://schemas.microsoft.com/office/drawing/2014/main" id="{FF98060D-12BB-465D-BD18-E15050D3CFBE}"/>
            </a:ext>
          </a:extLst>
        </xdr:cNvPr>
        <xdr:cNvSpPr txBox="1"/>
      </xdr:nvSpPr>
      <xdr:spPr>
        <a:xfrm>
          <a:off x="10515600" y="1333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5" name="直線コネクタ 344">
          <a:extLst>
            <a:ext uri="{FF2B5EF4-FFF2-40B4-BE49-F238E27FC236}">
              <a16:creationId xmlns:a16="http://schemas.microsoft.com/office/drawing/2014/main" id="{B3BDD49B-3EB3-48AD-BE1C-DF5897023648}"/>
            </a:ext>
          </a:extLst>
        </xdr:cNvPr>
        <xdr:cNvCxnSpPr/>
      </xdr:nvCxnSpPr>
      <xdr:spPr>
        <a:xfrm>
          <a:off x="10388600" y="1355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109238</xdr:rowOff>
    </xdr:from>
    <xdr:ext cx="469744" cy="259045"/>
    <xdr:sp macro="" textlink="">
      <xdr:nvSpPr>
        <xdr:cNvPr id="346" name="【福祉施設】&#10;一人当たり面積平均値テキスト">
          <a:extLst>
            <a:ext uri="{FF2B5EF4-FFF2-40B4-BE49-F238E27FC236}">
              <a16:creationId xmlns:a16="http://schemas.microsoft.com/office/drawing/2014/main" id="{21F4A531-C431-4D55-9A42-7AAA869E997B}"/>
            </a:ext>
          </a:extLst>
        </xdr:cNvPr>
        <xdr:cNvSpPr txBox="1"/>
      </xdr:nvSpPr>
      <xdr:spPr>
        <a:xfrm>
          <a:off x="10515600" y="14339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47" name="フローチャート: 判断 346">
          <a:extLst>
            <a:ext uri="{FF2B5EF4-FFF2-40B4-BE49-F238E27FC236}">
              <a16:creationId xmlns:a16="http://schemas.microsoft.com/office/drawing/2014/main" id="{C9675DED-1BD5-446D-BE01-01716017CA55}"/>
            </a:ext>
          </a:extLst>
        </xdr:cNvPr>
        <xdr:cNvSpPr/>
      </xdr:nvSpPr>
      <xdr:spPr>
        <a:xfrm>
          <a:off x="104267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48" name="フローチャート: 判断 347">
          <a:extLst>
            <a:ext uri="{FF2B5EF4-FFF2-40B4-BE49-F238E27FC236}">
              <a16:creationId xmlns:a16="http://schemas.microsoft.com/office/drawing/2014/main" id="{1CACBF40-7247-4DA9-9521-F3507CC740A3}"/>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49" name="フローチャート: 判断 348">
          <a:extLst>
            <a:ext uri="{FF2B5EF4-FFF2-40B4-BE49-F238E27FC236}">
              <a16:creationId xmlns:a16="http://schemas.microsoft.com/office/drawing/2014/main" id="{88857A47-80D5-4C00-BC3E-1C97ABA111A8}"/>
            </a:ext>
          </a:extLst>
        </xdr:cNvPr>
        <xdr:cNvSpPr/>
      </xdr:nvSpPr>
      <xdr:spPr>
        <a:xfrm>
          <a:off x="8699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147320</xdr:rowOff>
    </xdr:from>
    <xdr:to>
      <xdr:col>41</xdr:col>
      <xdr:colOff>101600</xdr:colOff>
      <xdr:row>84</xdr:row>
      <xdr:rowOff>77470</xdr:rowOff>
    </xdr:to>
    <xdr:sp macro="" textlink="">
      <xdr:nvSpPr>
        <xdr:cNvPr id="350" name="フローチャート: 判断 349">
          <a:extLst>
            <a:ext uri="{FF2B5EF4-FFF2-40B4-BE49-F238E27FC236}">
              <a16:creationId xmlns:a16="http://schemas.microsoft.com/office/drawing/2014/main" id="{8E074866-5BB7-4F5E-ADDB-AE7436D87E60}"/>
            </a:ext>
          </a:extLst>
        </xdr:cNvPr>
        <xdr:cNvSpPr/>
      </xdr:nvSpPr>
      <xdr:spPr>
        <a:xfrm>
          <a:off x="7810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162561</xdr:rowOff>
    </xdr:from>
    <xdr:to>
      <xdr:col>36</xdr:col>
      <xdr:colOff>165100</xdr:colOff>
      <xdr:row>84</xdr:row>
      <xdr:rowOff>92711</xdr:rowOff>
    </xdr:to>
    <xdr:sp macro="" textlink="">
      <xdr:nvSpPr>
        <xdr:cNvPr id="351" name="フローチャート: 判断 350">
          <a:extLst>
            <a:ext uri="{FF2B5EF4-FFF2-40B4-BE49-F238E27FC236}">
              <a16:creationId xmlns:a16="http://schemas.microsoft.com/office/drawing/2014/main" id="{1AC58DC0-1F45-458E-B093-B2391D61793C}"/>
            </a:ext>
          </a:extLst>
        </xdr:cNvPr>
        <xdr:cNvSpPr/>
      </xdr:nvSpPr>
      <xdr:spPr>
        <a:xfrm>
          <a:off x="6921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22FEC691-0D4D-41EE-B6FD-B4BA575DF0A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39AD9D26-7D18-46C9-8DDF-7BB6C2F5B55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D3C8B79E-40D7-47EB-8531-50E19DB60B8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37CD0B1E-2F7E-401E-A5E8-D3C37D72329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8704A69-7C25-4AA7-85FD-0C3FEF57EC0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132080</xdr:rowOff>
    </xdr:from>
    <xdr:to>
      <xdr:col>55</xdr:col>
      <xdr:colOff>50800</xdr:colOff>
      <xdr:row>86</xdr:row>
      <xdr:rowOff>62230</xdr:rowOff>
    </xdr:to>
    <xdr:sp macro="" textlink="">
      <xdr:nvSpPr>
        <xdr:cNvPr id="357" name="楕円 356">
          <a:extLst>
            <a:ext uri="{FF2B5EF4-FFF2-40B4-BE49-F238E27FC236}">
              <a16:creationId xmlns:a16="http://schemas.microsoft.com/office/drawing/2014/main" id="{077636BA-8C85-42CF-9BFC-018A425FE4C1}"/>
            </a:ext>
          </a:extLst>
        </xdr:cNvPr>
        <xdr:cNvSpPr/>
      </xdr:nvSpPr>
      <xdr:spPr>
        <a:xfrm>
          <a:off x="104267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47007</xdr:rowOff>
    </xdr:from>
    <xdr:ext cx="469744" cy="259045"/>
    <xdr:sp macro="" textlink="">
      <xdr:nvSpPr>
        <xdr:cNvPr id="358" name="【福祉施設】&#10;一人当たり面積該当値テキスト">
          <a:extLst>
            <a:ext uri="{FF2B5EF4-FFF2-40B4-BE49-F238E27FC236}">
              <a16:creationId xmlns:a16="http://schemas.microsoft.com/office/drawing/2014/main" id="{AAEE688C-6472-4D69-8113-7B605CC6B109}"/>
            </a:ext>
          </a:extLst>
        </xdr:cNvPr>
        <xdr:cNvSpPr txBox="1"/>
      </xdr:nvSpPr>
      <xdr:spPr>
        <a:xfrm>
          <a:off x="10515600" y="1462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132080</xdr:rowOff>
    </xdr:from>
    <xdr:to>
      <xdr:col>50</xdr:col>
      <xdr:colOff>165100</xdr:colOff>
      <xdr:row>86</xdr:row>
      <xdr:rowOff>62230</xdr:rowOff>
    </xdr:to>
    <xdr:sp macro="" textlink="">
      <xdr:nvSpPr>
        <xdr:cNvPr id="359" name="楕円 358">
          <a:extLst>
            <a:ext uri="{FF2B5EF4-FFF2-40B4-BE49-F238E27FC236}">
              <a16:creationId xmlns:a16="http://schemas.microsoft.com/office/drawing/2014/main" id="{BE26BCB2-A148-4B23-9D24-13A86387522B}"/>
            </a:ext>
          </a:extLst>
        </xdr:cNvPr>
        <xdr:cNvSpPr/>
      </xdr:nvSpPr>
      <xdr:spPr>
        <a:xfrm>
          <a:off x="9588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11430</xdr:rowOff>
    </xdr:from>
    <xdr:to>
      <xdr:col>55</xdr:col>
      <xdr:colOff>0</xdr:colOff>
      <xdr:row>86</xdr:row>
      <xdr:rowOff>11430</xdr:rowOff>
    </xdr:to>
    <xdr:cxnSp macro="">
      <xdr:nvCxnSpPr>
        <xdr:cNvPr id="360" name="直線コネクタ 359">
          <a:extLst>
            <a:ext uri="{FF2B5EF4-FFF2-40B4-BE49-F238E27FC236}">
              <a16:creationId xmlns:a16="http://schemas.microsoft.com/office/drawing/2014/main" id="{173C145A-C9A4-473A-8489-D7DB0D0AF941}"/>
            </a:ext>
          </a:extLst>
        </xdr:cNvPr>
        <xdr:cNvCxnSpPr/>
      </xdr:nvCxnSpPr>
      <xdr:spPr>
        <a:xfrm>
          <a:off x="9639300" y="147561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135889</xdr:rowOff>
    </xdr:from>
    <xdr:to>
      <xdr:col>46</xdr:col>
      <xdr:colOff>38100</xdr:colOff>
      <xdr:row>86</xdr:row>
      <xdr:rowOff>66039</xdr:rowOff>
    </xdr:to>
    <xdr:sp macro="" textlink="">
      <xdr:nvSpPr>
        <xdr:cNvPr id="361" name="楕円 360">
          <a:extLst>
            <a:ext uri="{FF2B5EF4-FFF2-40B4-BE49-F238E27FC236}">
              <a16:creationId xmlns:a16="http://schemas.microsoft.com/office/drawing/2014/main" id="{D89B974C-75A8-495C-8A0D-963CB35AB826}"/>
            </a:ext>
          </a:extLst>
        </xdr:cNvPr>
        <xdr:cNvSpPr/>
      </xdr:nvSpPr>
      <xdr:spPr>
        <a:xfrm>
          <a:off x="8699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11430</xdr:rowOff>
    </xdr:from>
    <xdr:to>
      <xdr:col>50</xdr:col>
      <xdr:colOff>114300</xdr:colOff>
      <xdr:row>86</xdr:row>
      <xdr:rowOff>15239</xdr:rowOff>
    </xdr:to>
    <xdr:cxnSp macro="">
      <xdr:nvCxnSpPr>
        <xdr:cNvPr id="362" name="直線コネクタ 361">
          <a:extLst>
            <a:ext uri="{FF2B5EF4-FFF2-40B4-BE49-F238E27FC236}">
              <a16:creationId xmlns:a16="http://schemas.microsoft.com/office/drawing/2014/main" id="{D8B738ED-CF46-40FE-8D8E-420C1915BF90}"/>
            </a:ext>
          </a:extLst>
        </xdr:cNvPr>
        <xdr:cNvCxnSpPr/>
      </xdr:nvCxnSpPr>
      <xdr:spPr>
        <a:xfrm flipV="1">
          <a:off x="8750300" y="147561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166370</xdr:rowOff>
    </xdr:from>
    <xdr:to>
      <xdr:col>41</xdr:col>
      <xdr:colOff>101600</xdr:colOff>
      <xdr:row>86</xdr:row>
      <xdr:rowOff>96520</xdr:rowOff>
    </xdr:to>
    <xdr:sp macro="" textlink="">
      <xdr:nvSpPr>
        <xdr:cNvPr id="363" name="楕円 362">
          <a:extLst>
            <a:ext uri="{FF2B5EF4-FFF2-40B4-BE49-F238E27FC236}">
              <a16:creationId xmlns:a16="http://schemas.microsoft.com/office/drawing/2014/main" id="{DE99B0E0-8F9B-44D2-9ADB-4AA0FA0086E3}"/>
            </a:ext>
          </a:extLst>
        </xdr:cNvPr>
        <xdr:cNvSpPr/>
      </xdr:nvSpPr>
      <xdr:spPr>
        <a:xfrm>
          <a:off x="7810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15239</xdr:rowOff>
    </xdr:from>
    <xdr:to>
      <xdr:col>45</xdr:col>
      <xdr:colOff>177800</xdr:colOff>
      <xdr:row>86</xdr:row>
      <xdr:rowOff>45720</xdr:rowOff>
    </xdr:to>
    <xdr:cxnSp macro="">
      <xdr:nvCxnSpPr>
        <xdr:cNvPr id="364" name="直線コネクタ 363">
          <a:extLst>
            <a:ext uri="{FF2B5EF4-FFF2-40B4-BE49-F238E27FC236}">
              <a16:creationId xmlns:a16="http://schemas.microsoft.com/office/drawing/2014/main" id="{6B2E4386-FC0D-4D63-AF9A-85BDC3CA7C3C}"/>
            </a:ext>
          </a:extLst>
        </xdr:cNvPr>
        <xdr:cNvCxnSpPr/>
      </xdr:nvCxnSpPr>
      <xdr:spPr>
        <a:xfrm flipV="1">
          <a:off x="7861300" y="147599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166370</xdr:rowOff>
    </xdr:from>
    <xdr:to>
      <xdr:col>36</xdr:col>
      <xdr:colOff>165100</xdr:colOff>
      <xdr:row>86</xdr:row>
      <xdr:rowOff>96520</xdr:rowOff>
    </xdr:to>
    <xdr:sp macro="" textlink="">
      <xdr:nvSpPr>
        <xdr:cNvPr id="365" name="楕円 364">
          <a:extLst>
            <a:ext uri="{FF2B5EF4-FFF2-40B4-BE49-F238E27FC236}">
              <a16:creationId xmlns:a16="http://schemas.microsoft.com/office/drawing/2014/main" id="{FEB6C285-0C8E-43C6-BCBD-06A300367553}"/>
            </a:ext>
          </a:extLst>
        </xdr:cNvPr>
        <xdr:cNvSpPr/>
      </xdr:nvSpPr>
      <xdr:spPr>
        <a:xfrm>
          <a:off x="6921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45720</xdr:rowOff>
    </xdr:from>
    <xdr:to>
      <xdr:col>41</xdr:col>
      <xdr:colOff>50800</xdr:colOff>
      <xdr:row>86</xdr:row>
      <xdr:rowOff>45720</xdr:rowOff>
    </xdr:to>
    <xdr:cxnSp macro="">
      <xdr:nvCxnSpPr>
        <xdr:cNvPr id="366" name="直線コネクタ 365">
          <a:extLst>
            <a:ext uri="{FF2B5EF4-FFF2-40B4-BE49-F238E27FC236}">
              <a16:creationId xmlns:a16="http://schemas.microsoft.com/office/drawing/2014/main" id="{FC61DC9F-2F13-4B43-83BB-970CB3BE7D9B}"/>
            </a:ext>
          </a:extLst>
        </xdr:cNvPr>
        <xdr:cNvCxnSpPr/>
      </xdr:nvCxnSpPr>
      <xdr:spPr>
        <a:xfrm>
          <a:off x="6972300" y="1479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367" name="n_1aveValue【福祉施設】&#10;一人当たり面積">
          <a:extLst>
            <a:ext uri="{FF2B5EF4-FFF2-40B4-BE49-F238E27FC236}">
              <a16:creationId xmlns:a16="http://schemas.microsoft.com/office/drawing/2014/main" id="{A0D004C3-63AC-4E4B-94A8-BFD1E67F96BF}"/>
            </a:ext>
          </a:extLst>
        </xdr:cNvPr>
        <xdr:cNvSpPr txBox="1"/>
      </xdr:nvSpPr>
      <xdr:spPr>
        <a:xfrm>
          <a:off x="9391727" y="142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36847</xdr:rowOff>
    </xdr:from>
    <xdr:ext cx="469744" cy="259045"/>
    <xdr:sp macro="" textlink="">
      <xdr:nvSpPr>
        <xdr:cNvPr id="368" name="n_2aveValue【福祉施設】&#10;一人当たり面積">
          <a:extLst>
            <a:ext uri="{FF2B5EF4-FFF2-40B4-BE49-F238E27FC236}">
              <a16:creationId xmlns:a16="http://schemas.microsoft.com/office/drawing/2014/main" id="{96DA22DA-5C65-40CE-B01A-AE2A4B13209B}"/>
            </a:ext>
          </a:extLst>
        </xdr:cNvPr>
        <xdr:cNvSpPr txBox="1"/>
      </xdr:nvSpPr>
      <xdr:spPr>
        <a:xfrm>
          <a:off x="8515427" y="142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93997</xdr:rowOff>
    </xdr:from>
    <xdr:ext cx="469744" cy="259045"/>
    <xdr:sp macro="" textlink="">
      <xdr:nvSpPr>
        <xdr:cNvPr id="369" name="n_3aveValue【福祉施設】&#10;一人当たり面積">
          <a:extLst>
            <a:ext uri="{FF2B5EF4-FFF2-40B4-BE49-F238E27FC236}">
              <a16:creationId xmlns:a16="http://schemas.microsoft.com/office/drawing/2014/main" id="{1F88CBF0-3FB4-45F6-885D-3C71FCF2C2C1}"/>
            </a:ext>
          </a:extLst>
        </xdr:cNvPr>
        <xdr:cNvSpPr txBox="1"/>
      </xdr:nvSpPr>
      <xdr:spPr>
        <a:xfrm>
          <a:off x="76264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109238</xdr:rowOff>
    </xdr:from>
    <xdr:ext cx="469744" cy="259045"/>
    <xdr:sp macro="" textlink="">
      <xdr:nvSpPr>
        <xdr:cNvPr id="370" name="n_4aveValue【福祉施設】&#10;一人当たり面積">
          <a:extLst>
            <a:ext uri="{FF2B5EF4-FFF2-40B4-BE49-F238E27FC236}">
              <a16:creationId xmlns:a16="http://schemas.microsoft.com/office/drawing/2014/main" id="{B58FA6AD-A1B8-47D6-9285-09338E986E0E}"/>
            </a:ext>
          </a:extLst>
        </xdr:cNvPr>
        <xdr:cNvSpPr txBox="1"/>
      </xdr:nvSpPr>
      <xdr:spPr>
        <a:xfrm>
          <a:off x="6737427" y="1416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53357</xdr:rowOff>
    </xdr:from>
    <xdr:ext cx="469744" cy="259045"/>
    <xdr:sp macro="" textlink="">
      <xdr:nvSpPr>
        <xdr:cNvPr id="371" name="n_1mainValue【福祉施設】&#10;一人当たり面積">
          <a:extLst>
            <a:ext uri="{FF2B5EF4-FFF2-40B4-BE49-F238E27FC236}">
              <a16:creationId xmlns:a16="http://schemas.microsoft.com/office/drawing/2014/main" id="{975F7A74-58DB-40AC-883A-75C1D61864BF}"/>
            </a:ext>
          </a:extLst>
        </xdr:cNvPr>
        <xdr:cNvSpPr txBox="1"/>
      </xdr:nvSpPr>
      <xdr:spPr>
        <a:xfrm>
          <a:off x="9391727"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57166</xdr:rowOff>
    </xdr:from>
    <xdr:ext cx="469744" cy="259045"/>
    <xdr:sp macro="" textlink="">
      <xdr:nvSpPr>
        <xdr:cNvPr id="372" name="n_2mainValue【福祉施設】&#10;一人当たり面積">
          <a:extLst>
            <a:ext uri="{FF2B5EF4-FFF2-40B4-BE49-F238E27FC236}">
              <a16:creationId xmlns:a16="http://schemas.microsoft.com/office/drawing/2014/main" id="{F801226F-9236-44DA-AB15-B8EC16AA592D}"/>
            </a:ext>
          </a:extLst>
        </xdr:cNvPr>
        <xdr:cNvSpPr txBox="1"/>
      </xdr:nvSpPr>
      <xdr:spPr>
        <a:xfrm>
          <a:off x="8515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87647</xdr:rowOff>
    </xdr:from>
    <xdr:ext cx="469744" cy="259045"/>
    <xdr:sp macro="" textlink="">
      <xdr:nvSpPr>
        <xdr:cNvPr id="373" name="n_3mainValue【福祉施設】&#10;一人当たり面積">
          <a:extLst>
            <a:ext uri="{FF2B5EF4-FFF2-40B4-BE49-F238E27FC236}">
              <a16:creationId xmlns:a16="http://schemas.microsoft.com/office/drawing/2014/main" id="{3BC90EF8-7BAB-46B4-8E65-6A8A3A677C93}"/>
            </a:ext>
          </a:extLst>
        </xdr:cNvPr>
        <xdr:cNvSpPr txBox="1"/>
      </xdr:nvSpPr>
      <xdr:spPr>
        <a:xfrm>
          <a:off x="76264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87647</xdr:rowOff>
    </xdr:from>
    <xdr:ext cx="469744" cy="259045"/>
    <xdr:sp macro="" textlink="">
      <xdr:nvSpPr>
        <xdr:cNvPr id="374" name="n_4mainValue【福祉施設】&#10;一人当たり面積">
          <a:extLst>
            <a:ext uri="{FF2B5EF4-FFF2-40B4-BE49-F238E27FC236}">
              <a16:creationId xmlns:a16="http://schemas.microsoft.com/office/drawing/2014/main" id="{4FBEA859-812B-4117-BF35-DF3D2867FE52}"/>
            </a:ext>
          </a:extLst>
        </xdr:cNvPr>
        <xdr:cNvSpPr txBox="1"/>
      </xdr:nvSpPr>
      <xdr:spPr>
        <a:xfrm>
          <a:off x="67374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F43A9FE-74D6-4151-98FA-5A80D066AA4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2114A46F-17B5-4E11-9939-CB0F122E295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67B79E1D-F249-4344-A5E2-D27D92D1123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88F16A77-D613-4AFF-A5B6-B29362E3FE9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E77BE8F0-A0AA-4725-82C9-2535BE57426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A82EC9BC-5BCA-4174-A2E1-3FB23B270C5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A07F9244-5F9B-43FA-8EAD-AAF9E855E66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105FC140-D501-402C-ADBF-5F4D94CAFEA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EF207ED5-E700-47A1-A5F4-05A7CFFAA4F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DC0D5D15-BCDB-448F-B8D2-EF4CAECDC70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7E3B7EFC-E91E-46B9-B01B-69369D8F3F8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A0ED54A5-DFD6-4F3B-979F-1674ABDAE58B}"/>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3239C401-AAB2-42FB-8D27-3169FBFF71CA}"/>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35874EF1-8978-4853-B477-4B091B31BAF2}"/>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BB963082-8406-4CC2-BEFB-A2C5F24DB52B}"/>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D5B302D8-08A1-4467-A131-6FA7E722EB43}"/>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F865EA21-DDEA-4596-8AF1-6AA3476927E5}"/>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0CF3BC11-9FAC-4CB8-98D5-CA52A2C466A3}"/>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46B9D30A-CB80-43C2-9053-E1FFB0D485AF}"/>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5AFD69E7-0974-4D17-8674-2646DE25B4AF}"/>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0AF388B6-FA4D-4A23-8C77-5C21721CE423}"/>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786F8D77-9F53-4395-980E-36DC9F2BBB4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08E4BEC3-FDBB-4199-92E3-6D9360F2A093}"/>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7C4BD7EC-65D5-4AE9-9238-25B64289FD1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99" name="直線コネクタ 398">
          <a:extLst>
            <a:ext uri="{FF2B5EF4-FFF2-40B4-BE49-F238E27FC236}">
              <a16:creationId xmlns:a16="http://schemas.microsoft.com/office/drawing/2014/main" id="{DAAC07B7-F57E-4C4F-AD4D-4EF7E790384A}"/>
            </a:ext>
          </a:extLst>
        </xdr:cNvPr>
        <xdr:cNvCxnSpPr/>
      </xdr:nvCxnSpPr>
      <xdr:spPr>
        <a:xfrm flipV="1">
          <a:off x="4634865" y="1708023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0" name="【市民会館】&#10;有形固定資産減価償却率最小値テキスト">
          <a:extLst>
            <a:ext uri="{FF2B5EF4-FFF2-40B4-BE49-F238E27FC236}">
              <a16:creationId xmlns:a16="http://schemas.microsoft.com/office/drawing/2014/main" id="{00FB7AFF-E8AC-4574-B24E-FB60BA8A53A7}"/>
            </a:ext>
          </a:extLst>
        </xdr:cNvPr>
        <xdr:cNvSpPr txBox="1"/>
      </xdr:nvSpPr>
      <xdr:spPr>
        <a:xfrm>
          <a:off x="4673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1" name="直線コネクタ 400">
          <a:extLst>
            <a:ext uri="{FF2B5EF4-FFF2-40B4-BE49-F238E27FC236}">
              <a16:creationId xmlns:a16="http://schemas.microsoft.com/office/drawing/2014/main" id="{AAC8FF68-A643-44BD-9410-A9A7814AF040}"/>
            </a:ext>
          </a:extLst>
        </xdr:cNvPr>
        <xdr:cNvCxnSpPr/>
      </xdr:nvCxnSpPr>
      <xdr:spPr>
        <a:xfrm>
          <a:off x="4546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1F1BEF86-6491-4538-839F-5C45F4A3728E}"/>
            </a:ext>
          </a:extLst>
        </xdr:cNvPr>
        <xdr:cNvSpPr txBox="1"/>
      </xdr:nvSpPr>
      <xdr:spPr>
        <a:xfrm>
          <a:off x="4673600" y="1685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3" name="直線コネクタ 402">
          <a:extLst>
            <a:ext uri="{FF2B5EF4-FFF2-40B4-BE49-F238E27FC236}">
              <a16:creationId xmlns:a16="http://schemas.microsoft.com/office/drawing/2014/main" id="{574F5193-FA97-4864-809B-F2B05F63E998}"/>
            </a:ext>
          </a:extLst>
        </xdr:cNvPr>
        <xdr:cNvCxnSpPr/>
      </xdr:nvCxnSpPr>
      <xdr:spPr>
        <a:xfrm>
          <a:off x="4546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106697</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C4B670B1-A8AF-45D5-8A1D-65B3F00E36C0}"/>
            </a:ext>
          </a:extLst>
        </xdr:cNvPr>
        <xdr:cNvSpPr txBox="1"/>
      </xdr:nvSpPr>
      <xdr:spPr>
        <a:xfrm>
          <a:off x="4673600" y="1776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05" name="フローチャート: 判断 404">
          <a:extLst>
            <a:ext uri="{FF2B5EF4-FFF2-40B4-BE49-F238E27FC236}">
              <a16:creationId xmlns:a16="http://schemas.microsoft.com/office/drawing/2014/main" id="{97B337A8-A67C-4C6C-A636-C3E21E082988}"/>
            </a:ext>
          </a:extLst>
        </xdr:cNvPr>
        <xdr:cNvSpPr/>
      </xdr:nvSpPr>
      <xdr:spPr>
        <a:xfrm>
          <a:off x="45847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06" name="フローチャート: 判断 405">
          <a:extLst>
            <a:ext uri="{FF2B5EF4-FFF2-40B4-BE49-F238E27FC236}">
              <a16:creationId xmlns:a16="http://schemas.microsoft.com/office/drawing/2014/main" id="{9CA4A072-C762-47CE-B6B4-12C3D6FB986F}"/>
            </a:ext>
          </a:extLst>
        </xdr:cNvPr>
        <xdr:cNvSpPr/>
      </xdr:nvSpPr>
      <xdr:spPr>
        <a:xfrm>
          <a:off x="3746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407" name="フローチャート: 判断 406">
          <a:extLst>
            <a:ext uri="{FF2B5EF4-FFF2-40B4-BE49-F238E27FC236}">
              <a16:creationId xmlns:a16="http://schemas.microsoft.com/office/drawing/2014/main" id="{526A25D2-A861-4EA9-9CDF-E7D1138D7625}"/>
            </a:ext>
          </a:extLst>
        </xdr:cNvPr>
        <xdr:cNvSpPr/>
      </xdr:nvSpPr>
      <xdr:spPr>
        <a:xfrm>
          <a:off x="2857500" y="1774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48261</xdr:rowOff>
    </xdr:from>
    <xdr:to>
      <xdr:col>10</xdr:col>
      <xdr:colOff>165100</xdr:colOff>
      <xdr:row>103</xdr:row>
      <xdr:rowOff>149861</xdr:rowOff>
    </xdr:to>
    <xdr:sp macro="" textlink="">
      <xdr:nvSpPr>
        <xdr:cNvPr id="408" name="フローチャート: 判断 407">
          <a:extLst>
            <a:ext uri="{FF2B5EF4-FFF2-40B4-BE49-F238E27FC236}">
              <a16:creationId xmlns:a16="http://schemas.microsoft.com/office/drawing/2014/main" id="{2931EA30-B119-4893-92AF-CC4F124E265F}"/>
            </a:ext>
          </a:extLst>
        </xdr:cNvPr>
        <xdr:cNvSpPr/>
      </xdr:nvSpPr>
      <xdr:spPr>
        <a:xfrm>
          <a:off x="1968500" y="177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67311</xdr:rowOff>
    </xdr:from>
    <xdr:to>
      <xdr:col>6</xdr:col>
      <xdr:colOff>38100</xdr:colOff>
      <xdr:row>103</xdr:row>
      <xdr:rowOff>168911</xdr:rowOff>
    </xdr:to>
    <xdr:sp macro="" textlink="">
      <xdr:nvSpPr>
        <xdr:cNvPr id="409" name="フローチャート: 判断 408">
          <a:extLst>
            <a:ext uri="{FF2B5EF4-FFF2-40B4-BE49-F238E27FC236}">
              <a16:creationId xmlns:a16="http://schemas.microsoft.com/office/drawing/2014/main" id="{41F85C5F-E73D-4C61-9596-EC5118CC44AD}"/>
            </a:ext>
          </a:extLst>
        </xdr:cNvPr>
        <xdr:cNvSpPr/>
      </xdr:nvSpPr>
      <xdr:spPr>
        <a:xfrm>
          <a:off x="1079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E4E6D3B-D822-4A56-8C9C-17306F95FF5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34E9B641-1554-41EC-8FB6-F68BD69C51D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AB95B5B3-3671-4C8F-B25B-1F879671C0F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F028792F-60DB-48E0-81A2-E8CBDD22906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6ECF544C-6A49-4EA1-A57D-368AC6A268B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67311</xdr:rowOff>
    </xdr:from>
    <xdr:to>
      <xdr:col>24</xdr:col>
      <xdr:colOff>114300</xdr:colOff>
      <xdr:row>102</xdr:row>
      <xdr:rowOff>168911</xdr:rowOff>
    </xdr:to>
    <xdr:sp macro="" textlink="">
      <xdr:nvSpPr>
        <xdr:cNvPr id="415" name="楕円 414">
          <a:extLst>
            <a:ext uri="{FF2B5EF4-FFF2-40B4-BE49-F238E27FC236}">
              <a16:creationId xmlns:a16="http://schemas.microsoft.com/office/drawing/2014/main" id="{78DEAFA2-320F-43AD-A857-CC08F426CAC0}"/>
            </a:ext>
          </a:extLst>
        </xdr:cNvPr>
        <xdr:cNvSpPr/>
      </xdr:nvSpPr>
      <xdr:spPr>
        <a:xfrm>
          <a:off x="4584700" y="1755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90188</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DB3B2F52-D000-427E-9E86-928558A71722}"/>
            </a:ext>
          </a:extLst>
        </xdr:cNvPr>
        <xdr:cNvSpPr txBox="1"/>
      </xdr:nvSpPr>
      <xdr:spPr>
        <a:xfrm>
          <a:off x="4673600" y="1740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48261</xdr:rowOff>
    </xdr:from>
    <xdr:to>
      <xdr:col>20</xdr:col>
      <xdr:colOff>38100</xdr:colOff>
      <xdr:row>102</xdr:row>
      <xdr:rowOff>149861</xdr:rowOff>
    </xdr:to>
    <xdr:sp macro="" textlink="">
      <xdr:nvSpPr>
        <xdr:cNvPr id="417" name="楕円 416">
          <a:extLst>
            <a:ext uri="{FF2B5EF4-FFF2-40B4-BE49-F238E27FC236}">
              <a16:creationId xmlns:a16="http://schemas.microsoft.com/office/drawing/2014/main" id="{B0CB6128-A56E-40C6-82B8-BC4E8C630823}"/>
            </a:ext>
          </a:extLst>
        </xdr:cNvPr>
        <xdr:cNvSpPr/>
      </xdr:nvSpPr>
      <xdr:spPr>
        <a:xfrm>
          <a:off x="3746500" y="17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99061</xdr:rowOff>
    </xdr:from>
    <xdr:to>
      <xdr:col>24</xdr:col>
      <xdr:colOff>63500</xdr:colOff>
      <xdr:row>102</xdr:row>
      <xdr:rowOff>118111</xdr:rowOff>
    </xdr:to>
    <xdr:cxnSp macro="">
      <xdr:nvCxnSpPr>
        <xdr:cNvPr id="418" name="直線コネクタ 417">
          <a:extLst>
            <a:ext uri="{FF2B5EF4-FFF2-40B4-BE49-F238E27FC236}">
              <a16:creationId xmlns:a16="http://schemas.microsoft.com/office/drawing/2014/main" id="{660DD57F-A35D-4B52-A55B-7C53E4A60C3F}"/>
            </a:ext>
          </a:extLst>
        </xdr:cNvPr>
        <xdr:cNvCxnSpPr/>
      </xdr:nvCxnSpPr>
      <xdr:spPr>
        <a:xfrm>
          <a:off x="3797300" y="17586961"/>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636</xdr:rowOff>
    </xdr:from>
    <xdr:to>
      <xdr:col>15</xdr:col>
      <xdr:colOff>101600</xdr:colOff>
      <xdr:row>102</xdr:row>
      <xdr:rowOff>102236</xdr:rowOff>
    </xdr:to>
    <xdr:sp macro="" textlink="">
      <xdr:nvSpPr>
        <xdr:cNvPr id="419" name="楕円 418">
          <a:extLst>
            <a:ext uri="{FF2B5EF4-FFF2-40B4-BE49-F238E27FC236}">
              <a16:creationId xmlns:a16="http://schemas.microsoft.com/office/drawing/2014/main" id="{1905F9D3-197C-4A3F-871F-3632F0469E64}"/>
            </a:ext>
          </a:extLst>
        </xdr:cNvPr>
        <xdr:cNvSpPr/>
      </xdr:nvSpPr>
      <xdr:spPr>
        <a:xfrm>
          <a:off x="2857500" y="1748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51436</xdr:rowOff>
    </xdr:from>
    <xdr:to>
      <xdr:col>19</xdr:col>
      <xdr:colOff>177800</xdr:colOff>
      <xdr:row>102</xdr:row>
      <xdr:rowOff>99061</xdr:rowOff>
    </xdr:to>
    <xdr:cxnSp macro="">
      <xdr:nvCxnSpPr>
        <xdr:cNvPr id="420" name="直線コネクタ 419">
          <a:extLst>
            <a:ext uri="{FF2B5EF4-FFF2-40B4-BE49-F238E27FC236}">
              <a16:creationId xmlns:a16="http://schemas.microsoft.com/office/drawing/2014/main" id="{F9088BF3-AC6D-408C-BA39-7A952E34AE73}"/>
            </a:ext>
          </a:extLst>
        </xdr:cNvPr>
        <xdr:cNvCxnSpPr/>
      </xdr:nvCxnSpPr>
      <xdr:spPr>
        <a:xfrm>
          <a:off x="2908300" y="17539336"/>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120650</xdr:rowOff>
    </xdr:from>
    <xdr:to>
      <xdr:col>10</xdr:col>
      <xdr:colOff>165100</xdr:colOff>
      <xdr:row>102</xdr:row>
      <xdr:rowOff>50800</xdr:rowOff>
    </xdr:to>
    <xdr:sp macro="" textlink="">
      <xdr:nvSpPr>
        <xdr:cNvPr id="421" name="楕円 420">
          <a:extLst>
            <a:ext uri="{FF2B5EF4-FFF2-40B4-BE49-F238E27FC236}">
              <a16:creationId xmlns:a16="http://schemas.microsoft.com/office/drawing/2014/main" id="{C40EC0A7-D4A0-4686-A507-11DAC6B83BED}"/>
            </a:ext>
          </a:extLst>
        </xdr:cNvPr>
        <xdr:cNvSpPr/>
      </xdr:nvSpPr>
      <xdr:spPr>
        <a:xfrm>
          <a:off x="1968500" y="1743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0</xdr:rowOff>
    </xdr:from>
    <xdr:to>
      <xdr:col>15</xdr:col>
      <xdr:colOff>50800</xdr:colOff>
      <xdr:row>102</xdr:row>
      <xdr:rowOff>51436</xdr:rowOff>
    </xdr:to>
    <xdr:cxnSp macro="">
      <xdr:nvCxnSpPr>
        <xdr:cNvPr id="422" name="直線コネクタ 421">
          <a:extLst>
            <a:ext uri="{FF2B5EF4-FFF2-40B4-BE49-F238E27FC236}">
              <a16:creationId xmlns:a16="http://schemas.microsoft.com/office/drawing/2014/main" id="{A77C8A51-B1D2-46A4-927C-5850B4DE1E04}"/>
            </a:ext>
          </a:extLst>
        </xdr:cNvPr>
        <xdr:cNvCxnSpPr/>
      </xdr:nvCxnSpPr>
      <xdr:spPr>
        <a:xfrm>
          <a:off x="2019300" y="17487900"/>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128270</xdr:rowOff>
    </xdr:from>
    <xdr:to>
      <xdr:col>6</xdr:col>
      <xdr:colOff>38100</xdr:colOff>
      <xdr:row>102</xdr:row>
      <xdr:rowOff>58420</xdr:rowOff>
    </xdr:to>
    <xdr:sp macro="" textlink="">
      <xdr:nvSpPr>
        <xdr:cNvPr id="423" name="楕円 422">
          <a:extLst>
            <a:ext uri="{FF2B5EF4-FFF2-40B4-BE49-F238E27FC236}">
              <a16:creationId xmlns:a16="http://schemas.microsoft.com/office/drawing/2014/main" id="{3B4A9DBB-C584-41CF-A686-80437FEAB852}"/>
            </a:ext>
          </a:extLst>
        </xdr:cNvPr>
        <xdr:cNvSpPr/>
      </xdr:nvSpPr>
      <xdr:spPr>
        <a:xfrm>
          <a:off x="1079500" y="1744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0</xdr:rowOff>
    </xdr:from>
    <xdr:to>
      <xdr:col>10</xdr:col>
      <xdr:colOff>114300</xdr:colOff>
      <xdr:row>102</xdr:row>
      <xdr:rowOff>7620</xdr:rowOff>
    </xdr:to>
    <xdr:cxnSp macro="">
      <xdr:nvCxnSpPr>
        <xdr:cNvPr id="424" name="直線コネクタ 423">
          <a:extLst>
            <a:ext uri="{FF2B5EF4-FFF2-40B4-BE49-F238E27FC236}">
              <a16:creationId xmlns:a16="http://schemas.microsoft.com/office/drawing/2014/main" id="{C1FC18D8-A7A6-4B81-B536-96545D3EB49D}"/>
            </a:ext>
          </a:extLst>
        </xdr:cNvPr>
        <xdr:cNvCxnSpPr/>
      </xdr:nvCxnSpPr>
      <xdr:spPr>
        <a:xfrm flipV="1">
          <a:off x="1130300" y="17487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32402</xdr:rowOff>
    </xdr:from>
    <xdr:ext cx="405111" cy="259045"/>
    <xdr:sp macro="" textlink="">
      <xdr:nvSpPr>
        <xdr:cNvPr id="425" name="n_1aveValue【市民会館】&#10;有形固定資産減価償却率">
          <a:extLst>
            <a:ext uri="{FF2B5EF4-FFF2-40B4-BE49-F238E27FC236}">
              <a16:creationId xmlns:a16="http://schemas.microsoft.com/office/drawing/2014/main" id="{61905F0B-55BD-4AAF-871A-56586927DBEF}"/>
            </a:ext>
          </a:extLst>
        </xdr:cNvPr>
        <xdr:cNvSpPr txBox="1"/>
      </xdr:nvSpPr>
      <xdr:spPr>
        <a:xfrm>
          <a:off x="3582044"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9541</xdr:rowOff>
    </xdr:from>
    <xdr:ext cx="405111" cy="259045"/>
    <xdr:sp macro="" textlink="">
      <xdr:nvSpPr>
        <xdr:cNvPr id="426" name="n_2aveValue【市民会館】&#10;有形固定資産減価償却率">
          <a:extLst>
            <a:ext uri="{FF2B5EF4-FFF2-40B4-BE49-F238E27FC236}">
              <a16:creationId xmlns:a16="http://schemas.microsoft.com/office/drawing/2014/main" id="{D8C3E30C-6F83-4470-B6D3-1B123E68B46E}"/>
            </a:ext>
          </a:extLst>
        </xdr:cNvPr>
        <xdr:cNvSpPr txBox="1"/>
      </xdr:nvSpPr>
      <xdr:spPr>
        <a:xfrm>
          <a:off x="2705744" y="1784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140988</xdr:rowOff>
    </xdr:from>
    <xdr:ext cx="405111" cy="259045"/>
    <xdr:sp macro="" textlink="">
      <xdr:nvSpPr>
        <xdr:cNvPr id="427" name="n_3aveValue【市民会館】&#10;有形固定資産減価償却率">
          <a:extLst>
            <a:ext uri="{FF2B5EF4-FFF2-40B4-BE49-F238E27FC236}">
              <a16:creationId xmlns:a16="http://schemas.microsoft.com/office/drawing/2014/main" id="{083559E3-546F-4E00-9860-EBD3BC15DD35}"/>
            </a:ext>
          </a:extLst>
        </xdr:cNvPr>
        <xdr:cNvSpPr txBox="1"/>
      </xdr:nvSpPr>
      <xdr:spPr>
        <a:xfrm>
          <a:off x="1816744" y="1780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160038</xdr:rowOff>
    </xdr:from>
    <xdr:ext cx="405111" cy="259045"/>
    <xdr:sp macro="" textlink="">
      <xdr:nvSpPr>
        <xdr:cNvPr id="428" name="n_4aveValue【市民会館】&#10;有形固定資産減価償却率">
          <a:extLst>
            <a:ext uri="{FF2B5EF4-FFF2-40B4-BE49-F238E27FC236}">
              <a16:creationId xmlns:a16="http://schemas.microsoft.com/office/drawing/2014/main" id="{53339D15-5900-4189-8BF7-9634E7404A98}"/>
            </a:ext>
          </a:extLst>
        </xdr:cNvPr>
        <xdr:cNvSpPr txBox="1"/>
      </xdr:nvSpPr>
      <xdr:spPr>
        <a:xfrm>
          <a:off x="927744" y="178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166388</xdr:rowOff>
    </xdr:from>
    <xdr:ext cx="405111" cy="259045"/>
    <xdr:sp macro="" textlink="">
      <xdr:nvSpPr>
        <xdr:cNvPr id="429" name="n_1mainValue【市民会館】&#10;有形固定資産減価償却率">
          <a:extLst>
            <a:ext uri="{FF2B5EF4-FFF2-40B4-BE49-F238E27FC236}">
              <a16:creationId xmlns:a16="http://schemas.microsoft.com/office/drawing/2014/main" id="{7B32563E-8AFA-428F-BE73-FFEE1EEAC619}"/>
            </a:ext>
          </a:extLst>
        </xdr:cNvPr>
        <xdr:cNvSpPr txBox="1"/>
      </xdr:nvSpPr>
      <xdr:spPr>
        <a:xfrm>
          <a:off x="3582044" y="1731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118763</xdr:rowOff>
    </xdr:from>
    <xdr:ext cx="405111" cy="259045"/>
    <xdr:sp macro="" textlink="">
      <xdr:nvSpPr>
        <xdr:cNvPr id="430" name="n_2mainValue【市民会館】&#10;有形固定資産減価償却率">
          <a:extLst>
            <a:ext uri="{FF2B5EF4-FFF2-40B4-BE49-F238E27FC236}">
              <a16:creationId xmlns:a16="http://schemas.microsoft.com/office/drawing/2014/main" id="{BC0E12A2-C0F9-4272-B785-C408A5E31ED2}"/>
            </a:ext>
          </a:extLst>
        </xdr:cNvPr>
        <xdr:cNvSpPr txBox="1"/>
      </xdr:nvSpPr>
      <xdr:spPr>
        <a:xfrm>
          <a:off x="2705744" y="1726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67327</xdr:rowOff>
    </xdr:from>
    <xdr:ext cx="405111" cy="259045"/>
    <xdr:sp macro="" textlink="">
      <xdr:nvSpPr>
        <xdr:cNvPr id="431" name="n_3mainValue【市民会館】&#10;有形固定資産減価償却率">
          <a:extLst>
            <a:ext uri="{FF2B5EF4-FFF2-40B4-BE49-F238E27FC236}">
              <a16:creationId xmlns:a16="http://schemas.microsoft.com/office/drawing/2014/main" id="{E6FDEF0E-9924-4148-B1EF-40F702C7803F}"/>
            </a:ext>
          </a:extLst>
        </xdr:cNvPr>
        <xdr:cNvSpPr txBox="1"/>
      </xdr:nvSpPr>
      <xdr:spPr>
        <a:xfrm>
          <a:off x="1816744" y="1721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74947</xdr:rowOff>
    </xdr:from>
    <xdr:ext cx="405111" cy="259045"/>
    <xdr:sp macro="" textlink="">
      <xdr:nvSpPr>
        <xdr:cNvPr id="432" name="n_4mainValue【市民会館】&#10;有形固定資産減価償却率">
          <a:extLst>
            <a:ext uri="{FF2B5EF4-FFF2-40B4-BE49-F238E27FC236}">
              <a16:creationId xmlns:a16="http://schemas.microsoft.com/office/drawing/2014/main" id="{64DBF0FC-D047-445F-88A6-1553046670D9}"/>
            </a:ext>
          </a:extLst>
        </xdr:cNvPr>
        <xdr:cNvSpPr txBox="1"/>
      </xdr:nvSpPr>
      <xdr:spPr>
        <a:xfrm>
          <a:off x="927744" y="1721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59B20926-AE74-4EA3-9B25-02977DD4B29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78D78BCC-F5DE-4F9D-8B9B-BF6CF13C203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6163FA4E-AF9F-4321-B03A-CBD754A3C44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D1DEB264-B2D1-4BF7-A154-C1B4FFFB5C6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27F34180-E566-4E92-8C67-8F7A24D29E8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E63D3BEF-6FB5-4962-A776-D797F402367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E5BA516C-03BB-43D9-A3EE-58A987E38B2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C0EF45A0-DA7E-47A5-AF32-12C9B4D37D6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70D10C1F-7C43-4617-B081-508607E757F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AC8DB652-E1F8-474F-8FCF-9C2CD55B087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AFCB3BE4-F81C-4C64-B28C-FB586894A95B}"/>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4" name="テキスト ボックス 443">
          <a:extLst>
            <a:ext uri="{FF2B5EF4-FFF2-40B4-BE49-F238E27FC236}">
              <a16:creationId xmlns:a16="http://schemas.microsoft.com/office/drawing/2014/main" id="{6355C76C-510D-4CEB-B082-B8B4B1729C7A}"/>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96DA65E0-BC96-4560-AB3C-3F229AD81BBE}"/>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6" name="テキスト ボックス 445">
          <a:extLst>
            <a:ext uri="{FF2B5EF4-FFF2-40B4-BE49-F238E27FC236}">
              <a16:creationId xmlns:a16="http://schemas.microsoft.com/office/drawing/2014/main" id="{7380B6B4-EB70-4FCA-9793-34A8C2CA110E}"/>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DA603F80-9FE6-4A30-954A-16BA87F7ED1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a:extLst>
            <a:ext uri="{FF2B5EF4-FFF2-40B4-BE49-F238E27FC236}">
              <a16:creationId xmlns:a16="http://schemas.microsoft.com/office/drawing/2014/main" id="{3936DC74-70D2-4772-8035-7074EB629EDC}"/>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A54F5AAF-4C8A-4983-9643-98E61437763A}"/>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0" name="テキスト ボックス 449">
          <a:extLst>
            <a:ext uri="{FF2B5EF4-FFF2-40B4-BE49-F238E27FC236}">
              <a16:creationId xmlns:a16="http://schemas.microsoft.com/office/drawing/2014/main" id="{317039A8-69B3-4753-944B-B6271D26A78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9E923145-24E8-4D1E-8E0E-33C02B602D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2" name="テキスト ボックス 451">
          <a:extLst>
            <a:ext uri="{FF2B5EF4-FFF2-40B4-BE49-F238E27FC236}">
              <a16:creationId xmlns:a16="http://schemas.microsoft.com/office/drawing/2014/main" id="{B96ABCA4-078C-42FF-94CA-72A7BCDA8F62}"/>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179DD9F5-3C17-40BE-AFBD-26FC726B3A9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a:extLst>
            <a:ext uri="{FF2B5EF4-FFF2-40B4-BE49-F238E27FC236}">
              <a16:creationId xmlns:a16="http://schemas.microsoft.com/office/drawing/2014/main" id="{6984926A-B572-40B5-AD1B-63650429F03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5C892DE0-4729-413B-AD66-A276789C7B7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56" name="直線コネクタ 455">
          <a:extLst>
            <a:ext uri="{FF2B5EF4-FFF2-40B4-BE49-F238E27FC236}">
              <a16:creationId xmlns:a16="http://schemas.microsoft.com/office/drawing/2014/main" id="{65B7F5EA-BF62-4B2A-A2D1-4429BA2214F3}"/>
            </a:ext>
          </a:extLst>
        </xdr:cNvPr>
        <xdr:cNvCxnSpPr/>
      </xdr:nvCxnSpPr>
      <xdr:spPr>
        <a:xfrm flipV="1">
          <a:off x="10476865" y="171526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7" name="【市民会館】&#10;一人当たり面積最小値テキスト">
          <a:extLst>
            <a:ext uri="{FF2B5EF4-FFF2-40B4-BE49-F238E27FC236}">
              <a16:creationId xmlns:a16="http://schemas.microsoft.com/office/drawing/2014/main" id="{C420C3D7-AFBD-48C4-B493-9F12C205E65A}"/>
            </a:ext>
          </a:extLst>
        </xdr:cNvPr>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8" name="直線コネクタ 457">
          <a:extLst>
            <a:ext uri="{FF2B5EF4-FFF2-40B4-BE49-F238E27FC236}">
              <a16:creationId xmlns:a16="http://schemas.microsoft.com/office/drawing/2014/main" id="{7E571224-330E-4929-B3B2-DCDE3FAEA748}"/>
            </a:ext>
          </a:extLst>
        </xdr:cNvPr>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59" name="【市民会館】&#10;一人当たり面積最大値テキスト">
          <a:extLst>
            <a:ext uri="{FF2B5EF4-FFF2-40B4-BE49-F238E27FC236}">
              <a16:creationId xmlns:a16="http://schemas.microsoft.com/office/drawing/2014/main" id="{DE302846-A708-478A-BB9F-9B99A55772FF}"/>
            </a:ext>
          </a:extLst>
        </xdr:cNvPr>
        <xdr:cNvSpPr txBox="1"/>
      </xdr:nvSpPr>
      <xdr:spPr>
        <a:xfrm>
          <a:off x="10515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0" name="直線コネクタ 459">
          <a:extLst>
            <a:ext uri="{FF2B5EF4-FFF2-40B4-BE49-F238E27FC236}">
              <a16:creationId xmlns:a16="http://schemas.microsoft.com/office/drawing/2014/main" id="{7C369BDA-1D01-4779-A031-F6D109D0B853}"/>
            </a:ext>
          </a:extLst>
        </xdr:cNvPr>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34307</xdr:rowOff>
    </xdr:from>
    <xdr:ext cx="469744" cy="259045"/>
    <xdr:sp macro="" textlink="">
      <xdr:nvSpPr>
        <xdr:cNvPr id="461" name="【市民会館】&#10;一人当たり面積平均値テキスト">
          <a:extLst>
            <a:ext uri="{FF2B5EF4-FFF2-40B4-BE49-F238E27FC236}">
              <a16:creationId xmlns:a16="http://schemas.microsoft.com/office/drawing/2014/main" id="{F8137032-37E0-413E-9313-C3E9A9D6467E}"/>
            </a:ext>
          </a:extLst>
        </xdr:cNvPr>
        <xdr:cNvSpPr txBox="1"/>
      </xdr:nvSpPr>
      <xdr:spPr>
        <a:xfrm>
          <a:off x="10515600" y="18036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2" name="フローチャート: 判断 461">
          <a:extLst>
            <a:ext uri="{FF2B5EF4-FFF2-40B4-BE49-F238E27FC236}">
              <a16:creationId xmlns:a16="http://schemas.microsoft.com/office/drawing/2014/main" id="{86BC7C44-7AF2-4411-A1F9-4A9C84464E18}"/>
            </a:ext>
          </a:extLst>
        </xdr:cNvPr>
        <xdr:cNvSpPr/>
      </xdr:nvSpPr>
      <xdr:spPr>
        <a:xfrm>
          <a:off x="10426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3" name="フローチャート: 判断 462">
          <a:extLst>
            <a:ext uri="{FF2B5EF4-FFF2-40B4-BE49-F238E27FC236}">
              <a16:creationId xmlns:a16="http://schemas.microsoft.com/office/drawing/2014/main" id="{EF879221-031F-4DED-BF18-FCC546CFF3E6}"/>
            </a:ext>
          </a:extLst>
        </xdr:cNvPr>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64" name="フローチャート: 判断 463">
          <a:extLst>
            <a:ext uri="{FF2B5EF4-FFF2-40B4-BE49-F238E27FC236}">
              <a16:creationId xmlns:a16="http://schemas.microsoft.com/office/drawing/2014/main" id="{28947752-043F-423A-B2FE-20D1340F78AC}"/>
            </a:ext>
          </a:extLst>
        </xdr:cNvPr>
        <xdr:cNvSpPr/>
      </xdr:nvSpPr>
      <xdr:spPr>
        <a:xfrm>
          <a:off x="8699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macro="" textlink="">
      <xdr:nvSpPr>
        <xdr:cNvPr id="465" name="フローチャート: 判断 464">
          <a:extLst>
            <a:ext uri="{FF2B5EF4-FFF2-40B4-BE49-F238E27FC236}">
              <a16:creationId xmlns:a16="http://schemas.microsoft.com/office/drawing/2014/main" id="{0211921B-4D34-41E1-9286-BE7F61C46011}"/>
            </a:ext>
          </a:extLst>
        </xdr:cNvPr>
        <xdr:cNvSpPr/>
      </xdr:nvSpPr>
      <xdr:spPr>
        <a:xfrm>
          <a:off x="7810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170180</xdr:rowOff>
    </xdr:from>
    <xdr:to>
      <xdr:col>36</xdr:col>
      <xdr:colOff>165100</xdr:colOff>
      <xdr:row>106</xdr:row>
      <xdr:rowOff>100330</xdr:rowOff>
    </xdr:to>
    <xdr:sp macro="" textlink="">
      <xdr:nvSpPr>
        <xdr:cNvPr id="466" name="フローチャート: 判断 465">
          <a:extLst>
            <a:ext uri="{FF2B5EF4-FFF2-40B4-BE49-F238E27FC236}">
              <a16:creationId xmlns:a16="http://schemas.microsoft.com/office/drawing/2014/main" id="{7009A1A7-182D-4B85-9AED-F7B5B92BE93F}"/>
            </a:ext>
          </a:extLst>
        </xdr:cNvPr>
        <xdr:cNvSpPr/>
      </xdr:nvSpPr>
      <xdr:spPr>
        <a:xfrm>
          <a:off x="6921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C37E555A-3D4C-4E05-8448-09E9D49C195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9A4F57B3-1AE6-4D1D-BFE9-6F5D3F3A5CD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AA46CCDA-7EE5-4E04-B08B-58DEC321EED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8312F8F8-A560-4D4A-BE29-66B30B90E87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A776F371-3BC6-47CA-82DE-DB3D5862B36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132080</xdr:rowOff>
    </xdr:from>
    <xdr:to>
      <xdr:col>55</xdr:col>
      <xdr:colOff>50800</xdr:colOff>
      <xdr:row>105</xdr:row>
      <xdr:rowOff>62230</xdr:rowOff>
    </xdr:to>
    <xdr:sp macro="" textlink="">
      <xdr:nvSpPr>
        <xdr:cNvPr id="472" name="楕円 471">
          <a:extLst>
            <a:ext uri="{FF2B5EF4-FFF2-40B4-BE49-F238E27FC236}">
              <a16:creationId xmlns:a16="http://schemas.microsoft.com/office/drawing/2014/main" id="{CCD70DDD-CE7D-46B1-A15A-633278299A83}"/>
            </a:ext>
          </a:extLst>
        </xdr:cNvPr>
        <xdr:cNvSpPr/>
      </xdr:nvSpPr>
      <xdr:spPr>
        <a:xfrm>
          <a:off x="104267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154957</xdr:rowOff>
    </xdr:from>
    <xdr:ext cx="469744" cy="259045"/>
    <xdr:sp macro="" textlink="">
      <xdr:nvSpPr>
        <xdr:cNvPr id="473" name="【市民会館】&#10;一人当たり面積該当値テキスト">
          <a:extLst>
            <a:ext uri="{FF2B5EF4-FFF2-40B4-BE49-F238E27FC236}">
              <a16:creationId xmlns:a16="http://schemas.microsoft.com/office/drawing/2014/main" id="{83B67D7E-EBCD-40E3-9263-14B8F22F687E}"/>
            </a:ext>
          </a:extLst>
        </xdr:cNvPr>
        <xdr:cNvSpPr txBox="1"/>
      </xdr:nvSpPr>
      <xdr:spPr>
        <a:xfrm>
          <a:off x="10515600"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135889</xdr:rowOff>
    </xdr:from>
    <xdr:to>
      <xdr:col>50</xdr:col>
      <xdr:colOff>165100</xdr:colOff>
      <xdr:row>105</xdr:row>
      <xdr:rowOff>66039</xdr:rowOff>
    </xdr:to>
    <xdr:sp macro="" textlink="">
      <xdr:nvSpPr>
        <xdr:cNvPr id="474" name="楕円 473">
          <a:extLst>
            <a:ext uri="{FF2B5EF4-FFF2-40B4-BE49-F238E27FC236}">
              <a16:creationId xmlns:a16="http://schemas.microsoft.com/office/drawing/2014/main" id="{9CC4E940-C966-4AF8-BD45-ECA11CDA83F0}"/>
            </a:ext>
          </a:extLst>
        </xdr:cNvPr>
        <xdr:cNvSpPr/>
      </xdr:nvSpPr>
      <xdr:spPr>
        <a:xfrm>
          <a:off x="9588500" y="1796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11430</xdr:rowOff>
    </xdr:from>
    <xdr:to>
      <xdr:col>55</xdr:col>
      <xdr:colOff>0</xdr:colOff>
      <xdr:row>105</xdr:row>
      <xdr:rowOff>15239</xdr:rowOff>
    </xdr:to>
    <xdr:cxnSp macro="">
      <xdr:nvCxnSpPr>
        <xdr:cNvPr id="475" name="直線コネクタ 474">
          <a:extLst>
            <a:ext uri="{FF2B5EF4-FFF2-40B4-BE49-F238E27FC236}">
              <a16:creationId xmlns:a16="http://schemas.microsoft.com/office/drawing/2014/main" id="{F622EB9D-9C54-488D-8668-08E2A11729BD}"/>
            </a:ext>
          </a:extLst>
        </xdr:cNvPr>
        <xdr:cNvCxnSpPr/>
      </xdr:nvCxnSpPr>
      <xdr:spPr>
        <a:xfrm flipV="1">
          <a:off x="9639300" y="1801368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135889</xdr:rowOff>
    </xdr:from>
    <xdr:to>
      <xdr:col>46</xdr:col>
      <xdr:colOff>38100</xdr:colOff>
      <xdr:row>105</xdr:row>
      <xdr:rowOff>66039</xdr:rowOff>
    </xdr:to>
    <xdr:sp macro="" textlink="">
      <xdr:nvSpPr>
        <xdr:cNvPr id="476" name="楕円 475">
          <a:extLst>
            <a:ext uri="{FF2B5EF4-FFF2-40B4-BE49-F238E27FC236}">
              <a16:creationId xmlns:a16="http://schemas.microsoft.com/office/drawing/2014/main" id="{D1E46B59-356F-4A78-9DC5-26867D9A558D}"/>
            </a:ext>
          </a:extLst>
        </xdr:cNvPr>
        <xdr:cNvSpPr/>
      </xdr:nvSpPr>
      <xdr:spPr>
        <a:xfrm>
          <a:off x="8699500" y="1796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15239</xdr:rowOff>
    </xdr:from>
    <xdr:to>
      <xdr:col>50</xdr:col>
      <xdr:colOff>114300</xdr:colOff>
      <xdr:row>105</xdr:row>
      <xdr:rowOff>15239</xdr:rowOff>
    </xdr:to>
    <xdr:cxnSp macro="">
      <xdr:nvCxnSpPr>
        <xdr:cNvPr id="477" name="直線コネクタ 476">
          <a:extLst>
            <a:ext uri="{FF2B5EF4-FFF2-40B4-BE49-F238E27FC236}">
              <a16:creationId xmlns:a16="http://schemas.microsoft.com/office/drawing/2014/main" id="{D576D810-22EC-4017-A52E-05AA8BDD830F}"/>
            </a:ext>
          </a:extLst>
        </xdr:cNvPr>
        <xdr:cNvCxnSpPr/>
      </xdr:nvCxnSpPr>
      <xdr:spPr>
        <a:xfrm>
          <a:off x="8750300" y="180174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139700</xdr:rowOff>
    </xdr:from>
    <xdr:to>
      <xdr:col>41</xdr:col>
      <xdr:colOff>101600</xdr:colOff>
      <xdr:row>105</xdr:row>
      <xdr:rowOff>69850</xdr:rowOff>
    </xdr:to>
    <xdr:sp macro="" textlink="">
      <xdr:nvSpPr>
        <xdr:cNvPr id="478" name="楕円 477">
          <a:extLst>
            <a:ext uri="{FF2B5EF4-FFF2-40B4-BE49-F238E27FC236}">
              <a16:creationId xmlns:a16="http://schemas.microsoft.com/office/drawing/2014/main" id="{E7648A61-3B45-4E81-B95E-339C4ABA8D19}"/>
            </a:ext>
          </a:extLst>
        </xdr:cNvPr>
        <xdr:cNvSpPr/>
      </xdr:nvSpPr>
      <xdr:spPr>
        <a:xfrm>
          <a:off x="7810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15239</xdr:rowOff>
    </xdr:from>
    <xdr:to>
      <xdr:col>45</xdr:col>
      <xdr:colOff>177800</xdr:colOff>
      <xdr:row>105</xdr:row>
      <xdr:rowOff>19050</xdr:rowOff>
    </xdr:to>
    <xdr:cxnSp macro="">
      <xdr:nvCxnSpPr>
        <xdr:cNvPr id="479" name="直線コネクタ 478">
          <a:extLst>
            <a:ext uri="{FF2B5EF4-FFF2-40B4-BE49-F238E27FC236}">
              <a16:creationId xmlns:a16="http://schemas.microsoft.com/office/drawing/2014/main" id="{7CA5C9F3-C067-47CC-83F1-88DAC485FF25}"/>
            </a:ext>
          </a:extLst>
        </xdr:cNvPr>
        <xdr:cNvCxnSpPr/>
      </xdr:nvCxnSpPr>
      <xdr:spPr>
        <a:xfrm flipV="1">
          <a:off x="7861300" y="180174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139700</xdr:rowOff>
    </xdr:from>
    <xdr:to>
      <xdr:col>36</xdr:col>
      <xdr:colOff>165100</xdr:colOff>
      <xdr:row>105</xdr:row>
      <xdr:rowOff>69850</xdr:rowOff>
    </xdr:to>
    <xdr:sp macro="" textlink="">
      <xdr:nvSpPr>
        <xdr:cNvPr id="480" name="楕円 479">
          <a:extLst>
            <a:ext uri="{FF2B5EF4-FFF2-40B4-BE49-F238E27FC236}">
              <a16:creationId xmlns:a16="http://schemas.microsoft.com/office/drawing/2014/main" id="{9676C499-A32E-43E4-AC41-ABC1E2D7ADB7}"/>
            </a:ext>
          </a:extLst>
        </xdr:cNvPr>
        <xdr:cNvSpPr/>
      </xdr:nvSpPr>
      <xdr:spPr>
        <a:xfrm>
          <a:off x="6921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19050</xdr:rowOff>
    </xdr:from>
    <xdr:to>
      <xdr:col>41</xdr:col>
      <xdr:colOff>50800</xdr:colOff>
      <xdr:row>105</xdr:row>
      <xdr:rowOff>19050</xdr:rowOff>
    </xdr:to>
    <xdr:cxnSp macro="">
      <xdr:nvCxnSpPr>
        <xdr:cNvPr id="481" name="直線コネクタ 480">
          <a:extLst>
            <a:ext uri="{FF2B5EF4-FFF2-40B4-BE49-F238E27FC236}">
              <a16:creationId xmlns:a16="http://schemas.microsoft.com/office/drawing/2014/main" id="{4951F12A-288D-46D1-A926-4922D26F92E3}"/>
            </a:ext>
          </a:extLst>
        </xdr:cNvPr>
        <xdr:cNvCxnSpPr/>
      </xdr:nvCxnSpPr>
      <xdr:spPr>
        <a:xfrm>
          <a:off x="6972300" y="1802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144797</xdr:rowOff>
    </xdr:from>
    <xdr:ext cx="469744" cy="259045"/>
    <xdr:sp macro="" textlink="">
      <xdr:nvSpPr>
        <xdr:cNvPr id="482" name="n_1aveValue【市民会館】&#10;一人当たり面積">
          <a:extLst>
            <a:ext uri="{FF2B5EF4-FFF2-40B4-BE49-F238E27FC236}">
              <a16:creationId xmlns:a16="http://schemas.microsoft.com/office/drawing/2014/main" id="{25FDCEEF-A08A-4ED8-9979-6D5F8A105752}"/>
            </a:ext>
          </a:extLst>
        </xdr:cNvPr>
        <xdr:cNvSpPr txBox="1"/>
      </xdr:nvSpPr>
      <xdr:spPr>
        <a:xfrm>
          <a:off x="9391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152416</xdr:rowOff>
    </xdr:from>
    <xdr:ext cx="469744" cy="259045"/>
    <xdr:sp macro="" textlink="">
      <xdr:nvSpPr>
        <xdr:cNvPr id="483" name="n_2aveValue【市民会館】&#10;一人当たり面積">
          <a:extLst>
            <a:ext uri="{FF2B5EF4-FFF2-40B4-BE49-F238E27FC236}">
              <a16:creationId xmlns:a16="http://schemas.microsoft.com/office/drawing/2014/main" id="{F5E9596E-B395-4934-875C-BC019C77CBE5}"/>
            </a:ext>
          </a:extLst>
        </xdr:cNvPr>
        <xdr:cNvSpPr txBox="1"/>
      </xdr:nvSpPr>
      <xdr:spPr>
        <a:xfrm>
          <a:off x="8515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57166</xdr:rowOff>
    </xdr:from>
    <xdr:ext cx="469744" cy="259045"/>
    <xdr:sp macro="" textlink="">
      <xdr:nvSpPr>
        <xdr:cNvPr id="484" name="n_3aveValue【市民会館】&#10;一人当たり面積">
          <a:extLst>
            <a:ext uri="{FF2B5EF4-FFF2-40B4-BE49-F238E27FC236}">
              <a16:creationId xmlns:a16="http://schemas.microsoft.com/office/drawing/2014/main" id="{413E2A35-9C22-42D9-B3DA-D540F6C1E7AA}"/>
            </a:ext>
          </a:extLst>
        </xdr:cNvPr>
        <xdr:cNvSpPr txBox="1"/>
      </xdr:nvSpPr>
      <xdr:spPr>
        <a:xfrm>
          <a:off x="7626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91457</xdr:rowOff>
    </xdr:from>
    <xdr:ext cx="469744" cy="259045"/>
    <xdr:sp macro="" textlink="">
      <xdr:nvSpPr>
        <xdr:cNvPr id="485" name="n_4aveValue【市民会館】&#10;一人当たり面積">
          <a:extLst>
            <a:ext uri="{FF2B5EF4-FFF2-40B4-BE49-F238E27FC236}">
              <a16:creationId xmlns:a16="http://schemas.microsoft.com/office/drawing/2014/main" id="{067EDAD7-5C92-49DB-9B5F-77B3ECFEED50}"/>
            </a:ext>
          </a:extLst>
        </xdr:cNvPr>
        <xdr:cNvSpPr txBox="1"/>
      </xdr:nvSpPr>
      <xdr:spPr>
        <a:xfrm>
          <a:off x="6737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82566</xdr:rowOff>
    </xdr:from>
    <xdr:ext cx="469744" cy="259045"/>
    <xdr:sp macro="" textlink="">
      <xdr:nvSpPr>
        <xdr:cNvPr id="486" name="n_1mainValue【市民会館】&#10;一人当たり面積">
          <a:extLst>
            <a:ext uri="{FF2B5EF4-FFF2-40B4-BE49-F238E27FC236}">
              <a16:creationId xmlns:a16="http://schemas.microsoft.com/office/drawing/2014/main" id="{3FD73214-D5AF-4A53-9260-B7751D7E1C32}"/>
            </a:ext>
          </a:extLst>
        </xdr:cNvPr>
        <xdr:cNvSpPr txBox="1"/>
      </xdr:nvSpPr>
      <xdr:spPr>
        <a:xfrm>
          <a:off x="93917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82566</xdr:rowOff>
    </xdr:from>
    <xdr:ext cx="469744" cy="259045"/>
    <xdr:sp macro="" textlink="">
      <xdr:nvSpPr>
        <xdr:cNvPr id="487" name="n_2mainValue【市民会館】&#10;一人当たり面積">
          <a:extLst>
            <a:ext uri="{FF2B5EF4-FFF2-40B4-BE49-F238E27FC236}">
              <a16:creationId xmlns:a16="http://schemas.microsoft.com/office/drawing/2014/main" id="{381CAB01-D7AA-489E-B9A4-D65C14A855A0}"/>
            </a:ext>
          </a:extLst>
        </xdr:cNvPr>
        <xdr:cNvSpPr txBox="1"/>
      </xdr:nvSpPr>
      <xdr:spPr>
        <a:xfrm>
          <a:off x="85154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86377</xdr:rowOff>
    </xdr:from>
    <xdr:ext cx="469744" cy="259045"/>
    <xdr:sp macro="" textlink="">
      <xdr:nvSpPr>
        <xdr:cNvPr id="488" name="n_3mainValue【市民会館】&#10;一人当たり面積">
          <a:extLst>
            <a:ext uri="{FF2B5EF4-FFF2-40B4-BE49-F238E27FC236}">
              <a16:creationId xmlns:a16="http://schemas.microsoft.com/office/drawing/2014/main" id="{C425CE8B-1E4B-4C7E-AE66-91043076EC0C}"/>
            </a:ext>
          </a:extLst>
        </xdr:cNvPr>
        <xdr:cNvSpPr txBox="1"/>
      </xdr:nvSpPr>
      <xdr:spPr>
        <a:xfrm>
          <a:off x="7626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86377</xdr:rowOff>
    </xdr:from>
    <xdr:ext cx="469744" cy="259045"/>
    <xdr:sp macro="" textlink="">
      <xdr:nvSpPr>
        <xdr:cNvPr id="489" name="n_4mainValue【市民会館】&#10;一人当たり面積">
          <a:extLst>
            <a:ext uri="{FF2B5EF4-FFF2-40B4-BE49-F238E27FC236}">
              <a16:creationId xmlns:a16="http://schemas.microsoft.com/office/drawing/2014/main" id="{F137F268-6912-4CFE-A2DC-D76B4FEB4741}"/>
            </a:ext>
          </a:extLst>
        </xdr:cNvPr>
        <xdr:cNvSpPr txBox="1"/>
      </xdr:nvSpPr>
      <xdr:spPr>
        <a:xfrm>
          <a:off x="6737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72F54EEE-5482-4F12-B065-A3151473E44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60185A06-80F9-45F2-B08C-B82A10D05DE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2A09B6E1-E043-4FD4-B375-FA4E741E8DE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A013CAF2-6005-4A69-B565-A9AA2612EA7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D2099182-441D-49F0-A576-5CDA0DEA36C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AD288893-8283-4631-9DA8-C6884CBC2E8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72D4E20C-936C-4953-831B-179EA61C811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CCBAB52B-64CE-48C3-B79E-D98ED5678BC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189A0F9D-92CC-4216-B681-D14989C1748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01B84894-471C-49E0-849D-860AE667846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C9C2D41F-C5EC-4F93-9D94-5959C83BE95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1" name="直線コネクタ 500">
          <a:extLst>
            <a:ext uri="{FF2B5EF4-FFF2-40B4-BE49-F238E27FC236}">
              <a16:creationId xmlns:a16="http://schemas.microsoft.com/office/drawing/2014/main" id="{7CC20D8A-F7A3-4C2E-A56B-BA347388E7C9}"/>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2" name="テキスト ボックス 501">
          <a:extLst>
            <a:ext uri="{FF2B5EF4-FFF2-40B4-BE49-F238E27FC236}">
              <a16:creationId xmlns:a16="http://schemas.microsoft.com/office/drawing/2014/main" id="{131099AD-1BA5-45D8-B213-5BB003750354}"/>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3" name="直線コネクタ 502">
          <a:extLst>
            <a:ext uri="{FF2B5EF4-FFF2-40B4-BE49-F238E27FC236}">
              <a16:creationId xmlns:a16="http://schemas.microsoft.com/office/drawing/2014/main" id="{AF191E49-DF25-4844-B3CE-D418579C66A8}"/>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4" name="テキスト ボックス 503">
          <a:extLst>
            <a:ext uri="{FF2B5EF4-FFF2-40B4-BE49-F238E27FC236}">
              <a16:creationId xmlns:a16="http://schemas.microsoft.com/office/drawing/2014/main" id="{874EAE0C-69E2-4514-A1F8-04D8334CD90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5" name="直線コネクタ 504">
          <a:extLst>
            <a:ext uri="{FF2B5EF4-FFF2-40B4-BE49-F238E27FC236}">
              <a16:creationId xmlns:a16="http://schemas.microsoft.com/office/drawing/2014/main" id="{CDAE8023-1EFD-4BE8-B28E-AE3A32C39F8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6" name="テキスト ボックス 505">
          <a:extLst>
            <a:ext uri="{FF2B5EF4-FFF2-40B4-BE49-F238E27FC236}">
              <a16:creationId xmlns:a16="http://schemas.microsoft.com/office/drawing/2014/main" id="{652A223F-7684-4E11-B391-ADD657172B37}"/>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7" name="直線コネクタ 506">
          <a:extLst>
            <a:ext uri="{FF2B5EF4-FFF2-40B4-BE49-F238E27FC236}">
              <a16:creationId xmlns:a16="http://schemas.microsoft.com/office/drawing/2014/main" id="{E006C454-3274-47B2-8140-8DE7C49CC4B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8" name="テキスト ボックス 507">
          <a:extLst>
            <a:ext uri="{FF2B5EF4-FFF2-40B4-BE49-F238E27FC236}">
              <a16:creationId xmlns:a16="http://schemas.microsoft.com/office/drawing/2014/main" id="{5AAFAC5F-CC67-471F-8297-CF2AEBA27874}"/>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9" name="直線コネクタ 508">
          <a:extLst>
            <a:ext uri="{FF2B5EF4-FFF2-40B4-BE49-F238E27FC236}">
              <a16:creationId xmlns:a16="http://schemas.microsoft.com/office/drawing/2014/main" id="{CD7972E4-3B07-4525-A928-0D3136918572}"/>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0" name="テキスト ボックス 509">
          <a:extLst>
            <a:ext uri="{FF2B5EF4-FFF2-40B4-BE49-F238E27FC236}">
              <a16:creationId xmlns:a16="http://schemas.microsoft.com/office/drawing/2014/main" id="{54A769D8-0899-4B7C-ABC2-EE288721CEB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1" name="直線コネクタ 510">
          <a:extLst>
            <a:ext uri="{FF2B5EF4-FFF2-40B4-BE49-F238E27FC236}">
              <a16:creationId xmlns:a16="http://schemas.microsoft.com/office/drawing/2014/main" id="{4B48C22E-E986-4B2F-8221-5782B5315CC5}"/>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2" name="テキスト ボックス 511">
          <a:extLst>
            <a:ext uri="{FF2B5EF4-FFF2-40B4-BE49-F238E27FC236}">
              <a16:creationId xmlns:a16="http://schemas.microsoft.com/office/drawing/2014/main" id="{70037F7A-C8DB-46C5-B130-25DD98F3762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3E5F5241-29F7-42CB-A959-83348FB1372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E0B7CDC6-7434-4D80-9680-23533A85B9E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515" name="直線コネクタ 514">
          <a:extLst>
            <a:ext uri="{FF2B5EF4-FFF2-40B4-BE49-F238E27FC236}">
              <a16:creationId xmlns:a16="http://schemas.microsoft.com/office/drawing/2014/main" id="{06BA9F20-85F3-4950-8B38-6F47B9DE9D99}"/>
            </a:ext>
          </a:extLst>
        </xdr:cNvPr>
        <xdr:cNvCxnSpPr/>
      </xdr:nvCxnSpPr>
      <xdr:spPr>
        <a:xfrm flipV="1">
          <a:off x="16318864" y="5879374"/>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96C6C1C9-567E-41B8-B3CC-6DBFCBBBD362}"/>
            </a:ext>
          </a:extLst>
        </xdr:cNvPr>
        <xdr:cNvSpPr txBox="1"/>
      </xdr:nvSpPr>
      <xdr:spPr>
        <a:xfrm>
          <a:off x="16357600" y="717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517" name="直線コネクタ 516">
          <a:extLst>
            <a:ext uri="{FF2B5EF4-FFF2-40B4-BE49-F238E27FC236}">
              <a16:creationId xmlns:a16="http://schemas.microsoft.com/office/drawing/2014/main" id="{1472BB19-3522-428D-A316-4B09099F4EE5}"/>
            </a:ext>
          </a:extLst>
        </xdr:cNvPr>
        <xdr:cNvCxnSpPr/>
      </xdr:nvCxnSpPr>
      <xdr:spPr>
        <a:xfrm>
          <a:off x="16230600" y="717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85B05C72-2788-45FB-97AC-D0215DB61CCC}"/>
            </a:ext>
          </a:extLst>
        </xdr:cNvPr>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19" name="直線コネクタ 518">
          <a:extLst>
            <a:ext uri="{FF2B5EF4-FFF2-40B4-BE49-F238E27FC236}">
              <a16:creationId xmlns:a16="http://schemas.microsoft.com/office/drawing/2014/main" id="{29D49A08-BC4D-44A0-8912-BF428994D455}"/>
            </a:ext>
          </a:extLst>
        </xdr:cNvPr>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125021</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7366C726-7A36-4225-9A9B-2081863C3E14}"/>
            </a:ext>
          </a:extLst>
        </xdr:cNvPr>
        <xdr:cNvSpPr txBox="1"/>
      </xdr:nvSpPr>
      <xdr:spPr>
        <a:xfrm>
          <a:off x="16357600" y="646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521" name="フローチャート: 判断 520">
          <a:extLst>
            <a:ext uri="{FF2B5EF4-FFF2-40B4-BE49-F238E27FC236}">
              <a16:creationId xmlns:a16="http://schemas.microsoft.com/office/drawing/2014/main" id="{86F592D2-3625-459E-8939-F818B7C22513}"/>
            </a:ext>
          </a:extLst>
        </xdr:cNvPr>
        <xdr:cNvSpPr/>
      </xdr:nvSpPr>
      <xdr:spPr>
        <a:xfrm>
          <a:off x="162687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522" name="フローチャート: 判断 521">
          <a:extLst>
            <a:ext uri="{FF2B5EF4-FFF2-40B4-BE49-F238E27FC236}">
              <a16:creationId xmlns:a16="http://schemas.microsoft.com/office/drawing/2014/main" id="{96BA67D5-CD59-4A1E-93AC-F4FB1A98FFC9}"/>
            </a:ext>
          </a:extLst>
        </xdr:cNvPr>
        <xdr:cNvSpPr/>
      </xdr:nvSpPr>
      <xdr:spPr>
        <a:xfrm>
          <a:off x="15430500" y="65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523" name="フローチャート: 判断 522">
          <a:extLst>
            <a:ext uri="{FF2B5EF4-FFF2-40B4-BE49-F238E27FC236}">
              <a16:creationId xmlns:a16="http://schemas.microsoft.com/office/drawing/2014/main" id="{1E5F1324-6273-404D-8592-FE4866700CD9}"/>
            </a:ext>
          </a:extLst>
        </xdr:cNvPr>
        <xdr:cNvSpPr/>
      </xdr:nvSpPr>
      <xdr:spPr>
        <a:xfrm>
          <a:off x="14541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23767</xdr:rowOff>
    </xdr:from>
    <xdr:to>
      <xdr:col>72</xdr:col>
      <xdr:colOff>38100</xdr:colOff>
      <xdr:row>38</xdr:row>
      <xdr:rowOff>125367</xdr:rowOff>
    </xdr:to>
    <xdr:sp macro="" textlink="">
      <xdr:nvSpPr>
        <xdr:cNvPr id="524" name="フローチャート: 判断 523">
          <a:extLst>
            <a:ext uri="{FF2B5EF4-FFF2-40B4-BE49-F238E27FC236}">
              <a16:creationId xmlns:a16="http://schemas.microsoft.com/office/drawing/2014/main" id="{835D8704-5A1F-40F7-B736-1FB18AE17667}"/>
            </a:ext>
          </a:extLst>
        </xdr:cNvPr>
        <xdr:cNvSpPr/>
      </xdr:nvSpPr>
      <xdr:spPr>
        <a:xfrm>
          <a:off x="13652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58057</xdr:rowOff>
    </xdr:from>
    <xdr:to>
      <xdr:col>67</xdr:col>
      <xdr:colOff>101600</xdr:colOff>
      <xdr:row>38</xdr:row>
      <xdr:rowOff>159657</xdr:rowOff>
    </xdr:to>
    <xdr:sp macro="" textlink="">
      <xdr:nvSpPr>
        <xdr:cNvPr id="525" name="フローチャート: 判断 524">
          <a:extLst>
            <a:ext uri="{FF2B5EF4-FFF2-40B4-BE49-F238E27FC236}">
              <a16:creationId xmlns:a16="http://schemas.microsoft.com/office/drawing/2014/main" id="{C2FD3F44-27CE-495D-B432-D7B19B8A259E}"/>
            </a:ext>
          </a:extLst>
        </xdr:cNvPr>
        <xdr:cNvSpPr/>
      </xdr:nvSpPr>
      <xdr:spPr>
        <a:xfrm>
          <a:off x="12763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D8CF9724-B7D7-4A92-B5A1-0661A2A9D34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A6E2E2FA-77F5-4B45-BBD4-D6F3495FAA9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361A6A80-8515-4A19-9951-2B9F90F2F41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AA2CF7A8-DDDB-4ABA-9136-76552824AC1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92CB1257-7177-47D3-9DC5-448EF914FC2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48260</xdr:rowOff>
    </xdr:from>
    <xdr:to>
      <xdr:col>85</xdr:col>
      <xdr:colOff>177800</xdr:colOff>
      <xdr:row>39</xdr:row>
      <xdr:rowOff>149860</xdr:rowOff>
    </xdr:to>
    <xdr:sp macro="" textlink="">
      <xdr:nvSpPr>
        <xdr:cNvPr id="531" name="楕円 530">
          <a:extLst>
            <a:ext uri="{FF2B5EF4-FFF2-40B4-BE49-F238E27FC236}">
              <a16:creationId xmlns:a16="http://schemas.microsoft.com/office/drawing/2014/main" id="{DA277886-883E-47C8-B502-13DD20B37D94}"/>
            </a:ext>
          </a:extLst>
        </xdr:cNvPr>
        <xdr:cNvSpPr/>
      </xdr:nvSpPr>
      <xdr:spPr>
        <a:xfrm>
          <a:off x="16268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26687</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919CEBC3-0119-4000-A749-923389326FE1}"/>
            </a:ext>
          </a:extLst>
        </xdr:cNvPr>
        <xdr:cNvSpPr txBox="1"/>
      </xdr:nvSpPr>
      <xdr:spPr>
        <a:xfrm>
          <a:off x="16357600"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4173</xdr:rowOff>
    </xdr:from>
    <xdr:to>
      <xdr:col>81</xdr:col>
      <xdr:colOff>101600</xdr:colOff>
      <xdr:row>39</xdr:row>
      <xdr:rowOff>105773</xdr:rowOff>
    </xdr:to>
    <xdr:sp macro="" textlink="">
      <xdr:nvSpPr>
        <xdr:cNvPr id="533" name="楕円 532">
          <a:extLst>
            <a:ext uri="{FF2B5EF4-FFF2-40B4-BE49-F238E27FC236}">
              <a16:creationId xmlns:a16="http://schemas.microsoft.com/office/drawing/2014/main" id="{A98BDB16-779B-44CD-AF6D-2A7ACB8ACE85}"/>
            </a:ext>
          </a:extLst>
        </xdr:cNvPr>
        <xdr:cNvSpPr/>
      </xdr:nvSpPr>
      <xdr:spPr>
        <a:xfrm>
          <a:off x="15430500" y="669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54973</xdr:rowOff>
    </xdr:from>
    <xdr:to>
      <xdr:col>85</xdr:col>
      <xdr:colOff>127000</xdr:colOff>
      <xdr:row>39</xdr:row>
      <xdr:rowOff>99060</xdr:rowOff>
    </xdr:to>
    <xdr:cxnSp macro="">
      <xdr:nvCxnSpPr>
        <xdr:cNvPr id="534" name="直線コネクタ 533">
          <a:extLst>
            <a:ext uri="{FF2B5EF4-FFF2-40B4-BE49-F238E27FC236}">
              <a16:creationId xmlns:a16="http://schemas.microsoft.com/office/drawing/2014/main" id="{ED4AF455-011A-4D88-96AD-51F535F1A02A}"/>
            </a:ext>
          </a:extLst>
        </xdr:cNvPr>
        <xdr:cNvCxnSpPr/>
      </xdr:nvCxnSpPr>
      <xdr:spPr>
        <a:xfrm>
          <a:off x="15481300" y="6741523"/>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131535</xdr:rowOff>
    </xdr:from>
    <xdr:to>
      <xdr:col>76</xdr:col>
      <xdr:colOff>165100</xdr:colOff>
      <xdr:row>39</xdr:row>
      <xdr:rowOff>61685</xdr:rowOff>
    </xdr:to>
    <xdr:sp macro="" textlink="">
      <xdr:nvSpPr>
        <xdr:cNvPr id="535" name="楕円 534">
          <a:extLst>
            <a:ext uri="{FF2B5EF4-FFF2-40B4-BE49-F238E27FC236}">
              <a16:creationId xmlns:a16="http://schemas.microsoft.com/office/drawing/2014/main" id="{2A077515-F3CE-4907-A842-981AB523F372}"/>
            </a:ext>
          </a:extLst>
        </xdr:cNvPr>
        <xdr:cNvSpPr/>
      </xdr:nvSpPr>
      <xdr:spPr>
        <a:xfrm>
          <a:off x="14541500" y="664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10885</xdr:rowOff>
    </xdr:from>
    <xdr:to>
      <xdr:col>81</xdr:col>
      <xdr:colOff>50800</xdr:colOff>
      <xdr:row>39</xdr:row>
      <xdr:rowOff>54973</xdr:rowOff>
    </xdr:to>
    <xdr:cxnSp macro="">
      <xdr:nvCxnSpPr>
        <xdr:cNvPr id="536" name="直線コネクタ 535">
          <a:extLst>
            <a:ext uri="{FF2B5EF4-FFF2-40B4-BE49-F238E27FC236}">
              <a16:creationId xmlns:a16="http://schemas.microsoft.com/office/drawing/2014/main" id="{9CD0CBE1-38CD-4D79-BF72-A3ADF42B4B8B}"/>
            </a:ext>
          </a:extLst>
        </xdr:cNvPr>
        <xdr:cNvCxnSpPr/>
      </xdr:nvCxnSpPr>
      <xdr:spPr>
        <a:xfrm>
          <a:off x="14592300" y="6697435"/>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87449</xdr:rowOff>
    </xdr:from>
    <xdr:to>
      <xdr:col>72</xdr:col>
      <xdr:colOff>38100</xdr:colOff>
      <xdr:row>39</xdr:row>
      <xdr:rowOff>17599</xdr:rowOff>
    </xdr:to>
    <xdr:sp macro="" textlink="">
      <xdr:nvSpPr>
        <xdr:cNvPr id="537" name="楕円 536">
          <a:extLst>
            <a:ext uri="{FF2B5EF4-FFF2-40B4-BE49-F238E27FC236}">
              <a16:creationId xmlns:a16="http://schemas.microsoft.com/office/drawing/2014/main" id="{E5B3E506-1157-4C57-A4F5-E2065A279037}"/>
            </a:ext>
          </a:extLst>
        </xdr:cNvPr>
        <xdr:cNvSpPr/>
      </xdr:nvSpPr>
      <xdr:spPr>
        <a:xfrm>
          <a:off x="13652500" y="660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138249</xdr:rowOff>
    </xdr:from>
    <xdr:to>
      <xdr:col>76</xdr:col>
      <xdr:colOff>114300</xdr:colOff>
      <xdr:row>39</xdr:row>
      <xdr:rowOff>10885</xdr:rowOff>
    </xdr:to>
    <xdr:cxnSp macro="">
      <xdr:nvCxnSpPr>
        <xdr:cNvPr id="538" name="直線コネクタ 537">
          <a:extLst>
            <a:ext uri="{FF2B5EF4-FFF2-40B4-BE49-F238E27FC236}">
              <a16:creationId xmlns:a16="http://schemas.microsoft.com/office/drawing/2014/main" id="{EFBA8D96-BD4F-4D34-A4C1-0CEFC7139C80}"/>
            </a:ext>
          </a:extLst>
        </xdr:cNvPr>
        <xdr:cNvCxnSpPr/>
      </xdr:nvCxnSpPr>
      <xdr:spPr>
        <a:xfrm>
          <a:off x="13703300" y="6653349"/>
          <a:ext cx="8890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43362</xdr:rowOff>
    </xdr:from>
    <xdr:to>
      <xdr:col>67</xdr:col>
      <xdr:colOff>101600</xdr:colOff>
      <xdr:row>38</xdr:row>
      <xdr:rowOff>144962</xdr:rowOff>
    </xdr:to>
    <xdr:sp macro="" textlink="">
      <xdr:nvSpPr>
        <xdr:cNvPr id="539" name="楕円 538">
          <a:extLst>
            <a:ext uri="{FF2B5EF4-FFF2-40B4-BE49-F238E27FC236}">
              <a16:creationId xmlns:a16="http://schemas.microsoft.com/office/drawing/2014/main" id="{CC83007B-3F1E-4508-AD38-33D62CCADD41}"/>
            </a:ext>
          </a:extLst>
        </xdr:cNvPr>
        <xdr:cNvSpPr/>
      </xdr:nvSpPr>
      <xdr:spPr>
        <a:xfrm>
          <a:off x="12763500" y="655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94162</xdr:rowOff>
    </xdr:from>
    <xdr:to>
      <xdr:col>71</xdr:col>
      <xdr:colOff>177800</xdr:colOff>
      <xdr:row>38</xdr:row>
      <xdr:rowOff>138249</xdr:rowOff>
    </xdr:to>
    <xdr:cxnSp macro="">
      <xdr:nvCxnSpPr>
        <xdr:cNvPr id="540" name="直線コネクタ 539">
          <a:extLst>
            <a:ext uri="{FF2B5EF4-FFF2-40B4-BE49-F238E27FC236}">
              <a16:creationId xmlns:a16="http://schemas.microsoft.com/office/drawing/2014/main" id="{67B9F4A6-222B-4EDC-BDE7-54637303950B}"/>
            </a:ext>
          </a:extLst>
        </xdr:cNvPr>
        <xdr:cNvCxnSpPr/>
      </xdr:nvCxnSpPr>
      <xdr:spPr>
        <a:xfrm>
          <a:off x="12814300" y="660926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22696</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D58A7AFD-C553-4461-9935-DA0DEAC73905}"/>
            </a:ext>
          </a:extLst>
        </xdr:cNvPr>
        <xdr:cNvSpPr txBox="1"/>
      </xdr:nvSpPr>
      <xdr:spPr>
        <a:xfrm>
          <a:off x="15266044" y="636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60251</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52973FD6-7A06-4D46-A2F6-F9442692AF59}"/>
            </a:ext>
          </a:extLst>
        </xdr:cNvPr>
        <xdr:cNvSpPr txBox="1"/>
      </xdr:nvSpPr>
      <xdr:spPr>
        <a:xfrm>
          <a:off x="14389744" y="640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141894</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ECEDB550-948F-4927-A1C4-0F8A5BB63A5E}"/>
            </a:ext>
          </a:extLst>
        </xdr:cNvPr>
        <xdr:cNvSpPr txBox="1"/>
      </xdr:nvSpPr>
      <xdr:spPr>
        <a:xfrm>
          <a:off x="13500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150784</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46E4697D-7372-4F05-8936-72B60A4B315B}"/>
            </a:ext>
          </a:extLst>
        </xdr:cNvPr>
        <xdr:cNvSpPr txBox="1"/>
      </xdr:nvSpPr>
      <xdr:spPr>
        <a:xfrm>
          <a:off x="12611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96900</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23D7DF0A-7B7E-407E-9BC8-CF5EC2F9EEF2}"/>
            </a:ext>
          </a:extLst>
        </xdr:cNvPr>
        <xdr:cNvSpPr txBox="1"/>
      </xdr:nvSpPr>
      <xdr:spPr>
        <a:xfrm>
          <a:off x="15266044" y="678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52812</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F643E955-72DE-4FE9-8CAB-CE55CDD8DD27}"/>
            </a:ext>
          </a:extLst>
        </xdr:cNvPr>
        <xdr:cNvSpPr txBox="1"/>
      </xdr:nvSpPr>
      <xdr:spPr>
        <a:xfrm>
          <a:off x="14389744" y="673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8726</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F21086F9-B3B4-47F3-A51F-B15284BFEBC2}"/>
            </a:ext>
          </a:extLst>
        </xdr:cNvPr>
        <xdr:cNvSpPr txBox="1"/>
      </xdr:nvSpPr>
      <xdr:spPr>
        <a:xfrm>
          <a:off x="13500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161488</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D0474673-83BD-4F7E-BFC9-19A68B2DF13C}"/>
            </a:ext>
          </a:extLst>
        </xdr:cNvPr>
        <xdr:cNvSpPr txBox="1"/>
      </xdr:nvSpPr>
      <xdr:spPr>
        <a:xfrm>
          <a:off x="12611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9B9224D6-04C3-4E2E-8C04-D2805E25A82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367C4BF0-1919-4154-A0F8-5C811E4AB7B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0D56BD71-5157-4678-AFEA-06EBC6C4ADA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9D431AFE-C9FC-444D-87E9-61DBF5947C8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5692C7B4-270C-4D68-BAA1-9201E69009C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DC8AF584-2DA3-4DA6-BBF1-EBAC900943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57E9FDCC-0F06-4E51-BE15-388E326E59C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AA52D08F-6D3E-4343-B413-9311AED990B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038F582D-E07F-4A7A-8C2F-1A6CEAA5BC5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0D350B3B-8896-409E-B17A-0DF420D8C29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B3A70BBA-BB3C-40E1-80F2-DC0D0BE7AA5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C1437BA4-E017-491D-A28B-B29F690077C6}"/>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246E389C-DEF6-42AB-A6F1-28960A8B95C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A0AB2A75-D495-4EF9-8738-05A92C238194}"/>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1A7968DE-E66D-497A-8A05-588624B02CF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BB7B35E3-3539-48FE-90B1-173378859E4D}"/>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5E48D034-09EE-46E4-8A5F-0C2065217404}"/>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06DC1073-A161-4E27-9841-22018B516F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D1839D6F-D082-441C-969C-3347D17985F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065315AE-1CC8-458B-959E-0D226F3AC2B3}"/>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9EC71678-32FE-4CD6-92F9-1C15F615CE7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6314E43A-57C5-4B3F-AB98-064802C4B8F9}"/>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D343DEC9-150A-42E9-90C5-CC840B63DD5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572" name="直線コネクタ 571">
          <a:extLst>
            <a:ext uri="{FF2B5EF4-FFF2-40B4-BE49-F238E27FC236}">
              <a16:creationId xmlns:a16="http://schemas.microsoft.com/office/drawing/2014/main" id="{3DE3AE16-CF02-48DE-B2C0-CA3B8F1DC174}"/>
            </a:ext>
          </a:extLst>
        </xdr:cNvPr>
        <xdr:cNvCxnSpPr/>
      </xdr:nvCxnSpPr>
      <xdr:spPr>
        <a:xfrm flipV="1">
          <a:off x="22160864" y="5932882"/>
          <a:ext cx="0" cy="1304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3" name="【一般廃棄物処理施設】&#10;一人当たり有形固定資産（償却資産）額最小値テキスト">
          <a:extLst>
            <a:ext uri="{FF2B5EF4-FFF2-40B4-BE49-F238E27FC236}">
              <a16:creationId xmlns:a16="http://schemas.microsoft.com/office/drawing/2014/main" id="{5FF8CEE1-56D0-4825-92C4-C7F1BDC29362}"/>
            </a:ext>
          </a:extLst>
        </xdr:cNvPr>
        <xdr:cNvSpPr txBox="1"/>
      </xdr:nvSpPr>
      <xdr:spPr>
        <a:xfrm>
          <a:off x="22199600" y="724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4" name="直線コネクタ 573">
          <a:extLst>
            <a:ext uri="{FF2B5EF4-FFF2-40B4-BE49-F238E27FC236}">
              <a16:creationId xmlns:a16="http://schemas.microsoft.com/office/drawing/2014/main" id="{67DD348E-167B-4F9F-98E3-8A7C308C987F}"/>
            </a:ext>
          </a:extLst>
        </xdr:cNvPr>
        <xdr:cNvCxnSpPr/>
      </xdr:nvCxnSpPr>
      <xdr:spPr>
        <a:xfrm>
          <a:off x="22072600" y="723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B6296F20-008B-418A-AC4E-EA40848F935B}"/>
            </a:ext>
          </a:extLst>
        </xdr:cNvPr>
        <xdr:cNvSpPr txBox="1"/>
      </xdr:nvSpPr>
      <xdr:spPr>
        <a:xfrm>
          <a:off x="22199600" y="570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576" name="直線コネクタ 575">
          <a:extLst>
            <a:ext uri="{FF2B5EF4-FFF2-40B4-BE49-F238E27FC236}">
              <a16:creationId xmlns:a16="http://schemas.microsoft.com/office/drawing/2014/main" id="{1824B6E7-085F-44E9-9FDE-2F26F6C849BD}"/>
            </a:ext>
          </a:extLst>
        </xdr:cNvPr>
        <xdr:cNvCxnSpPr/>
      </xdr:nvCxnSpPr>
      <xdr:spPr>
        <a:xfrm>
          <a:off x="22072600" y="59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124021</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4CD69B6C-D8D1-40E8-8518-0FD5D9365A56}"/>
            </a:ext>
          </a:extLst>
        </xdr:cNvPr>
        <xdr:cNvSpPr txBox="1"/>
      </xdr:nvSpPr>
      <xdr:spPr>
        <a:xfrm>
          <a:off x="22199600" y="6810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578" name="フローチャート: 判断 577">
          <a:extLst>
            <a:ext uri="{FF2B5EF4-FFF2-40B4-BE49-F238E27FC236}">
              <a16:creationId xmlns:a16="http://schemas.microsoft.com/office/drawing/2014/main" id="{6825D2C6-CE31-415C-8CDC-27D8242D9FFA}"/>
            </a:ext>
          </a:extLst>
        </xdr:cNvPr>
        <xdr:cNvSpPr/>
      </xdr:nvSpPr>
      <xdr:spPr>
        <a:xfrm>
          <a:off x="22110700" y="68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579" name="フローチャート: 判断 578">
          <a:extLst>
            <a:ext uri="{FF2B5EF4-FFF2-40B4-BE49-F238E27FC236}">
              <a16:creationId xmlns:a16="http://schemas.microsoft.com/office/drawing/2014/main" id="{48957352-FBF9-474A-9544-D8ADB2C0D94D}"/>
            </a:ext>
          </a:extLst>
        </xdr:cNvPr>
        <xdr:cNvSpPr/>
      </xdr:nvSpPr>
      <xdr:spPr>
        <a:xfrm>
          <a:off x="21272500" y="683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580" name="フローチャート: 判断 579">
          <a:extLst>
            <a:ext uri="{FF2B5EF4-FFF2-40B4-BE49-F238E27FC236}">
              <a16:creationId xmlns:a16="http://schemas.microsoft.com/office/drawing/2014/main" id="{92A430EE-880F-49EF-8EB8-E69D4846F409}"/>
            </a:ext>
          </a:extLst>
        </xdr:cNvPr>
        <xdr:cNvSpPr/>
      </xdr:nvSpPr>
      <xdr:spPr>
        <a:xfrm>
          <a:off x="20383500" y="686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143579</xdr:rowOff>
    </xdr:from>
    <xdr:to>
      <xdr:col>102</xdr:col>
      <xdr:colOff>165100</xdr:colOff>
      <xdr:row>40</xdr:row>
      <xdr:rowOff>73729</xdr:rowOff>
    </xdr:to>
    <xdr:sp macro="" textlink="">
      <xdr:nvSpPr>
        <xdr:cNvPr id="581" name="フローチャート: 判断 580">
          <a:extLst>
            <a:ext uri="{FF2B5EF4-FFF2-40B4-BE49-F238E27FC236}">
              <a16:creationId xmlns:a16="http://schemas.microsoft.com/office/drawing/2014/main" id="{F96B53D0-55CA-43A4-8F24-0E8FAD3F5693}"/>
            </a:ext>
          </a:extLst>
        </xdr:cNvPr>
        <xdr:cNvSpPr/>
      </xdr:nvSpPr>
      <xdr:spPr>
        <a:xfrm>
          <a:off x="19494500" y="683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161710</xdr:rowOff>
    </xdr:from>
    <xdr:to>
      <xdr:col>98</xdr:col>
      <xdr:colOff>38100</xdr:colOff>
      <xdr:row>40</xdr:row>
      <xdr:rowOff>91860</xdr:rowOff>
    </xdr:to>
    <xdr:sp macro="" textlink="">
      <xdr:nvSpPr>
        <xdr:cNvPr id="582" name="フローチャート: 判断 581">
          <a:extLst>
            <a:ext uri="{FF2B5EF4-FFF2-40B4-BE49-F238E27FC236}">
              <a16:creationId xmlns:a16="http://schemas.microsoft.com/office/drawing/2014/main" id="{258E51BC-B1C1-42B3-9DC8-6D64AC751504}"/>
            </a:ext>
          </a:extLst>
        </xdr:cNvPr>
        <xdr:cNvSpPr/>
      </xdr:nvSpPr>
      <xdr:spPr>
        <a:xfrm>
          <a:off x="18605500" y="68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DFAC6D3E-641D-4C37-BB33-8801CD5254F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1E7FA78D-A051-4F5F-B9EC-9AB974C6634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3C5F8073-EF7F-4A89-98F4-B56A4B474A8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341DFB82-E6B6-4198-B271-DC6B4C9FE79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7B9C8B71-3A81-4BC5-84BA-33F62F891E6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74949</xdr:rowOff>
    </xdr:from>
    <xdr:to>
      <xdr:col>116</xdr:col>
      <xdr:colOff>114300</xdr:colOff>
      <xdr:row>40</xdr:row>
      <xdr:rowOff>5099</xdr:rowOff>
    </xdr:to>
    <xdr:sp macro="" textlink="">
      <xdr:nvSpPr>
        <xdr:cNvPr id="588" name="楕円 587">
          <a:extLst>
            <a:ext uri="{FF2B5EF4-FFF2-40B4-BE49-F238E27FC236}">
              <a16:creationId xmlns:a16="http://schemas.microsoft.com/office/drawing/2014/main" id="{B9BC1517-CFBE-49DD-8888-2CB7E6ACAB46}"/>
            </a:ext>
          </a:extLst>
        </xdr:cNvPr>
        <xdr:cNvSpPr/>
      </xdr:nvSpPr>
      <xdr:spPr>
        <a:xfrm>
          <a:off x="22110700" y="676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97826</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9D8DC16E-BBBD-4140-A250-4A9A4C6F2A4C}"/>
            </a:ext>
          </a:extLst>
        </xdr:cNvPr>
        <xdr:cNvSpPr txBox="1"/>
      </xdr:nvSpPr>
      <xdr:spPr>
        <a:xfrm>
          <a:off x="22199600" y="6612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75844</xdr:rowOff>
    </xdr:from>
    <xdr:to>
      <xdr:col>112</xdr:col>
      <xdr:colOff>38100</xdr:colOff>
      <xdr:row>40</xdr:row>
      <xdr:rowOff>5994</xdr:rowOff>
    </xdr:to>
    <xdr:sp macro="" textlink="">
      <xdr:nvSpPr>
        <xdr:cNvPr id="590" name="楕円 589">
          <a:extLst>
            <a:ext uri="{FF2B5EF4-FFF2-40B4-BE49-F238E27FC236}">
              <a16:creationId xmlns:a16="http://schemas.microsoft.com/office/drawing/2014/main" id="{EED9A17D-77F0-440F-8367-BB99EF72DA81}"/>
            </a:ext>
          </a:extLst>
        </xdr:cNvPr>
        <xdr:cNvSpPr/>
      </xdr:nvSpPr>
      <xdr:spPr>
        <a:xfrm>
          <a:off x="21272500" y="676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125749</xdr:rowOff>
    </xdr:from>
    <xdr:to>
      <xdr:col>116</xdr:col>
      <xdr:colOff>63500</xdr:colOff>
      <xdr:row>39</xdr:row>
      <xdr:rowOff>126644</xdr:rowOff>
    </xdr:to>
    <xdr:cxnSp macro="">
      <xdr:nvCxnSpPr>
        <xdr:cNvPr id="591" name="直線コネクタ 590">
          <a:extLst>
            <a:ext uri="{FF2B5EF4-FFF2-40B4-BE49-F238E27FC236}">
              <a16:creationId xmlns:a16="http://schemas.microsoft.com/office/drawing/2014/main" id="{27955D65-67F7-475F-8CAD-BB5F3C45FEC4}"/>
            </a:ext>
          </a:extLst>
        </xdr:cNvPr>
        <xdr:cNvCxnSpPr/>
      </xdr:nvCxnSpPr>
      <xdr:spPr>
        <a:xfrm flipV="1">
          <a:off x="21323300" y="6812299"/>
          <a:ext cx="838200" cy="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77185</xdr:rowOff>
    </xdr:from>
    <xdr:to>
      <xdr:col>107</xdr:col>
      <xdr:colOff>101600</xdr:colOff>
      <xdr:row>40</xdr:row>
      <xdr:rowOff>7335</xdr:rowOff>
    </xdr:to>
    <xdr:sp macro="" textlink="">
      <xdr:nvSpPr>
        <xdr:cNvPr id="592" name="楕円 591">
          <a:extLst>
            <a:ext uri="{FF2B5EF4-FFF2-40B4-BE49-F238E27FC236}">
              <a16:creationId xmlns:a16="http://schemas.microsoft.com/office/drawing/2014/main" id="{7384F4DC-D3FE-4402-8EFE-82577ADCBD8F}"/>
            </a:ext>
          </a:extLst>
        </xdr:cNvPr>
        <xdr:cNvSpPr/>
      </xdr:nvSpPr>
      <xdr:spPr>
        <a:xfrm>
          <a:off x="20383500" y="676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126644</xdr:rowOff>
    </xdr:from>
    <xdr:to>
      <xdr:col>111</xdr:col>
      <xdr:colOff>177800</xdr:colOff>
      <xdr:row>39</xdr:row>
      <xdr:rowOff>127985</xdr:rowOff>
    </xdr:to>
    <xdr:cxnSp macro="">
      <xdr:nvCxnSpPr>
        <xdr:cNvPr id="593" name="直線コネクタ 592">
          <a:extLst>
            <a:ext uri="{FF2B5EF4-FFF2-40B4-BE49-F238E27FC236}">
              <a16:creationId xmlns:a16="http://schemas.microsoft.com/office/drawing/2014/main" id="{16CFA4EB-E730-4C48-94B5-A516C6C5F858}"/>
            </a:ext>
          </a:extLst>
        </xdr:cNvPr>
        <xdr:cNvCxnSpPr/>
      </xdr:nvCxnSpPr>
      <xdr:spPr>
        <a:xfrm flipV="1">
          <a:off x="20434300" y="6813194"/>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78321</xdr:rowOff>
    </xdr:from>
    <xdr:to>
      <xdr:col>102</xdr:col>
      <xdr:colOff>165100</xdr:colOff>
      <xdr:row>40</xdr:row>
      <xdr:rowOff>8471</xdr:rowOff>
    </xdr:to>
    <xdr:sp macro="" textlink="">
      <xdr:nvSpPr>
        <xdr:cNvPr id="594" name="楕円 593">
          <a:extLst>
            <a:ext uri="{FF2B5EF4-FFF2-40B4-BE49-F238E27FC236}">
              <a16:creationId xmlns:a16="http://schemas.microsoft.com/office/drawing/2014/main" id="{F5170DFD-5FB4-448B-8F82-C6B1ED95CBD9}"/>
            </a:ext>
          </a:extLst>
        </xdr:cNvPr>
        <xdr:cNvSpPr/>
      </xdr:nvSpPr>
      <xdr:spPr>
        <a:xfrm>
          <a:off x="19494500" y="676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127985</xdr:rowOff>
    </xdr:from>
    <xdr:to>
      <xdr:col>107</xdr:col>
      <xdr:colOff>50800</xdr:colOff>
      <xdr:row>39</xdr:row>
      <xdr:rowOff>129121</xdr:rowOff>
    </xdr:to>
    <xdr:cxnSp macro="">
      <xdr:nvCxnSpPr>
        <xdr:cNvPr id="595" name="直線コネクタ 594">
          <a:extLst>
            <a:ext uri="{FF2B5EF4-FFF2-40B4-BE49-F238E27FC236}">
              <a16:creationId xmlns:a16="http://schemas.microsoft.com/office/drawing/2014/main" id="{1BACA1EB-26F5-446C-847F-573DD024D13A}"/>
            </a:ext>
          </a:extLst>
        </xdr:cNvPr>
        <xdr:cNvCxnSpPr/>
      </xdr:nvCxnSpPr>
      <xdr:spPr>
        <a:xfrm flipV="1">
          <a:off x="19545300" y="6814535"/>
          <a:ext cx="889000" cy="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81266</xdr:rowOff>
    </xdr:from>
    <xdr:to>
      <xdr:col>98</xdr:col>
      <xdr:colOff>38100</xdr:colOff>
      <xdr:row>40</xdr:row>
      <xdr:rowOff>11416</xdr:rowOff>
    </xdr:to>
    <xdr:sp macro="" textlink="">
      <xdr:nvSpPr>
        <xdr:cNvPr id="596" name="楕円 595">
          <a:extLst>
            <a:ext uri="{FF2B5EF4-FFF2-40B4-BE49-F238E27FC236}">
              <a16:creationId xmlns:a16="http://schemas.microsoft.com/office/drawing/2014/main" id="{B96E834B-070C-41EE-9D55-953EC95F3814}"/>
            </a:ext>
          </a:extLst>
        </xdr:cNvPr>
        <xdr:cNvSpPr/>
      </xdr:nvSpPr>
      <xdr:spPr>
        <a:xfrm>
          <a:off x="18605500" y="676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129121</xdr:rowOff>
    </xdr:from>
    <xdr:to>
      <xdr:col>102</xdr:col>
      <xdr:colOff>114300</xdr:colOff>
      <xdr:row>39</xdr:row>
      <xdr:rowOff>132066</xdr:rowOff>
    </xdr:to>
    <xdr:cxnSp macro="">
      <xdr:nvCxnSpPr>
        <xdr:cNvPr id="597" name="直線コネクタ 596">
          <a:extLst>
            <a:ext uri="{FF2B5EF4-FFF2-40B4-BE49-F238E27FC236}">
              <a16:creationId xmlns:a16="http://schemas.microsoft.com/office/drawing/2014/main" id="{9AAF02E8-03E7-495B-8195-51B17666DAB3}"/>
            </a:ext>
          </a:extLst>
        </xdr:cNvPr>
        <xdr:cNvCxnSpPr/>
      </xdr:nvCxnSpPr>
      <xdr:spPr>
        <a:xfrm flipV="1">
          <a:off x="18656300" y="6815671"/>
          <a:ext cx="889000" cy="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66772</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EC0BAC15-4559-43F0-9F43-A3929DA987EB}"/>
            </a:ext>
          </a:extLst>
        </xdr:cNvPr>
        <xdr:cNvSpPr txBox="1"/>
      </xdr:nvSpPr>
      <xdr:spPr>
        <a:xfrm>
          <a:off x="21043411" y="692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95180</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A7FBB023-7512-400D-A6DC-7113B1EEB837}"/>
            </a:ext>
          </a:extLst>
        </xdr:cNvPr>
        <xdr:cNvSpPr txBox="1"/>
      </xdr:nvSpPr>
      <xdr:spPr>
        <a:xfrm>
          <a:off x="20167111" y="695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64856</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10C3AC1C-47C7-4ED0-A729-06F6BB27A433}"/>
            </a:ext>
          </a:extLst>
        </xdr:cNvPr>
        <xdr:cNvSpPr txBox="1"/>
      </xdr:nvSpPr>
      <xdr:spPr>
        <a:xfrm>
          <a:off x="19278111" y="692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82987</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93FD653C-0A56-40D2-AA21-E4AA3F97799C}"/>
            </a:ext>
          </a:extLst>
        </xdr:cNvPr>
        <xdr:cNvSpPr txBox="1"/>
      </xdr:nvSpPr>
      <xdr:spPr>
        <a:xfrm>
          <a:off x="18389111" y="694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22521</xdr:rowOff>
    </xdr:from>
    <xdr:ext cx="599010" cy="259045"/>
    <xdr:sp macro="" textlink="">
      <xdr:nvSpPr>
        <xdr:cNvPr id="602" name="n_1mainValue【一般廃棄物処理施設】&#10;一人当たり有形固定資産（償却資産）額">
          <a:extLst>
            <a:ext uri="{FF2B5EF4-FFF2-40B4-BE49-F238E27FC236}">
              <a16:creationId xmlns:a16="http://schemas.microsoft.com/office/drawing/2014/main" id="{7EF83E02-C6F8-4C95-87A7-36879DE42ADC}"/>
            </a:ext>
          </a:extLst>
        </xdr:cNvPr>
        <xdr:cNvSpPr txBox="1"/>
      </xdr:nvSpPr>
      <xdr:spPr>
        <a:xfrm>
          <a:off x="21011095" y="6537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23862</xdr:rowOff>
    </xdr:from>
    <xdr:ext cx="599010" cy="259045"/>
    <xdr:sp macro="" textlink="">
      <xdr:nvSpPr>
        <xdr:cNvPr id="603" name="n_2mainValue【一般廃棄物処理施設】&#10;一人当たり有形固定資産（償却資産）額">
          <a:extLst>
            <a:ext uri="{FF2B5EF4-FFF2-40B4-BE49-F238E27FC236}">
              <a16:creationId xmlns:a16="http://schemas.microsoft.com/office/drawing/2014/main" id="{FD5ACDA8-762F-437F-A633-50C2D5D19D78}"/>
            </a:ext>
          </a:extLst>
        </xdr:cNvPr>
        <xdr:cNvSpPr txBox="1"/>
      </xdr:nvSpPr>
      <xdr:spPr>
        <a:xfrm>
          <a:off x="20134795" y="6538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24998</xdr:rowOff>
    </xdr:from>
    <xdr:ext cx="599010" cy="259045"/>
    <xdr:sp macro="" textlink="">
      <xdr:nvSpPr>
        <xdr:cNvPr id="604" name="n_3mainValue【一般廃棄物処理施設】&#10;一人当たり有形固定資産（償却資産）額">
          <a:extLst>
            <a:ext uri="{FF2B5EF4-FFF2-40B4-BE49-F238E27FC236}">
              <a16:creationId xmlns:a16="http://schemas.microsoft.com/office/drawing/2014/main" id="{4F394B35-F4AD-473D-9CFC-285C710D17E3}"/>
            </a:ext>
          </a:extLst>
        </xdr:cNvPr>
        <xdr:cNvSpPr txBox="1"/>
      </xdr:nvSpPr>
      <xdr:spPr>
        <a:xfrm>
          <a:off x="19245795" y="6540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27943</xdr:rowOff>
    </xdr:from>
    <xdr:ext cx="599010" cy="259045"/>
    <xdr:sp macro="" textlink="">
      <xdr:nvSpPr>
        <xdr:cNvPr id="605" name="n_4mainValue【一般廃棄物処理施設】&#10;一人当たり有形固定資産（償却資産）額">
          <a:extLst>
            <a:ext uri="{FF2B5EF4-FFF2-40B4-BE49-F238E27FC236}">
              <a16:creationId xmlns:a16="http://schemas.microsoft.com/office/drawing/2014/main" id="{5BB92917-D720-4034-93AB-25FCBF4488FF}"/>
            </a:ext>
          </a:extLst>
        </xdr:cNvPr>
        <xdr:cNvSpPr txBox="1"/>
      </xdr:nvSpPr>
      <xdr:spPr>
        <a:xfrm>
          <a:off x="18356795" y="654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94146392-B5C4-49B1-ABD5-89C1FC9DDF5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87299F38-82ED-4C17-B046-E4CF07343DA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614C53C0-FA34-4323-A128-34D16E87C8D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52DFD1C9-2F3E-452B-9B21-0E7E0CE8CD2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D1055429-3F48-4BFA-A435-C2D7F23DC3A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3E28E2D6-87A6-495A-ABEF-E1B1F702EA8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B90621B3-4920-4268-ABF8-FD9DEF275E8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3DC38284-61C0-4FEF-BAB6-3EB66142ECC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B67EC67A-ED5D-4248-9D8A-206EBB6611D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113B9035-D706-4C34-9A9A-5AD789C908F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3A54FF74-D669-4C77-A970-DF9E1B28671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7" name="直線コネクタ 616">
          <a:extLst>
            <a:ext uri="{FF2B5EF4-FFF2-40B4-BE49-F238E27FC236}">
              <a16:creationId xmlns:a16="http://schemas.microsoft.com/office/drawing/2014/main" id="{4EA5E618-D1CE-4350-8522-7C257E25CA56}"/>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8" name="テキスト ボックス 617">
          <a:extLst>
            <a:ext uri="{FF2B5EF4-FFF2-40B4-BE49-F238E27FC236}">
              <a16:creationId xmlns:a16="http://schemas.microsoft.com/office/drawing/2014/main" id="{5F04D2DC-6EB3-4BF2-8C0B-B9C708422297}"/>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9" name="直線コネクタ 618">
          <a:extLst>
            <a:ext uri="{FF2B5EF4-FFF2-40B4-BE49-F238E27FC236}">
              <a16:creationId xmlns:a16="http://schemas.microsoft.com/office/drawing/2014/main" id="{380BEF91-B47A-4D90-803A-B34F5936A8F6}"/>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0" name="テキスト ボックス 619">
          <a:extLst>
            <a:ext uri="{FF2B5EF4-FFF2-40B4-BE49-F238E27FC236}">
              <a16:creationId xmlns:a16="http://schemas.microsoft.com/office/drawing/2014/main" id="{4369D60C-80F0-48FE-B9AC-8974D86BDA02}"/>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1" name="直線コネクタ 620">
          <a:extLst>
            <a:ext uri="{FF2B5EF4-FFF2-40B4-BE49-F238E27FC236}">
              <a16:creationId xmlns:a16="http://schemas.microsoft.com/office/drawing/2014/main" id="{04193526-A3DA-4D25-B5B2-601038A48ECC}"/>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2" name="テキスト ボックス 621">
          <a:extLst>
            <a:ext uri="{FF2B5EF4-FFF2-40B4-BE49-F238E27FC236}">
              <a16:creationId xmlns:a16="http://schemas.microsoft.com/office/drawing/2014/main" id="{4BFE41D0-FDEB-4D1F-96FE-3F8496293BD5}"/>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3" name="直線コネクタ 622">
          <a:extLst>
            <a:ext uri="{FF2B5EF4-FFF2-40B4-BE49-F238E27FC236}">
              <a16:creationId xmlns:a16="http://schemas.microsoft.com/office/drawing/2014/main" id="{1B982E42-6C20-48D1-9217-E23D32B9159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4" name="テキスト ボックス 623">
          <a:extLst>
            <a:ext uri="{FF2B5EF4-FFF2-40B4-BE49-F238E27FC236}">
              <a16:creationId xmlns:a16="http://schemas.microsoft.com/office/drawing/2014/main" id="{2C3FE539-DB01-4C53-9A6E-3545FC800C5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5" name="直線コネクタ 624">
          <a:extLst>
            <a:ext uri="{FF2B5EF4-FFF2-40B4-BE49-F238E27FC236}">
              <a16:creationId xmlns:a16="http://schemas.microsoft.com/office/drawing/2014/main" id="{03BA2E5C-6A28-45DF-81B6-5E9FF6F01441}"/>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6" name="テキスト ボックス 625">
          <a:extLst>
            <a:ext uri="{FF2B5EF4-FFF2-40B4-BE49-F238E27FC236}">
              <a16:creationId xmlns:a16="http://schemas.microsoft.com/office/drawing/2014/main" id="{3D8CBA97-922C-481E-B3B8-31290072B0ED}"/>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7" name="直線コネクタ 626">
          <a:extLst>
            <a:ext uri="{FF2B5EF4-FFF2-40B4-BE49-F238E27FC236}">
              <a16:creationId xmlns:a16="http://schemas.microsoft.com/office/drawing/2014/main" id="{CD929088-F6AD-426F-813E-C286D0C7A263}"/>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8" name="テキスト ボックス 627">
          <a:extLst>
            <a:ext uri="{FF2B5EF4-FFF2-40B4-BE49-F238E27FC236}">
              <a16:creationId xmlns:a16="http://schemas.microsoft.com/office/drawing/2014/main" id="{4986CF96-CA97-4131-ADAC-0C7015E8C0FE}"/>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CE2ADFDB-9491-4CDF-92DD-BC8275AB572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EB70F505-C482-460D-AA9E-72EE38B1793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631" name="直線コネクタ 630">
          <a:extLst>
            <a:ext uri="{FF2B5EF4-FFF2-40B4-BE49-F238E27FC236}">
              <a16:creationId xmlns:a16="http://schemas.microsoft.com/office/drawing/2014/main" id="{35237A41-D784-4EC8-AC28-AF797398DAEE}"/>
            </a:ext>
          </a:extLst>
        </xdr:cNvPr>
        <xdr:cNvCxnSpPr/>
      </xdr:nvCxnSpPr>
      <xdr:spPr>
        <a:xfrm flipV="1">
          <a:off x="16318864" y="9540784"/>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2" name="【保健センター・保健所】&#10;有形固定資産減価償却率最小値テキスト">
          <a:extLst>
            <a:ext uri="{FF2B5EF4-FFF2-40B4-BE49-F238E27FC236}">
              <a16:creationId xmlns:a16="http://schemas.microsoft.com/office/drawing/2014/main" id="{C2890A10-84B7-4AEA-B139-CBD0C3505E11}"/>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3" name="直線コネクタ 632">
          <a:extLst>
            <a:ext uri="{FF2B5EF4-FFF2-40B4-BE49-F238E27FC236}">
              <a16:creationId xmlns:a16="http://schemas.microsoft.com/office/drawing/2014/main" id="{8BA300F2-552F-4BAD-9501-18ECDA038E5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634" name="【保健センター・保健所】&#10;有形固定資産減価償却率最大値テキスト">
          <a:extLst>
            <a:ext uri="{FF2B5EF4-FFF2-40B4-BE49-F238E27FC236}">
              <a16:creationId xmlns:a16="http://schemas.microsoft.com/office/drawing/2014/main" id="{3E0D4AFD-B3AF-41DB-AB98-E929394F6FC2}"/>
            </a:ext>
          </a:extLst>
        </xdr:cNvPr>
        <xdr:cNvSpPr txBox="1"/>
      </xdr:nvSpPr>
      <xdr:spPr>
        <a:xfrm>
          <a:off x="16357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635" name="直線コネクタ 634">
          <a:extLst>
            <a:ext uri="{FF2B5EF4-FFF2-40B4-BE49-F238E27FC236}">
              <a16:creationId xmlns:a16="http://schemas.microsoft.com/office/drawing/2014/main" id="{BC86C172-1CBC-4007-98AA-28D32220C2E5}"/>
            </a:ext>
          </a:extLst>
        </xdr:cNvPr>
        <xdr:cNvCxnSpPr/>
      </xdr:nvCxnSpPr>
      <xdr:spPr>
        <a:xfrm>
          <a:off x="16230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6004</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24A8F9D5-ADB2-4E24-9B6B-C4B028B517C5}"/>
            </a:ext>
          </a:extLst>
        </xdr:cNvPr>
        <xdr:cNvSpPr txBox="1"/>
      </xdr:nvSpPr>
      <xdr:spPr>
        <a:xfrm>
          <a:off x="16357600" y="1029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637" name="フローチャート: 判断 636">
          <a:extLst>
            <a:ext uri="{FF2B5EF4-FFF2-40B4-BE49-F238E27FC236}">
              <a16:creationId xmlns:a16="http://schemas.microsoft.com/office/drawing/2014/main" id="{03BC62FE-09A4-48D7-B6D9-E5504D9FFC4D}"/>
            </a:ext>
          </a:extLst>
        </xdr:cNvPr>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638" name="フローチャート: 判断 637">
          <a:extLst>
            <a:ext uri="{FF2B5EF4-FFF2-40B4-BE49-F238E27FC236}">
              <a16:creationId xmlns:a16="http://schemas.microsoft.com/office/drawing/2014/main" id="{1B897F67-CFFD-4635-AAD8-507D2CA2A6BA}"/>
            </a:ext>
          </a:extLst>
        </xdr:cNvPr>
        <xdr:cNvSpPr/>
      </xdr:nvSpPr>
      <xdr:spPr>
        <a:xfrm>
          <a:off x="154305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xdr:rowOff>
    </xdr:from>
    <xdr:to>
      <xdr:col>76</xdr:col>
      <xdr:colOff>165100</xdr:colOff>
      <xdr:row>60</xdr:row>
      <xdr:rowOff>104684</xdr:rowOff>
    </xdr:to>
    <xdr:sp macro="" textlink="">
      <xdr:nvSpPr>
        <xdr:cNvPr id="639" name="フローチャート: 判断 638">
          <a:extLst>
            <a:ext uri="{FF2B5EF4-FFF2-40B4-BE49-F238E27FC236}">
              <a16:creationId xmlns:a16="http://schemas.microsoft.com/office/drawing/2014/main" id="{CCBC8E6E-73D6-4518-90CE-B7DB237D08C7}"/>
            </a:ext>
          </a:extLst>
        </xdr:cNvPr>
        <xdr:cNvSpPr/>
      </xdr:nvSpPr>
      <xdr:spPr>
        <a:xfrm>
          <a:off x="145415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66766</xdr:rowOff>
    </xdr:from>
    <xdr:to>
      <xdr:col>72</xdr:col>
      <xdr:colOff>38100</xdr:colOff>
      <xdr:row>59</xdr:row>
      <xdr:rowOff>168366</xdr:rowOff>
    </xdr:to>
    <xdr:sp macro="" textlink="">
      <xdr:nvSpPr>
        <xdr:cNvPr id="640" name="フローチャート: 判断 639">
          <a:extLst>
            <a:ext uri="{FF2B5EF4-FFF2-40B4-BE49-F238E27FC236}">
              <a16:creationId xmlns:a16="http://schemas.microsoft.com/office/drawing/2014/main" id="{EFCA86B7-7C36-4274-8302-F5E276C06A12}"/>
            </a:ext>
          </a:extLst>
        </xdr:cNvPr>
        <xdr:cNvSpPr/>
      </xdr:nvSpPr>
      <xdr:spPr>
        <a:xfrm>
          <a:off x="13652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641" name="フローチャート: 判断 640">
          <a:extLst>
            <a:ext uri="{FF2B5EF4-FFF2-40B4-BE49-F238E27FC236}">
              <a16:creationId xmlns:a16="http://schemas.microsoft.com/office/drawing/2014/main" id="{F2D710F1-0083-4682-9BA2-BF5178226683}"/>
            </a:ext>
          </a:extLst>
        </xdr:cNvPr>
        <xdr:cNvSpPr/>
      </xdr:nvSpPr>
      <xdr:spPr>
        <a:xfrm>
          <a:off x="12763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E3B75C8C-6A78-436E-A65B-07ACE2CA504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B92FE152-207A-4B28-9904-2967ED32F84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36F9B726-EB54-4699-9530-2ABA0FA56F7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9DAE6969-712E-47AF-BFEB-4C0FFFF40E3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6FC9A9BE-0754-40C8-B05F-02692BF3B75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47172</xdr:rowOff>
    </xdr:from>
    <xdr:to>
      <xdr:col>85</xdr:col>
      <xdr:colOff>177800</xdr:colOff>
      <xdr:row>57</xdr:row>
      <xdr:rowOff>148772</xdr:rowOff>
    </xdr:to>
    <xdr:sp macro="" textlink="">
      <xdr:nvSpPr>
        <xdr:cNvPr id="647" name="楕円 646">
          <a:extLst>
            <a:ext uri="{FF2B5EF4-FFF2-40B4-BE49-F238E27FC236}">
              <a16:creationId xmlns:a16="http://schemas.microsoft.com/office/drawing/2014/main" id="{159945FB-EF55-4CA0-8CF7-A4896546901C}"/>
            </a:ext>
          </a:extLst>
        </xdr:cNvPr>
        <xdr:cNvSpPr/>
      </xdr:nvSpPr>
      <xdr:spPr>
        <a:xfrm>
          <a:off x="16268700" y="981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70049</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E674DE84-E392-427B-A2E8-696E69D8E1CF}"/>
            </a:ext>
          </a:extLst>
        </xdr:cNvPr>
        <xdr:cNvSpPr txBox="1"/>
      </xdr:nvSpPr>
      <xdr:spPr>
        <a:xfrm>
          <a:off x="16357600" y="9671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161472</xdr:rowOff>
    </xdr:from>
    <xdr:to>
      <xdr:col>81</xdr:col>
      <xdr:colOff>101600</xdr:colOff>
      <xdr:row>57</xdr:row>
      <xdr:rowOff>91622</xdr:rowOff>
    </xdr:to>
    <xdr:sp macro="" textlink="">
      <xdr:nvSpPr>
        <xdr:cNvPr id="649" name="楕円 648">
          <a:extLst>
            <a:ext uri="{FF2B5EF4-FFF2-40B4-BE49-F238E27FC236}">
              <a16:creationId xmlns:a16="http://schemas.microsoft.com/office/drawing/2014/main" id="{3835B19D-251E-412E-901E-2616926686C5}"/>
            </a:ext>
          </a:extLst>
        </xdr:cNvPr>
        <xdr:cNvSpPr/>
      </xdr:nvSpPr>
      <xdr:spPr>
        <a:xfrm>
          <a:off x="15430500" y="976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40822</xdr:rowOff>
    </xdr:from>
    <xdr:to>
      <xdr:col>85</xdr:col>
      <xdr:colOff>127000</xdr:colOff>
      <xdr:row>57</xdr:row>
      <xdr:rowOff>97972</xdr:rowOff>
    </xdr:to>
    <xdr:cxnSp macro="">
      <xdr:nvCxnSpPr>
        <xdr:cNvPr id="650" name="直線コネクタ 649">
          <a:extLst>
            <a:ext uri="{FF2B5EF4-FFF2-40B4-BE49-F238E27FC236}">
              <a16:creationId xmlns:a16="http://schemas.microsoft.com/office/drawing/2014/main" id="{A2DB7E25-A4FE-4AC0-BC89-5C7A83FE8793}"/>
            </a:ext>
          </a:extLst>
        </xdr:cNvPr>
        <xdr:cNvCxnSpPr/>
      </xdr:nvCxnSpPr>
      <xdr:spPr>
        <a:xfrm>
          <a:off x="15481300" y="9813472"/>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102688</xdr:rowOff>
    </xdr:from>
    <xdr:to>
      <xdr:col>76</xdr:col>
      <xdr:colOff>165100</xdr:colOff>
      <xdr:row>57</xdr:row>
      <xdr:rowOff>32838</xdr:rowOff>
    </xdr:to>
    <xdr:sp macro="" textlink="">
      <xdr:nvSpPr>
        <xdr:cNvPr id="651" name="楕円 650">
          <a:extLst>
            <a:ext uri="{FF2B5EF4-FFF2-40B4-BE49-F238E27FC236}">
              <a16:creationId xmlns:a16="http://schemas.microsoft.com/office/drawing/2014/main" id="{8A28677D-6398-4F67-96C4-99C65522F4A7}"/>
            </a:ext>
          </a:extLst>
        </xdr:cNvPr>
        <xdr:cNvSpPr/>
      </xdr:nvSpPr>
      <xdr:spPr>
        <a:xfrm>
          <a:off x="14541500" y="970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153488</xdr:rowOff>
    </xdr:from>
    <xdr:to>
      <xdr:col>81</xdr:col>
      <xdr:colOff>50800</xdr:colOff>
      <xdr:row>57</xdr:row>
      <xdr:rowOff>40822</xdr:rowOff>
    </xdr:to>
    <xdr:cxnSp macro="">
      <xdr:nvCxnSpPr>
        <xdr:cNvPr id="652" name="直線コネクタ 651">
          <a:extLst>
            <a:ext uri="{FF2B5EF4-FFF2-40B4-BE49-F238E27FC236}">
              <a16:creationId xmlns:a16="http://schemas.microsoft.com/office/drawing/2014/main" id="{D721BB0B-40BC-4270-BB80-D65A8846408B}"/>
            </a:ext>
          </a:extLst>
        </xdr:cNvPr>
        <xdr:cNvCxnSpPr/>
      </xdr:nvCxnSpPr>
      <xdr:spPr>
        <a:xfrm>
          <a:off x="14592300" y="9754688"/>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45538</xdr:rowOff>
    </xdr:from>
    <xdr:to>
      <xdr:col>72</xdr:col>
      <xdr:colOff>38100</xdr:colOff>
      <xdr:row>56</xdr:row>
      <xdr:rowOff>147138</xdr:rowOff>
    </xdr:to>
    <xdr:sp macro="" textlink="">
      <xdr:nvSpPr>
        <xdr:cNvPr id="653" name="楕円 652">
          <a:extLst>
            <a:ext uri="{FF2B5EF4-FFF2-40B4-BE49-F238E27FC236}">
              <a16:creationId xmlns:a16="http://schemas.microsoft.com/office/drawing/2014/main" id="{42B49BC7-137B-41D4-8EFC-0720D71DFF68}"/>
            </a:ext>
          </a:extLst>
        </xdr:cNvPr>
        <xdr:cNvSpPr/>
      </xdr:nvSpPr>
      <xdr:spPr>
        <a:xfrm>
          <a:off x="13652500" y="964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96338</xdr:rowOff>
    </xdr:from>
    <xdr:to>
      <xdr:col>76</xdr:col>
      <xdr:colOff>114300</xdr:colOff>
      <xdr:row>56</xdr:row>
      <xdr:rowOff>153488</xdr:rowOff>
    </xdr:to>
    <xdr:cxnSp macro="">
      <xdr:nvCxnSpPr>
        <xdr:cNvPr id="654" name="直線コネクタ 653">
          <a:extLst>
            <a:ext uri="{FF2B5EF4-FFF2-40B4-BE49-F238E27FC236}">
              <a16:creationId xmlns:a16="http://schemas.microsoft.com/office/drawing/2014/main" id="{8701A61C-B760-4D44-8139-5898F149A14F}"/>
            </a:ext>
          </a:extLst>
        </xdr:cNvPr>
        <xdr:cNvCxnSpPr/>
      </xdr:nvCxnSpPr>
      <xdr:spPr>
        <a:xfrm>
          <a:off x="13703300" y="969753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158206</xdr:rowOff>
    </xdr:from>
    <xdr:to>
      <xdr:col>67</xdr:col>
      <xdr:colOff>101600</xdr:colOff>
      <xdr:row>56</xdr:row>
      <xdr:rowOff>88356</xdr:rowOff>
    </xdr:to>
    <xdr:sp macro="" textlink="">
      <xdr:nvSpPr>
        <xdr:cNvPr id="655" name="楕円 654">
          <a:extLst>
            <a:ext uri="{FF2B5EF4-FFF2-40B4-BE49-F238E27FC236}">
              <a16:creationId xmlns:a16="http://schemas.microsoft.com/office/drawing/2014/main" id="{0D21E004-A7F8-4C12-9D19-F7BA36D0C577}"/>
            </a:ext>
          </a:extLst>
        </xdr:cNvPr>
        <xdr:cNvSpPr/>
      </xdr:nvSpPr>
      <xdr:spPr>
        <a:xfrm>
          <a:off x="12763500" y="958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37556</xdr:rowOff>
    </xdr:from>
    <xdr:to>
      <xdr:col>71</xdr:col>
      <xdr:colOff>177800</xdr:colOff>
      <xdr:row>56</xdr:row>
      <xdr:rowOff>96338</xdr:rowOff>
    </xdr:to>
    <xdr:cxnSp macro="">
      <xdr:nvCxnSpPr>
        <xdr:cNvPr id="656" name="直線コネクタ 655">
          <a:extLst>
            <a:ext uri="{FF2B5EF4-FFF2-40B4-BE49-F238E27FC236}">
              <a16:creationId xmlns:a16="http://schemas.microsoft.com/office/drawing/2014/main" id="{8D1A0628-8C1F-44E9-9EC6-3DB2E6F962CD}"/>
            </a:ext>
          </a:extLst>
        </xdr:cNvPr>
        <xdr:cNvCxnSpPr/>
      </xdr:nvCxnSpPr>
      <xdr:spPr>
        <a:xfrm>
          <a:off x="12814300" y="9638756"/>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118671</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B63AE7E0-C167-46AD-BE23-E7DD2F2BF248}"/>
            </a:ext>
          </a:extLst>
        </xdr:cNvPr>
        <xdr:cNvSpPr txBox="1"/>
      </xdr:nvSpPr>
      <xdr:spPr>
        <a:xfrm>
          <a:off x="15266044" y="1040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95811</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7894C545-4C9C-4895-B046-E95FCA53A008}"/>
            </a:ext>
          </a:extLst>
        </xdr:cNvPr>
        <xdr:cNvSpPr txBox="1"/>
      </xdr:nvSpPr>
      <xdr:spPr>
        <a:xfrm>
          <a:off x="14389744" y="1038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159493</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90A658D7-94BF-4DDE-8FAF-572C25D84EDA}"/>
            </a:ext>
          </a:extLst>
        </xdr:cNvPr>
        <xdr:cNvSpPr txBox="1"/>
      </xdr:nvSpPr>
      <xdr:spPr>
        <a:xfrm>
          <a:off x="13500744" y="1027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14168</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D686DED8-D25F-4418-A5B8-8B78A23277DD}"/>
            </a:ext>
          </a:extLst>
        </xdr:cNvPr>
        <xdr:cNvSpPr txBox="1"/>
      </xdr:nvSpPr>
      <xdr:spPr>
        <a:xfrm>
          <a:off x="12611744" y="1030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108149</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B543FF71-E64E-4C67-AA89-C67081B932D0}"/>
            </a:ext>
          </a:extLst>
        </xdr:cNvPr>
        <xdr:cNvSpPr txBox="1"/>
      </xdr:nvSpPr>
      <xdr:spPr>
        <a:xfrm>
          <a:off x="15266044" y="9537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49365</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87E773A5-0EA1-4A76-8286-D7A2786576E3}"/>
            </a:ext>
          </a:extLst>
        </xdr:cNvPr>
        <xdr:cNvSpPr txBox="1"/>
      </xdr:nvSpPr>
      <xdr:spPr>
        <a:xfrm>
          <a:off x="14389744" y="9479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163665</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0EA4C1FC-E787-4A5E-A839-0E587705C5BF}"/>
            </a:ext>
          </a:extLst>
        </xdr:cNvPr>
        <xdr:cNvSpPr txBox="1"/>
      </xdr:nvSpPr>
      <xdr:spPr>
        <a:xfrm>
          <a:off x="13500744" y="9421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104883</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8CDCB83F-B5D8-462B-A751-01E21E1BEDDB}"/>
            </a:ext>
          </a:extLst>
        </xdr:cNvPr>
        <xdr:cNvSpPr txBox="1"/>
      </xdr:nvSpPr>
      <xdr:spPr>
        <a:xfrm>
          <a:off x="12611744" y="9363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37F871C1-F291-471B-B194-4DDA3564EA0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DA42729B-935A-4988-A769-0F87B7E4979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9071FBA3-AB3B-4793-9856-B7CAD0561E0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2DB20129-D0B0-4DF3-9872-9BA6B92696F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07CADB4C-57B7-40A7-965B-C5714DEBE02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2452CD2A-52F1-44FA-A4B9-991616AE5E7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9AB83116-D4BB-420D-85A5-3C07CA05D7D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90A7F782-4198-4B0A-B9D1-AD4A27F0F19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AD1C0A9C-1514-47F1-BF22-A1D565BE3A1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B4668D78-2D85-4E0D-8419-BADAD9B9858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5" name="直線コネクタ 674">
          <a:extLst>
            <a:ext uri="{FF2B5EF4-FFF2-40B4-BE49-F238E27FC236}">
              <a16:creationId xmlns:a16="http://schemas.microsoft.com/office/drawing/2014/main" id="{A7CA956D-6A37-464D-841D-86FAF019B457}"/>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6" name="テキスト ボックス 675">
          <a:extLst>
            <a:ext uri="{FF2B5EF4-FFF2-40B4-BE49-F238E27FC236}">
              <a16:creationId xmlns:a16="http://schemas.microsoft.com/office/drawing/2014/main" id="{01E4320B-73DD-4819-BA04-DB2DAD52689D}"/>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7" name="直線コネクタ 676">
          <a:extLst>
            <a:ext uri="{FF2B5EF4-FFF2-40B4-BE49-F238E27FC236}">
              <a16:creationId xmlns:a16="http://schemas.microsoft.com/office/drawing/2014/main" id="{2A54E0A4-06DC-4C19-A571-DA5D95A79E64}"/>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8" name="テキスト ボックス 677">
          <a:extLst>
            <a:ext uri="{FF2B5EF4-FFF2-40B4-BE49-F238E27FC236}">
              <a16:creationId xmlns:a16="http://schemas.microsoft.com/office/drawing/2014/main" id="{E84A3E2C-74EE-45B2-A593-CD95754E6E3C}"/>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9" name="直線コネクタ 678">
          <a:extLst>
            <a:ext uri="{FF2B5EF4-FFF2-40B4-BE49-F238E27FC236}">
              <a16:creationId xmlns:a16="http://schemas.microsoft.com/office/drawing/2014/main" id="{03F24BB8-8C2E-494F-A264-530020DBE075}"/>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0" name="テキスト ボックス 679">
          <a:extLst>
            <a:ext uri="{FF2B5EF4-FFF2-40B4-BE49-F238E27FC236}">
              <a16:creationId xmlns:a16="http://schemas.microsoft.com/office/drawing/2014/main" id="{2C1F536C-DC23-414B-B13C-FFD73F06C028}"/>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1" name="直線コネクタ 680">
          <a:extLst>
            <a:ext uri="{FF2B5EF4-FFF2-40B4-BE49-F238E27FC236}">
              <a16:creationId xmlns:a16="http://schemas.microsoft.com/office/drawing/2014/main" id="{07D68ECE-4115-4990-81AC-0C6871BAC94C}"/>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2" name="テキスト ボックス 681">
          <a:extLst>
            <a:ext uri="{FF2B5EF4-FFF2-40B4-BE49-F238E27FC236}">
              <a16:creationId xmlns:a16="http://schemas.microsoft.com/office/drawing/2014/main" id="{4524DF5B-C62C-4DC6-813A-1752768BD77A}"/>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3" name="直線コネクタ 682">
          <a:extLst>
            <a:ext uri="{FF2B5EF4-FFF2-40B4-BE49-F238E27FC236}">
              <a16:creationId xmlns:a16="http://schemas.microsoft.com/office/drawing/2014/main" id="{CB70AE18-C39F-40F6-8561-AC61CBC13268}"/>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4" name="テキスト ボックス 683">
          <a:extLst>
            <a:ext uri="{FF2B5EF4-FFF2-40B4-BE49-F238E27FC236}">
              <a16:creationId xmlns:a16="http://schemas.microsoft.com/office/drawing/2014/main" id="{700DEAA1-C359-47D7-90A8-E9B4818F48B6}"/>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5" name="直線コネクタ 684">
          <a:extLst>
            <a:ext uri="{FF2B5EF4-FFF2-40B4-BE49-F238E27FC236}">
              <a16:creationId xmlns:a16="http://schemas.microsoft.com/office/drawing/2014/main" id="{54A003F9-7DB1-4945-8B81-01B737A78421}"/>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6" name="テキスト ボックス 685">
          <a:extLst>
            <a:ext uri="{FF2B5EF4-FFF2-40B4-BE49-F238E27FC236}">
              <a16:creationId xmlns:a16="http://schemas.microsoft.com/office/drawing/2014/main" id="{9C44469D-5FD1-4333-8A3A-CB5EBCF6DC5E}"/>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312FF4A6-EC23-406B-80C2-240F816D3E0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98B2B3A1-F064-44D6-B874-B5A211A97E3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25E214D0-A372-49E9-9E9B-33FEFE571CF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690" name="直線コネクタ 689">
          <a:extLst>
            <a:ext uri="{FF2B5EF4-FFF2-40B4-BE49-F238E27FC236}">
              <a16:creationId xmlns:a16="http://schemas.microsoft.com/office/drawing/2014/main" id="{71E01D5A-8190-40AF-B884-322AA54A3186}"/>
            </a:ext>
          </a:extLst>
        </xdr:cNvPr>
        <xdr:cNvCxnSpPr/>
      </xdr:nvCxnSpPr>
      <xdr:spPr>
        <a:xfrm flipV="1">
          <a:off x="22160864" y="96012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1" name="【保健センター・保健所】&#10;一人当たり面積最小値テキスト">
          <a:extLst>
            <a:ext uri="{FF2B5EF4-FFF2-40B4-BE49-F238E27FC236}">
              <a16:creationId xmlns:a16="http://schemas.microsoft.com/office/drawing/2014/main" id="{E03A986D-4FEE-4CFB-BA76-34287DC92AFB}"/>
            </a:ext>
          </a:extLst>
        </xdr:cNvPr>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2" name="直線コネクタ 691">
          <a:extLst>
            <a:ext uri="{FF2B5EF4-FFF2-40B4-BE49-F238E27FC236}">
              <a16:creationId xmlns:a16="http://schemas.microsoft.com/office/drawing/2014/main" id="{C458CBF1-AC2D-4127-A7C7-0B5EA7FD79CF}"/>
            </a:ext>
          </a:extLst>
        </xdr:cNvPr>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3" name="【保健センター・保健所】&#10;一人当たり面積最大値テキスト">
          <a:extLst>
            <a:ext uri="{FF2B5EF4-FFF2-40B4-BE49-F238E27FC236}">
              <a16:creationId xmlns:a16="http://schemas.microsoft.com/office/drawing/2014/main" id="{70F41726-414B-4827-ABD7-37F53C5FE769}"/>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4" name="直線コネクタ 693">
          <a:extLst>
            <a:ext uri="{FF2B5EF4-FFF2-40B4-BE49-F238E27FC236}">
              <a16:creationId xmlns:a16="http://schemas.microsoft.com/office/drawing/2014/main" id="{921ECF08-2723-43DF-84D7-05ACFC1D30AA}"/>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148970</xdr:rowOff>
    </xdr:from>
    <xdr:ext cx="469744" cy="259045"/>
    <xdr:sp macro="" textlink="">
      <xdr:nvSpPr>
        <xdr:cNvPr id="695" name="【保健センター・保健所】&#10;一人当たり面積平均値テキスト">
          <a:extLst>
            <a:ext uri="{FF2B5EF4-FFF2-40B4-BE49-F238E27FC236}">
              <a16:creationId xmlns:a16="http://schemas.microsoft.com/office/drawing/2014/main" id="{A43DDFE3-9F1B-4FFD-ACA1-90EBCEFC1819}"/>
            </a:ext>
          </a:extLst>
        </xdr:cNvPr>
        <xdr:cNvSpPr txBox="1"/>
      </xdr:nvSpPr>
      <xdr:spPr>
        <a:xfrm>
          <a:off x="22199600" y="10435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696" name="フローチャート: 判断 695">
          <a:extLst>
            <a:ext uri="{FF2B5EF4-FFF2-40B4-BE49-F238E27FC236}">
              <a16:creationId xmlns:a16="http://schemas.microsoft.com/office/drawing/2014/main" id="{662C3D89-8CDC-4FE9-8339-A51701A8E7F5}"/>
            </a:ext>
          </a:extLst>
        </xdr:cNvPr>
        <xdr:cNvSpPr/>
      </xdr:nvSpPr>
      <xdr:spPr>
        <a:xfrm>
          <a:off x="22110700" y="1058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97" name="フローチャート: 判断 696">
          <a:extLst>
            <a:ext uri="{FF2B5EF4-FFF2-40B4-BE49-F238E27FC236}">
              <a16:creationId xmlns:a16="http://schemas.microsoft.com/office/drawing/2014/main" id="{D862BAFC-5F72-468C-8EA5-C248399E348B}"/>
            </a:ext>
          </a:extLst>
        </xdr:cNvPr>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698" name="フローチャート: 判断 697">
          <a:extLst>
            <a:ext uri="{FF2B5EF4-FFF2-40B4-BE49-F238E27FC236}">
              <a16:creationId xmlns:a16="http://schemas.microsoft.com/office/drawing/2014/main" id="{81C2DF59-3008-4B9D-99E4-E981D16CB9AE}"/>
            </a:ext>
          </a:extLst>
        </xdr:cNvPr>
        <xdr:cNvSpPr/>
      </xdr:nvSpPr>
      <xdr:spPr>
        <a:xfrm>
          <a:off x="20383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17235</xdr:rowOff>
    </xdr:from>
    <xdr:to>
      <xdr:col>102</xdr:col>
      <xdr:colOff>165100</xdr:colOff>
      <xdr:row>61</xdr:row>
      <xdr:rowOff>118835</xdr:rowOff>
    </xdr:to>
    <xdr:sp macro="" textlink="">
      <xdr:nvSpPr>
        <xdr:cNvPr id="699" name="フローチャート: 判断 698">
          <a:extLst>
            <a:ext uri="{FF2B5EF4-FFF2-40B4-BE49-F238E27FC236}">
              <a16:creationId xmlns:a16="http://schemas.microsoft.com/office/drawing/2014/main" id="{8D976EEF-050C-4C35-A4CE-43462BE9DDD1}"/>
            </a:ext>
          </a:extLst>
        </xdr:cNvPr>
        <xdr:cNvSpPr/>
      </xdr:nvSpPr>
      <xdr:spPr>
        <a:xfrm>
          <a:off x="19494500" y="1047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28122</xdr:rowOff>
    </xdr:from>
    <xdr:to>
      <xdr:col>98</xdr:col>
      <xdr:colOff>38100</xdr:colOff>
      <xdr:row>61</xdr:row>
      <xdr:rowOff>129722</xdr:rowOff>
    </xdr:to>
    <xdr:sp macro="" textlink="">
      <xdr:nvSpPr>
        <xdr:cNvPr id="700" name="フローチャート: 判断 699">
          <a:extLst>
            <a:ext uri="{FF2B5EF4-FFF2-40B4-BE49-F238E27FC236}">
              <a16:creationId xmlns:a16="http://schemas.microsoft.com/office/drawing/2014/main" id="{9C3C1224-AB0A-4DE2-BBD9-70DFAB74144F}"/>
            </a:ext>
          </a:extLst>
        </xdr:cNvPr>
        <xdr:cNvSpPr/>
      </xdr:nvSpPr>
      <xdr:spPr>
        <a:xfrm>
          <a:off x="18605500" y="1048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F8564E0-6A47-4ECF-85C4-37769A034F1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AACD759C-BAEB-4E04-916F-34F9B44455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BF7111A6-2A34-4408-A4D9-E9DBAE89C7A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2B54A980-88AC-47C0-A33E-F9FF0639DBF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B1B0EEAD-95F4-450E-8A24-1F58FE70673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19957</xdr:rowOff>
    </xdr:from>
    <xdr:to>
      <xdr:col>116</xdr:col>
      <xdr:colOff>114300</xdr:colOff>
      <xdr:row>62</xdr:row>
      <xdr:rowOff>121557</xdr:rowOff>
    </xdr:to>
    <xdr:sp macro="" textlink="">
      <xdr:nvSpPr>
        <xdr:cNvPr id="706" name="楕円 705">
          <a:extLst>
            <a:ext uri="{FF2B5EF4-FFF2-40B4-BE49-F238E27FC236}">
              <a16:creationId xmlns:a16="http://schemas.microsoft.com/office/drawing/2014/main" id="{C5D58B2B-0F1B-4A14-9CF2-BE43DFDFA3A0}"/>
            </a:ext>
          </a:extLst>
        </xdr:cNvPr>
        <xdr:cNvSpPr/>
      </xdr:nvSpPr>
      <xdr:spPr>
        <a:xfrm>
          <a:off x="22110700" y="1064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169834</xdr:rowOff>
    </xdr:from>
    <xdr:ext cx="469744" cy="259045"/>
    <xdr:sp macro="" textlink="">
      <xdr:nvSpPr>
        <xdr:cNvPr id="707" name="【保健センター・保健所】&#10;一人当たり面積該当値テキスト">
          <a:extLst>
            <a:ext uri="{FF2B5EF4-FFF2-40B4-BE49-F238E27FC236}">
              <a16:creationId xmlns:a16="http://schemas.microsoft.com/office/drawing/2014/main" id="{14E652EC-7749-456A-999C-570A52024BA1}"/>
            </a:ext>
          </a:extLst>
        </xdr:cNvPr>
        <xdr:cNvSpPr txBox="1"/>
      </xdr:nvSpPr>
      <xdr:spPr>
        <a:xfrm>
          <a:off x="22199600" y="1062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19957</xdr:rowOff>
    </xdr:from>
    <xdr:to>
      <xdr:col>112</xdr:col>
      <xdr:colOff>38100</xdr:colOff>
      <xdr:row>62</xdr:row>
      <xdr:rowOff>121557</xdr:rowOff>
    </xdr:to>
    <xdr:sp macro="" textlink="">
      <xdr:nvSpPr>
        <xdr:cNvPr id="708" name="楕円 707">
          <a:extLst>
            <a:ext uri="{FF2B5EF4-FFF2-40B4-BE49-F238E27FC236}">
              <a16:creationId xmlns:a16="http://schemas.microsoft.com/office/drawing/2014/main" id="{25F83F38-2D95-4BED-9FFE-EB513AE35A96}"/>
            </a:ext>
          </a:extLst>
        </xdr:cNvPr>
        <xdr:cNvSpPr/>
      </xdr:nvSpPr>
      <xdr:spPr>
        <a:xfrm>
          <a:off x="21272500" y="1064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70757</xdr:rowOff>
    </xdr:from>
    <xdr:to>
      <xdr:col>116</xdr:col>
      <xdr:colOff>63500</xdr:colOff>
      <xdr:row>62</xdr:row>
      <xdr:rowOff>70757</xdr:rowOff>
    </xdr:to>
    <xdr:cxnSp macro="">
      <xdr:nvCxnSpPr>
        <xdr:cNvPr id="709" name="直線コネクタ 708">
          <a:extLst>
            <a:ext uri="{FF2B5EF4-FFF2-40B4-BE49-F238E27FC236}">
              <a16:creationId xmlns:a16="http://schemas.microsoft.com/office/drawing/2014/main" id="{9050ABC1-29DA-4F4F-87F4-653D47D6EFFC}"/>
            </a:ext>
          </a:extLst>
        </xdr:cNvPr>
        <xdr:cNvCxnSpPr/>
      </xdr:nvCxnSpPr>
      <xdr:spPr>
        <a:xfrm>
          <a:off x="21323300" y="107006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19957</xdr:rowOff>
    </xdr:from>
    <xdr:to>
      <xdr:col>107</xdr:col>
      <xdr:colOff>101600</xdr:colOff>
      <xdr:row>62</xdr:row>
      <xdr:rowOff>121557</xdr:rowOff>
    </xdr:to>
    <xdr:sp macro="" textlink="">
      <xdr:nvSpPr>
        <xdr:cNvPr id="710" name="楕円 709">
          <a:extLst>
            <a:ext uri="{FF2B5EF4-FFF2-40B4-BE49-F238E27FC236}">
              <a16:creationId xmlns:a16="http://schemas.microsoft.com/office/drawing/2014/main" id="{DCF89C18-7243-4DAB-86B6-D1C6044B8141}"/>
            </a:ext>
          </a:extLst>
        </xdr:cNvPr>
        <xdr:cNvSpPr/>
      </xdr:nvSpPr>
      <xdr:spPr>
        <a:xfrm>
          <a:off x="20383500" y="1064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70757</xdr:rowOff>
    </xdr:from>
    <xdr:to>
      <xdr:col>111</xdr:col>
      <xdr:colOff>177800</xdr:colOff>
      <xdr:row>62</xdr:row>
      <xdr:rowOff>70757</xdr:rowOff>
    </xdr:to>
    <xdr:cxnSp macro="">
      <xdr:nvCxnSpPr>
        <xdr:cNvPr id="711" name="直線コネクタ 710">
          <a:extLst>
            <a:ext uri="{FF2B5EF4-FFF2-40B4-BE49-F238E27FC236}">
              <a16:creationId xmlns:a16="http://schemas.microsoft.com/office/drawing/2014/main" id="{A5655F0D-0BA6-4286-B09D-CEE30FBD2D8B}"/>
            </a:ext>
          </a:extLst>
        </xdr:cNvPr>
        <xdr:cNvCxnSpPr/>
      </xdr:nvCxnSpPr>
      <xdr:spPr>
        <a:xfrm>
          <a:off x="20434300" y="10700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30843</xdr:rowOff>
    </xdr:from>
    <xdr:to>
      <xdr:col>102</xdr:col>
      <xdr:colOff>165100</xdr:colOff>
      <xdr:row>62</xdr:row>
      <xdr:rowOff>132443</xdr:rowOff>
    </xdr:to>
    <xdr:sp macro="" textlink="">
      <xdr:nvSpPr>
        <xdr:cNvPr id="712" name="楕円 711">
          <a:extLst>
            <a:ext uri="{FF2B5EF4-FFF2-40B4-BE49-F238E27FC236}">
              <a16:creationId xmlns:a16="http://schemas.microsoft.com/office/drawing/2014/main" id="{1E222FF2-63CC-4558-932B-0FBE27991C49}"/>
            </a:ext>
          </a:extLst>
        </xdr:cNvPr>
        <xdr:cNvSpPr/>
      </xdr:nvSpPr>
      <xdr:spPr>
        <a:xfrm>
          <a:off x="19494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70757</xdr:rowOff>
    </xdr:from>
    <xdr:to>
      <xdr:col>107</xdr:col>
      <xdr:colOff>50800</xdr:colOff>
      <xdr:row>62</xdr:row>
      <xdr:rowOff>81643</xdr:rowOff>
    </xdr:to>
    <xdr:cxnSp macro="">
      <xdr:nvCxnSpPr>
        <xdr:cNvPr id="713" name="直線コネクタ 712">
          <a:extLst>
            <a:ext uri="{FF2B5EF4-FFF2-40B4-BE49-F238E27FC236}">
              <a16:creationId xmlns:a16="http://schemas.microsoft.com/office/drawing/2014/main" id="{67DEEA6D-0492-4DF9-BF2E-6C365294727F}"/>
            </a:ext>
          </a:extLst>
        </xdr:cNvPr>
        <xdr:cNvCxnSpPr/>
      </xdr:nvCxnSpPr>
      <xdr:spPr>
        <a:xfrm flipV="1">
          <a:off x="19545300" y="107006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30843</xdr:rowOff>
    </xdr:from>
    <xdr:to>
      <xdr:col>98</xdr:col>
      <xdr:colOff>38100</xdr:colOff>
      <xdr:row>62</xdr:row>
      <xdr:rowOff>132443</xdr:rowOff>
    </xdr:to>
    <xdr:sp macro="" textlink="">
      <xdr:nvSpPr>
        <xdr:cNvPr id="714" name="楕円 713">
          <a:extLst>
            <a:ext uri="{FF2B5EF4-FFF2-40B4-BE49-F238E27FC236}">
              <a16:creationId xmlns:a16="http://schemas.microsoft.com/office/drawing/2014/main" id="{99F2A0C1-9C3F-43AC-9CE1-753C3AE83551}"/>
            </a:ext>
          </a:extLst>
        </xdr:cNvPr>
        <xdr:cNvSpPr/>
      </xdr:nvSpPr>
      <xdr:spPr>
        <a:xfrm>
          <a:off x="18605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81643</xdr:rowOff>
    </xdr:from>
    <xdr:to>
      <xdr:col>102</xdr:col>
      <xdr:colOff>114300</xdr:colOff>
      <xdr:row>62</xdr:row>
      <xdr:rowOff>81643</xdr:rowOff>
    </xdr:to>
    <xdr:cxnSp macro="">
      <xdr:nvCxnSpPr>
        <xdr:cNvPr id="715" name="直線コネクタ 714">
          <a:extLst>
            <a:ext uri="{FF2B5EF4-FFF2-40B4-BE49-F238E27FC236}">
              <a16:creationId xmlns:a16="http://schemas.microsoft.com/office/drawing/2014/main" id="{98F58AF1-75D9-4A54-8115-4067C9E8FD33}"/>
            </a:ext>
          </a:extLst>
        </xdr:cNvPr>
        <xdr:cNvCxnSpPr/>
      </xdr:nvCxnSpPr>
      <xdr:spPr>
        <a:xfrm>
          <a:off x="18656300" y="10711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716" name="n_1aveValue【保健センター・保健所】&#10;一人当たり面積">
          <a:extLst>
            <a:ext uri="{FF2B5EF4-FFF2-40B4-BE49-F238E27FC236}">
              <a16:creationId xmlns:a16="http://schemas.microsoft.com/office/drawing/2014/main" id="{C07D78B5-4B63-497B-99F9-32017D0D92FF}"/>
            </a:ext>
          </a:extLst>
        </xdr:cNvPr>
        <xdr:cNvSpPr txBox="1"/>
      </xdr:nvSpPr>
      <xdr:spPr>
        <a:xfrm>
          <a:off x="210757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94542</xdr:rowOff>
    </xdr:from>
    <xdr:ext cx="469744" cy="259045"/>
    <xdr:sp macro="" textlink="">
      <xdr:nvSpPr>
        <xdr:cNvPr id="717" name="n_2aveValue【保健センター・保健所】&#10;一人当たり面積">
          <a:extLst>
            <a:ext uri="{FF2B5EF4-FFF2-40B4-BE49-F238E27FC236}">
              <a16:creationId xmlns:a16="http://schemas.microsoft.com/office/drawing/2014/main" id="{B112E70E-5C2B-433B-83FD-B125E1A3AD18}"/>
            </a:ext>
          </a:extLst>
        </xdr:cNvPr>
        <xdr:cNvSpPr txBox="1"/>
      </xdr:nvSpPr>
      <xdr:spPr>
        <a:xfrm>
          <a:off x="201994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135362</xdr:rowOff>
    </xdr:from>
    <xdr:ext cx="469744" cy="259045"/>
    <xdr:sp macro="" textlink="">
      <xdr:nvSpPr>
        <xdr:cNvPr id="718" name="n_3aveValue【保健センター・保健所】&#10;一人当たり面積">
          <a:extLst>
            <a:ext uri="{FF2B5EF4-FFF2-40B4-BE49-F238E27FC236}">
              <a16:creationId xmlns:a16="http://schemas.microsoft.com/office/drawing/2014/main" id="{5425DC83-4054-446C-BC5E-77B3E8C5A4DE}"/>
            </a:ext>
          </a:extLst>
        </xdr:cNvPr>
        <xdr:cNvSpPr txBox="1"/>
      </xdr:nvSpPr>
      <xdr:spPr>
        <a:xfrm>
          <a:off x="19310427" y="102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146249</xdr:rowOff>
    </xdr:from>
    <xdr:ext cx="469744" cy="259045"/>
    <xdr:sp macro="" textlink="">
      <xdr:nvSpPr>
        <xdr:cNvPr id="719" name="n_4aveValue【保健センター・保健所】&#10;一人当たり面積">
          <a:extLst>
            <a:ext uri="{FF2B5EF4-FFF2-40B4-BE49-F238E27FC236}">
              <a16:creationId xmlns:a16="http://schemas.microsoft.com/office/drawing/2014/main" id="{7A8A0032-B533-48B5-ADB9-B6178155D56A}"/>
            </a:ext>
          </a:extLst>
        </xdr:cNvPr>
        <xdr:cNvSpPr txBox="1"/>
      </xdr:nvSpPr>
      <xdr:spPr>
        <a:xfrm>
          <a:off x="18421427" y="1026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112684</xdr:rowOff>
    </xdr:from>
    <xdr:ext cx="469744" cy="259045"/>
    <xdr:sp macro="" textlink="">
      <xdr:nvSpPr>
        <xdr:cNvPr id="720" name="n_1mainValue【保健センター・保健所】&#10;一人当たり面積">
          <a:extLst>
            <a:ext uri="{FF2B5EF4-FFF2-40B4-BE49-F238E27FC236}">
              <a16:creationId xmlns:a16="http://schemas.microsoft.com/office/drawing/2014/main" id="{914E8D39-C454-4E2A-BBAD-73A75B841248}"/>
            </a:ext>
          </a:extLst>
        </xdr:cNvPr>
        <xdr:cNvSpPr txBox="1"/>
      </xdr:nvSpPr>
      <xdr:spPr>
        <a:xfrm>
          <a:off x="21075727" y="1074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112684</xdr:rowOff>
    </xdr:from>
    <xdr:ext cx="469744" cy="259045"/>
    <xdr:sp macro="" textlink="">
      <xdr:nvSpPr>
        <xdr:cNvPr id="721" name="n_2mainValue【保健センター・保健所】&#10;一人当たり面積">
          <a:extLst>
            <a:ext uri="{FF2B5EF4-FFF2-40B4-BE49-F238E27FC236}">
              <a16:creationId xmlns:a16="http://schemas.microsoft.com/office/drawing/2014/main" id="{EB5A7878-9573-4D4F-8401-6A922AE095BE}"/>
            </a:ext>
          </a:extLst>
        </xdr:cNvPr>
        <xdr:cNvSpPr txBox="1"/>
      </xdr:nvSpPr>
      <xdr:spPr>
        <a:xfrm>
          <a:off x="20199427" y="1074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123570</xdr:rowOff>
    </xdr:from>
    <xdr:ext cx="469744" cy="259045"/>
    <xdr:sp macro="" textlink="">
      <xdr:nvSpPr>
        <xdr:cNvPr id="722" name="n_3mainValue【保健センター・保健所】&#10;一人当たり面積">
          <a:extLst>
            <a:ext uri="{FF2B5EF4-FFF2-40B4-BE49-F238E27FC236}">
              <a16:creationId xmlns:a16="http://schemas.microsoft.com/office/drawing/2014/main" id="{BB17A52E-AED3-4AD2-8375-7CAAC5758055}"/>
            </a:ext>
          </a:extLst>
        </xdr:cNvPr>
        <xdr:cNvSpPr txBox="1"/>
      </xdr:nvSpPr>
      <xdr:spPr>
        <a:xfrm>
          <a:off x="19310427" y="107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123570</xdr:rowOff>
    </xdr:from>
    <xdr:ext cx="469744" cy="259045"/>
    <xdr:sp macro="" textlink="">
      <xdr:nvSpPr>
        <xdr:cNvPr id="723" name="n_4mainValue【保健センター・保健所】&#10;一人当たり面積">
          <a:extLst>
            <a:ext uri="{FF2B5EF4-FFF2-40B4-BE49-F238E27FC236}">
              <a16:creationId xmlns:a16="http://schemas.microsoft.com/office/drawing/2014/main" id="{11328676-B135-4177-BD59-3C073EC6CDEA}"/>
            </a:ext>
          </a:extLst>
        </xdr:cNvPr>
        <xdr:cNvSpPr txBox="1"/>
      </xdr:nvSpPr>
      <xdr:spPr>
        <a:xfrm>
          <a:off x="18421427" y="107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2DBCCFD8-351B-49CA-93A3-12721F88D46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A0EE671B-5B6E-4A91-820A-F286DD7A227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03762ABE-6206-4A02-B63E-3B44CB2A91F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E6434268-F946-4B7F-853C-2EC0214C82E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E181AC4D-424F-4601-B37F-F2603969576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4D4DEDF0-D873-4B99-A073-599A0716389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589402CC-74F3-4B67-B1E5-5F0F6AB0E1E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5B507D34-D5C1-463E-899B-B2A0463D214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05E76C4B-866B-42BF-8D73-7D330402DAC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CBEB631F-B87C-40EB-B8DE-AECF9E8C286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0907CC7C-D05D-435C-A908-005E6434CD6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a:extLst>
            <a:ext uri="{FF2B5EF4-FFF2-40B4-BE49-F238E27FC236}">
              <a16:creationId xmlns:a16="http://schemas.microsoft.com/office/drawing/2014/main" id="{42B44134-8555-4D95-BD35-CC9C4D9EC27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a:extLst>
            <a:ext uri="{FF2B5EF4-FFF2-40B4-BE49-F238E27FC236}">
              <a16:creationId xmlns:a16="http://schemas.microsoft.com/office/drawing/2014/main" id="{8ABB68A3-A3A0-4825-A3E3-8B99DC29D0D7}"/>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a:extLst>
            <a:ext uri="{FF2B5EF4-FFF2-40B4-BE49-F238E27FC236}">
              <a16:creationId xmlns:a16="http://schemas.microsoft.com/office/drawing/2014/main" id="{9FCDE6A1-18D9-4A8A-9A6E-9EDD3E180879}"/>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a:extLst>
            <a:ext uri="{FF2B5EF4-FFF2-40B4-BE49-F238E27FC236}">
              <a16:creationId xmlns:a16="http://schemas.microsoft.com/office/drawing/2014/main" id="{7BDA8F03-5D7E-4761-B282-C266B0A2BAE7}"/>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a:extLst>
            <a:ext uri="{FF2B5EF4-FFF2-40B4-BE49-F238E27FC236}">
              <a16:creationId xmlns:a16="http://schemas.microsoft.com/office/drawing/2014/main" id="{6FED81E5-4B4C-49E2-89AD-8E989BD4788B}"/>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a:extLst>
            <a:ext uri="{FF2B5EF4-FFF2-40B4-BE49-F238E27FC236}">
              <a16:creationId xmlns:a16="http://schemas.microsoft.com/office/drawing/2014/main" id="{B1D4F6CA-1B42-4F03-9390-7085BA9671C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a:extLst>
            <a:ext uri="{FF2B5EF4-FFF2-40B4-BE49-F238E27FC236}">
              <a16:creationId xmlns:a16="http://schemas.microsoft.com/office/drawing/2014/main" id="{5F16BDD0-86F0-4FD1-A5FD-1FAAECAE93D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a:extLst>
            <a:ext uri="{FF2B5EF4-FFF2-40B4-BE49-F238E27FC236}">
              <a16:creationId xmlns:a16="http://schemas.microsoft.com/office/drawing/2014/main" id="{C0EBBBBC-6E5D-4649-B34C-5A37FFE94A5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a:extLst>
            <a:ext uri="{FF2B5EF4-FFF2-40B4-BE49-F238E27FC236}">
              <a16:creationId xmlns:a16="http://schemas.microsoft.com/office/drawing/2014/main" id="{7224C528-F9AE-483E-BDB0-65330E9E5A84}"/>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a:extLst>
            <a:ext uri="{FF2B5EF4-FFF2-40B4-BE49-F238E27FC236}">
              <a16:creationId xmlns:a16="http://schemas.microsoft.com/office/drawing/2014/main" id="{5619524F-8D8B-401F-AAA8-E788D7B07916}"/>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B9807204-7DAB-4230-BD6A-F2C75E30818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a:extLst>
            <a:ext uri="{FF2B5EF4-FFF2-40B4-BE49-F238E27FC236}">
              <a16:creationId xmlns:a16="http://schemas.microsoft.com/office/drawing/2014/main" id="{67E54338-7675-4B10-8B8A-AFB6B5E0D58A}"/>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75BD8CFA-C274-430E-AD95-F5F4D43748F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748" name="直線コネクタ 747">
          <a:extLst>
            <a:ext uri="{FF2B5EF4-FFF2-40B4-BE49-F238E27FC236}">
              <a16:creationId xmlns:a16="http://schemas.microsoft.com/office/drawing/2014/main" id="{C74080FB-82CA-4C86-900F-9852CB22558F}"/>
            </a:ext>
          </a:extLst>
        </xdr:cNvPr>
        <xdr:cNvCxnSpPr/>
      </xdr:nvCxnSpPr>
      <xdr:spPr>
        <a:xfrm flipV="1">
          <a:off x="16318864" y="13432155"/>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749" name="【消防施設】&#10;有形固定資産減価償却率最小値テキスト">
          <a:extLst>
            <a:ext uri="{FF2B5EF4-FFF2-40B4-BE49-F238E27FC236}">
              <a16:creationId xmlns:a16="http://schemas.microsoft.com/office/drawing/2014/main" id="{C8DAB8A9-8DEE-4EA0-B5F1-821FFF95B294}"/>
            </a:ext>
          </a:extLst>
        </xdr:cNvPr>
        <xdr:cNvSpPr txBox="1"/>
      </xdr:nvSpPr>
      <xdr:spPr>
        <a:xfrm>
          <a:off x="16357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750" name="直線コネクタ 749">
          <a:extLst>
            <a:ext uri="{FF2B5EF4-FFF2-40B4-BE49-F238E27FC236}">
              <a16:creationId xmlns:a16="http://schemas.microsoft.com/office/drawing/2014/main" id="{B9E76C9F-AE2F-49CF-981E-32E43499BB00}"/>
            </a:ext>
          </a:extLst>
        </xdr:cNvPr>
        <xdr:cNvCxnSpPr/>
      </xdr:nvCxnSpPr>
      <xdr:spPr>
        <a:xfrm>
          <a:off x="16230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751" name="【消防施設】&#10;有形固定資産減価償却率最大値テキスト">
          <a:extLst>
            <a:ext uri="{FF2B5EF4-FFF2-40B4-BE49-F238E27FC236}">
              <a16:creationId xmlns:a16="http://schemas.microsoft.com/office/drawing/2014/main" id="{2A973BF1-065B-4CF8-877B-551A961BA65D}"/>
            </a:ext>
          </a:extLst>
        </xdr:cNvPr>
        <xdr:cNvSpPr txBox="1"/>
      </xdr:nvSpPr>
      <xdr:spPr>
        <a:xfrm>
          <a:off x="16357600" y="1320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2" name="直線コネクタ 751">
          <a:extLst>
            <a:ext uri="{FF2B5EF4-FFF2-40B4-BE49-F238E27FC236}">
              <a16:creationId xmlns:a16="http://schemas.microsoft.com/office/drawing/2014/main" id="{F6AEFD4C-AB4F-468B-9CAD-CFF2B9A29ABD}"/>
            </a:ext>
          </a:extLst>
        </xdr:cNvPr>
        <xdr:cNvCxnSpPr/>
      </xdr:nvCxnSpPr>
      <xdr:spPr>
        <a:xfrm>
          <a:off x="16230600" y="1343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51452</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0D0EAF99-0EFC-478F-B390-32A853348626}"/>
            </a:ext>
          </a:extLst>
        </xdr:cNvPr>
        <xdr:cNvSpPr txBox="1"/>
      </xdr:nvSpPr>
      <xdr:spPr>
        <a:xfrm>
          <a:off x="16357600" y="14110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754" name="フローチャート: 判断 753">
          <a:extLst>
            <a:ext uri="{FF2B5EF4-FFF2-40B4-BE49-F238E27FC236}">
              <a16:creationId xmlns:a16="http://schemas.microsoft.com/office/drawing/2014/main" id="{85DF91E4-B241-498C-ACD0-82088BE5AF32}"/>
            </a:ext>
          </a:extLst>
        </xdr:cNvPr>
        <xdr:cNvSpPr/>
      </xdr:nvSpPr>
      <xdr:spPr>
        <a:xfrm>
          <a:off x="16268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755" name="フローチャート: 判断 754">
          <a:extLst>
            <a:ext uri="{FF2B5EF4-FFF2-40B4-BE49-F238E27FC236}">
              <a16:creationId xmlns:a16="http://schemas.microsoft.com/office/drawing/2014/main" id="{DDDD75A3-CF71-404B-A7CC-D257935494D9}"/>
            </a:ext>
          </a:extLst>
        </xdr:cNvPr>
        <xdr:cNvSpPr/>
      </xdr:nvSpPr>
      <xdr:spPr>
        <a:xfrm>
          <a:off x="15430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756" name="フローチャート: 判断 755">
          <a:extLst>
            <a:ext uri="{FF2B5EF4-FFF2-40B4-BE49-F238E27FC236}">
              <a16:creationId xmlns:a16="http://schemas.microsoft.com/office/drawing/2014/main" id="{17E2E947-927A-43EA-8750-60904F2193A5}"/>
            </a:ext>
          </a:extLst>
        </xdr:cNvPr>
        <xdr:cNvSpPr/>
      </xdr:nvSpPr>
      <xdr:spPr>
        <a:xfrm>
          <a:off x="14541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132080</xdr:rowOff>
    </xdr:from>
    <xdr:to>
      <xdr:col>72</xdr:col>
      <xdr:colOff>38100</xdr:colOff>
      <xdr:row>82</xdr:row>
      <xdr:rowOff>62230</xdr:rowOff>
    </xdr:to>
    <xdr:sp macro="" textlink="">
      <xdr:nvSpPr>
        <xdr:cNvPr id="757" name="フローチャート: 判断 756">
          <a:extLst>
            <a:ext uri="{FF2B5EF4-FFF2-40B4-BE49-F238E27FC236}">
              <a16:creationId xmlns:a16="http://schemas.microsoft.com/office/drawing/2014/main" id="{C64756B9-87B1-4C98-AE3F-862526916C40}"/>
            </a:ext>
          </a:extLst>
        </xdr:cNvPr>
        <xdr:cNvSpPr/>
      </xdr:nvSpPr>
      <xdr:spPr>
        <a:xfrm>
          <a:off x="13652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758" name="フローチャート: 判断 757">
          <a:extLst>
            <a:ext uri="{FF2B5EF4-FFF2-40B4-BE49-F238E27FC236}">
              <a16:creationId xmlns:a16="http://schemas.microsoft.com/office/drawing/2014/main" id="{382FC9BD-AC3C-4188-BDD8-6340FA25D58B}"/>
            </a:ext>
          </a:extLst>
        </xdr:cNvPr>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60D09764-BB00-4477-A586-CC366E9D8BB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FE0C15D5-0F9E-4681-B3CE-908204AD0CA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D0AA6CB3-A4D4-413F-AED5-972345510EE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51525E4E-5FC3-4F10-BBAF-3E6E5527C5C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4C534C68-A743-40F4-B684-AB1FF4447B3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29211</xdr:rowOff>
    </xdr:from>
    <xdr:to>
      <xdr:col>85</xdr:col>
      <xdr:colOff>177800</xdr:colOff>
      <xdr:row>82</xdr:row>
      <xdr:rowOff>130811</xdr:rowOff>
    </xdr:to>
    <xdr:sp macro="" textlink="">
      <xdr:nvSpPr>
        <xdr:cNvPr id="764" name="楕円 763">
          <a:extLst>
            <a:ext uri="{FF2B5EF4-FFF2-40B4-BE49-F238E27FC236}">
              <a16:creationId xmlns:a16="http://schemas.microsoft.com/office/drawing/2014/main" id="{4507E271-5011-4A72-96E6-49A3F028331F}"/>
            </a:ext>
          </a:extLst>
        </xdr:cNvPr>
        <xdr:cNvSpPr/>
      </xdr:nvSpPr>
      <xdr:spPr>
        <a:xfrm>
          <a:off x="162687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52088</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35308552-E26C-4C24-B333-88AEF665901E}"/>
            </a:ext>
          </a:extLst>
        </xdr:cNvPr>
        <xdr:cNvSpPr txBox="1"/>
      </xdr:nvSpPr>
      <xdr:spPr>
        <a:xfrm>
          <a:off x="16357600"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42545</xdr:rowOff>
    </xdr:from>
    <xdr:to>
      <xdr:col>81</xdr:col>
      <xdr:colOff>101600</xdr:colOff>
      <xdr:row>82</xdr:row>
      <xdr:rowOff>144145</xdr:rowOff>
    </xdr:to>
    <xdr:sp macro="" textlink="">
      <xdr:nvSpPr>
        <xdr:cNvPr id="766" name="楕円 765">
          <a:extLst>
            <a:ext uri="{FF2B5EF4-FFF2-40B4-BE49-F238E27FC236}">
              <a16:creationId xmlns:a16="http://schemas.microsoft.com/office/drawing/2014/main" id="{1291A9A3-A8FD-4853-8F8F-61FE77C37BB8}"/>
            </a:ext>
          </a:extLst>
        </xdr:cNvPr>
        <xdr:cNvSpPr/>
      </xdr:nvSpPr>
      <xdr:spPr>
        <a:xfrm>
          <a:off x="15430500" y="1410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80011</xdr:rowOff>
    </xdr:from>
    <xdr:to>
      <xdr:col>85</xdr:col>
      <xdr:colOff>127000</xdr:colOff>
      <xdr:row>82</xdr:row>
      <xdr:rowOff>93345</xdr:rowOff>
    </xdr:to>
    <xdr:cxnSp macro="">
      <xdr:nvCxnSpPr>
        <xdr:cNvPr id="767" name="直線コネクタ 766">
          <a:extLst>
            <a:ext uri="{FF2B5EF4-FFF2-40B4-BE49-F238E27FC236}">
              <a16:creationId xmlns:a16="http://schemas.microsoft.com/office/drawing/2014/main" id="{7C8E9A09-DE0C-4906-B3C8-41B8AA57886D}"/>
            </a:ext>
          </a:extLst>
        </xdr:cNvPr>
        <xdr:cNvCxnSpPr/>
      </xdr:nvCxnSpPr>
      <xdr:spPr>
        <a:xfrm flipV="1">
          <a:off x="15481300" y="14138911"/>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2539</xdr:rowOff>
    </xdr:from>
    <xdr:to>
      <xdr:col>76</xdr:col>
      <xdr:colOff>165100</xdr:colOff>
      <xdr:row>82</xdr:row>
      <xdr:rowOff>104139</xdr:rowOff>
    </xdr:to>
    <xdr:sp macro="" textlink="">
      <xdr:nvSpPr>
        <xdr:cNvPr id="768" name="楕円 767">
          <a:extLst>
            <a:ext uri="{FF2B5EF4-FFF2-40B4-BE49-F238E27FC236}">
              <a16:creationId xmlns:a16="http://schemas.microsoft.com/office/drawing/2014/main" id="{4CF5FBBB-1EC9-46A8-885E-CF836D4F1183}"/>
            </a:ext>
          </a:extLst>
        </xdr:cNvPr>
        <xdr:cNvSpPr/>
      </xdr:nvSpPr>
      <xdr:spPr>
        <a:xfrm>
          <a:off x="145415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53339</xdr:rowOff>
    </xdr:from>
    <xdr:to>
      <xdr:col>81</xdr:col>
      <xdr:colOff>50800</xdr:colOff>
      <xdr:row>82</xdr:row>
      <xdr:rowOff>93345</xdr:rowOff>
    </xdr:to>
    <xdr:cxnSp macro="">
      <xdr:nvCxnSpPr>
        <xdr:cNvPr id="769" name="直線コネクタ 768">
          <a:extLst>
            <a:ext uri="{FF2B5EF4-FFF2-40B4-BE49-F238E27FC236}">
              <a16:creationId xmlns:a16="http://schemas.microsoft.com/office/drawing/2014/main" id="{1DEE01D9-855F-4482-9F04-1A32FCDACDBC}"/>
            </a:ext>
          </a:extLst>
        </xdr:cNvPr>
        <xdr:cNvCxnSpPr/>
      </xdr:nvCxnSpPr>
      <xdr:spPr>
        <a:xfrm>
          <a:off x="14592300" y="1411223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2539</xdr:rowOff>
    </xdr:from>
    <xdr:to>
      <xdr:col>72</xdr:col>
      <xdr:colOff>38100</xdr:colOff>
      <xdr:row>82</xdr:row>
      <xdr:rowOff>104139</xdr:rowOff>
    </xdr:to>
    <xdr:sp macro="" textlink="">
      <xdr:nvSpPr>
        <xdr:cNvPr id="770" name="楕円 769">
          <a:extLst>
            <a:ext uri="{FF2B5EF4-FFF2-40B4-BE49-F238E27FC236}">
              <a16:creationId xmlns:a16="http://schemas.microsoft.com/office/drawing/2014/main" id="{760571ED-0B8A-4799-A598-2A8F392E9E57}"/>
            </a:ext>
          </a:extLst>
        </xdr:cNvPr>
        <xdr:cNvSpPr/>
      </xdr:nvSpPr>
      <xdr:spPr>
        <a:xfrm>
          <a:off x="136525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53339</xdr:rowOff>
    </xdr:from>
    <xdr:to>
      <xdr:col>76</xdr:col>
      <xdr:colOff>114300</xdr:colOff>
      <xdr:row>82</xdr:row>
      <xdr:rowOff>53339</xdr:rowOff>
    </xdr:to>
    <xdr:cxnSp macro="">
      <xdr:nvCxnSpPr>
        <xdr:cNvPr id="771" name="直線コネクタ 770">
          <a:extLst>
            <a:ext uri="{FF2B5EF4-FFF2-40B4-BE49-F238E27FC236}">
              <a16:creationId xmlns:a16="http://schemas.microsoft.com/office/drawing/2014/main" id="{7B050CF0-3ABB-4E61-8DB7-D31D4B5752D3}"/>
            </a:ext>
          </a:extLst>
        </xdr:cNvPr>
        <xdr:cNvCxnSpPr/>
      </xdr:nvCxnSpPr>
      <xdr:spPr>
        <a:xfrm>
          <a:off x="13703300" y="141122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164464</xdr:rowOff>
    </xdr:from>
    <xdr:to>
      <xdr:col>67</xdr:col>
      <xdr:colOff>101600</xdr:colOff>
      <xdr:row>82</xdr:row>
      <xdr:rowOff>94614</xdr:rowOff>
    </xdr:to>
    <xdr:sp macro="" textlink="">
      <xdr:nvSpPr>
        <xdr:cNvPr id="772" name="楕円 771">
          <a:extLst>
            <a:ext uri="{FF2B5EF4-FFF2-40B4-BE49-F238E27FC236}">
              <a16:creationId xmlns:a16="http://schemas.microsoft.com/office/drawing/2014/main" id="{04300124-F37C-4DE5-8301-95A2FD58BC41}"/>
            </a:ext>
          </a:extLst>
        </xdr:cNvPr>
        <xdr:cNvSpPr/>
      </xdr:nvSpPr>
      <xdr:spPr>
        <a:xfrm>
          <a:off x="127635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43814</xdr:rowOff>
    </xdr:from>
    <xdr:to>
      <xdr:col>71</xdr:col>
      <xdr:colOff>177800</xdr:colOff>
      <xdr:row>82</xdr:row>
      <xdr:rowOff>53339</xdr:rowOff>
    </xdr:to>
    <xdr:cxnSp macro="">
      <xdr:nvCxnSpPr>
        <xdr:cNvPr id="773" name="直線コネクタ 772">
          <a:extLst>
            <a:ext uri="{FF2B5EF4-FFF2-40B4-BE49-F238E27FC236}">
              <a16:creationId xmlns:a16="http://schemas.microsoft.com/office/drawing/2014/main" id="{CD87A5BE-10A8-4C47-93B8-E9470F9762EA}"/>
            </a:ext>
          </a:extLst>
        </xdr:cNvPr>
        <xdr:cNvCxnSpPr/>
      </xdr:nvCxnSpPr>
      <xdr:spPr>
        <a:xfrm>
          <a:off x="12814300" y="14102714"/>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146702</xdr:rowOff>
    </xdr:from>
    <xdr:ext cx="405111" cy="259045"/>
    <xdr:sp macro="" textlink="">
      <xdr:nvSpPr>
        <xdr:cNvPr id="774" name="n_1aveValue【消防施設】&#10;有形固定資産減価償却率">
          <a:extLst>
            <a:ext uri="{FF2B5EF4-FFF2-40B4-BE49-F238E27FC236}">
              <a16:creationId xmlns:a16="http://schemas.microsoft.com/office/drawing/2014/main" id="{DAF0F6D9-3406-4A1E-8F0E-869A076E564D}"/>
            </a:ext>
          </a:extLst>
        </xdr:cNvPr>
        <xdr:cNvSpPr txBox="1"/>
      </xdr:nvSpPr>
      <xdr:spPr>
        <a:xfrm>
          <a:off x="152660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112413</xdr:rowOff>
    </xdr:from>
    <xdr:ext cx="405111" cy="259045"/>
    <xdr:sp macro="" textlink="">
      <xdr:nvSpPr>
        <xdr:cNvPr id="775" name="n_2aveValue【消防施設】&#10;有形固定資産減価償却率">
          <a:extLst>
            <a:ext uri="{FF2B5EF4-FFF2-40B4-BE49-F238E27FC236}">
              <a16:creationId xmlns:a16="http://schemas.microsoft.com/office/drawing/2014/main" id="{DB017098-D585-4A39-A936-53573F6FE2F9}"/>
            </a:ext>
          </a:extLst>
        </xdr:cNvPr>
        <xdr:cNvSpPr txBox="1"/>
      </xdr:nvSpPr>
      <xdr:spPr>
        <a:xfrm>
          <a:off x="143897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78757</xdr:rowOff>
    </xdr:from>
    <xdr:ext cx="405111" cy="259045"/>
    <xdr:sp macro="" textlink="">
      <xdr:nvSpPr>
        <xdr:cNvPr id="776" name="n_3aveValue【消防施設】&#10;有形固定資産減価償却率">
          <a:extLst>
            <a:ext uri="{FF2B5EF4-FFF2-40B4-BE49-F238E27FC236}">
              <a16:creationId xmlns:a16="http://schemas.microsoft.com/office/drawing/2014/main" id="{AB16146C-1747-46CA-985C-80E45E431EF5}"/>
            </a:ext>
          </a:extLst>
        </xdr:cNvPr>
        <xdr:cNvSpPr txBox="1"/>
      </xdr:nvSpPr>
      <xdr:spPr>
        <a:xfrm>
          <a:off x="13500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57802</xdr:rowOff>
    </xdr:from>
    <xdr:ext cx="405111" cy="259045"/>
    <xdr:sp macro="" textlink="">
      <xdr:nvSpPr>
        <xdr:cNvPr id="777" name="n_4aveValue【消防施設】&#10;有形固定資産減価償却率">
          <a:extLst>
            <a:ext uri="{FF2B5EF4-FFF2-40B4-BE49-F238E27FC236}">
              <a16:creationId xmlns:a16="http://schemas.microsoft.com/office/drawing/2014/main" id="{582326FE-DF52-48E0-B164-2A59C8A8D613}"/>
            </a:ext>
          </a:extLst>
        </xdr:cNvPr>
        <xdr:cNvSpPr txBox="1"/>
      </xdr:nvSpPr>
      <xdr:spPr>
        <a:xfrm>
          <a:off x="12611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160672</xdr:rowOff>
    </xdr:from>
    <xdr:ext cx="405111" cy="259045"/>
    <xdr:sp macro="" textlink="">
      <xdr:nvSpPr>
        <xdr:cNvPr id="778" name="n_1mainValue【消防施設】&#10;有形固定資産減価償却率">
          <a:extLst>
            <a:ext uri="{FF2B5EF4-FFF2-40B4-BE49-F238E27FC236}">
              <a16:creationId xmlns:a16="http://schemas.microsoft.com/office/drawing/2014/main" id="{096EF100-450F-4D09-AA5B-1E4BAB794A2B}"/>
            </a:ext>
          </a:extLst>
        </xdr:cNvPr>
        <xdr:cNvSpPr txBox="1"/>
      </xdr:nvSpPr>
      <xdr:spPr>
        <a:xfrm>
          <a:off x="15266044" y="1387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120666</xdr:rowOff>
    </xdr:from>
    <xdr:ext cx="405111" cy="259045"/>
    <xdr:sp macro="" textlink="">
      <xdr:nvSpPr>
        <xdr:cNvPr id="779" name="n_2mainValue【消防施設】&#10;有形固定資産減価償却率">
          <a:extLst>
            <a:ext uri="{FF2B5EF4-FFF2-40B4-BE49-F238E27FC236}">
              <a16:creationId xmlns:a16="http://schemas.microsoft.com/office/drawing/2014/main" id="{D354D621-1BA0-4108-9651-8659686485C8}"/>
            </a:ext>
          </a:extLst>
        </xdr:cNvPr>
        <xdr:cNvSpPr txBox="1"/>
      </xdr:nvSpPr>
      <xdr:spPr>
        <a:xfrm>
          <a:off x="14389744" y="1383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95266</xdr:rowOff>
    </xdr:from>
    <xdr:ext cx="405111" cy="259045"/>
    <xdr:sp macro="" textlink="">
      <xdr:nvSpPr>
        <xdr:cNvPr id="780" name="n_3mainValue【消防施設】&#10;有形固定資産減価償却率">
          <a:extLst>
            <a:ext uri="{FF2B5EF4-FFF2-40B4-BE49-F238E27FC236}">
              <a16:creationId xmlns:a16="http://schemas.microsoft.com/office/drawing/2014/main" id="{05101878-1F47-4C2A-A441-69AED0F36A89}"/>
            </a:ext>
          </a:extLst>
        </xdr:cNvPr>
        <xdr:cNvSpPr txBox="1"/>
      </xdr:nvSpPr>
      <xdr:spPr>
        <a:xfrm>
          <a:off x="13500744" y="1415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85741</xdr:rowOff>
    </xdr:from>
    <xdr:ext cx="405111" cy="259045"/>
    <xdr:sp macro="" textlink="">
      <xdr:nvSpPr>
        <xdr:cNvPr id="781" name="n_4mainValue【消防施設】&#10;有形固定資産減価償却率">
          <a:extLst>
            <a:ext uri="{FF2B5EF4-FFF2-40B4-BE49-F238E27FC236}">
              <a16:creationId xmlns:a16="http://schemas.microsoft.com/office/drawing/2014/main" id="{779B2FFF-D177-4731-AA72-15C47A741B48}"/>
            </a:ext>
          </a:extLst>
        </xdr:cNvPr>
        <xdr:cNvSpPr txBox="1"/>
      </xdr:nvSpPr>
      <xdr:spPr>
        <a:xfrm>
          <a:off x="126117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CE3B9445-BE9D-4A3C-92A3-D7E23645081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4CFB5B7D-0428-4206-BF1D-15B688D4998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24C36E65-FB58-46BC-BD6B-FBA06E869E3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A371FC3B-B7A3-45C9-AA7D-2261649854B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9D20DCC3-C744-4822-8FFA-B9BA6B64A0A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86E2739C-D617-4718-9B7B-FC9A6FE9F93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6C8E19DA-C2F2-45EF-80C8-2D5ED95C4ED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65DE473F-D387-4E6C-B37A-FD400CC9378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87373D23-ECC2-4303-B6E6-DDA0250021D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A257B4C7-5C4A-4240-8EF5-4CB047EF359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2" name="直線コネクタ 791">
          <a:extLst>
            <a:ext uri="{FF2B5EF4-FFF2-40B4-BE49-F238E27FC236}">
              <a16:creationId xmlns:a16="http://schemas.microsoft.com/office/drawing/2014/main" id="{FF3F6E42-7B29-4B20-9D3A-ECCB85F722A0}"/>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3" name="テキスト ボックス 792">
          <a:extLst>
            <a:ext uri="{FF2B5EF4-FFF2-40B4-BE49-F238E27FC236}">
              <a16:creationId xmlns:a16="http://schemas.microsoft.com/office/drawing/2014/main" id="{C906E478-1489-4EB7-BC3B-054E3C2B8488}"/>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a:extLst>
            <a:ext uri="{FF2B5EF4-FFF2-40B4-BE49-F238E27FC236}">
              <a16:creationId xmlns:a16="http://schemas.microsoft.com/office/drawing/2014/main" id="{33BA4CE5-90F8-4F04-9B72-FF6E4B914CA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5" name="テキスト ボックス 794">
          <a:extLst>
            <a:ext uri="{FF2B5EF4-FFF2-40B4-BE49-F238E27FC236}">
              <a16:creationId xmlns:a16="http://schemas.microsoft.com/office/drawing/2014/main" id="{03B24CFF-9D8D-4654-8582-F2FA7A300FBA}"/>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6" name="直線コネクタ 795">
          <a:extLst>
            <a:ext uri="{FF2B5EF4-FFF2-40B4-BE49-F238E27FC236}">
              <a16:creationId xmlns:a16="http://schemas.microsoft.com/office/drawing/2014/main" id="{738D79B8-9C3A-4AF6-895F-1DF2968696E4}"/>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7" name="テキスト ボックス 796">
          <a:extLst>
            <a:ext uri="{FF2B5EF4-FFF2-40B4-BE49-F238E27FC236}">
              <a16:creationId xmlns:a16="http://schemas.microsoft.com/office/drawing/2014/main" id="{5AB29FC7-20FD-45C1-B2B3-1538A6568FC8}"/>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C9A6A723-D877-4068-B9A9-E87D79BCA8E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id="{36FC816B-F1D2-4477-AAF3-05138B03169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a:extLst>
            <a:ext uri="{FF2B5EF4-FFF2-40B4-BE49-F238E27FC236}">
              <a16:creationId xmlns:a16="http://schemas.microsoft.com/office/drawing/2014/main" id="{E1A794DE-CAB2-49E9-8323-56670947BEA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801" name="直線コネクタ 800">
          <a:extLst>
            <a:ext uri="{FF2B5EF4-FFF2-40B4-BE49-F238E27FC236}">
              <a16:creationId xmlns:a16="http://schemas.microsoft.com/office/drawing/2014/main" id="{122150EA-7AD8-41C1-BACC-04CB589DF379}"/>
            </a:ext>
          </a:extLst>
        </xdr:cNvPr>
        <xdr:cNvCxnSpPr/>
      </xdr:nvCxnSpPr>
      <xdr:spPr>
        <a:xfrm flipV="1">
          <a:off x="22160864" y="13382625"/>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802" name="【消防施設】&#10;一人当たり面積最小値テキスト">
          <a:extLst>
            <a:ext uri="{FF2B5EF4-FFF2-40B4-BE49-F238E27FC236}">
              <a16:creationId xmlns:a16="http://schemas.microsoft.com/office/drawing/2014/main" id="{C9C7C6A2-D2DC-40CC-92B3-BB17DD48A2EB}"/>
            </a:ext>
          </a:extLst>
        </xdr:cNvPr>
        <xdr:cNvSpPr txBox="1"/>
      </xdr:nvSpPr>
      <xdr:spPr>
        <a:xfrm>
          <a:off x="22199600"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3" name="直線コネクタ 802">
          <a:extLst>
            <a:ext uri="{FF2B5EF4-FFF2-40B4-BE49-F238E27FC236}">
              <a16:creationId xmlns:a16="http://schemas.microsoft.com/office/drawing/2014/main" id="{446A001E-8A99-438D-B172-A67FDF11EBFF}"/>
            </a:ext>
          </a:extLst>
        </xdr:cNvPr>
        <xdr:cNvCxnSpPr/>
      </xdr:nvCxnSpPr>
      <xdr:spPr>
        <a:xfrm>
          <a:off x="22072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804" name="【消防施設】&#10;一人当たり面積最大値テキスト">
          <a:extLst>
            <a:ext uri="{FF2B5EF4-FFF2-40B4-BE49-F238E27FC236}">
              <a16:creationId xmlns:a16="http://schemas.microsoft.com/office/drawing/2014/main" id="{0EE42062-4489-4866-A9BA-C096C9341071}"/>
            </a:ext>
          </a:extLst>
        </xdr:cNvPr>
        <xdr:cNvSpPr txBox="1"/>
      </xdr:nvSpPr>
      <xdr:spPr>
        <a:xfrm>
          <a:off x="22199600" y="1315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805" name="直線コネクタ 804">
          <a:extLst>
            <a:ext uri="{FF2B5EF4-FFF2-40B4-BE49-F238E27FC236}">
              <a16:creationId xmlns:a16="http://schemas.microsoft.com/office/drawing/2014/main" id="{010DB67A-55FA-40F1-8C2E-7FEA3EBCAB65}"/>
            </a:ext>
          </a:extLst>
        </xdr:cNvPr>
        <xdr:cNvCxnSpPr/>
      </xdr:nvCxnSpPr>
      <xdr:spPr>
        <a:xfrm>
          <a:off x="22072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95902</xdr:rowOff>
    </xdr:from>
    <xdr:ext cx="469744" cy="259045"/>
    <xdr:sp macro="" textlink="">
      <xdr:nvSpPr>
        <xdr:cNvPr id="806" name="【消防施設】&#10;一人当たり面積平均値テキスト">
          <a:extLst>
            <a:ext uri="{FF2B5EF4-FFF2-40B4-BE49-F238E27FC236}">
              <a16:creationId xmlns:a16="http://schemas.microsoft.com/office/drawing/2014/main" id="{13BDE6BF-6EB5-45B7-AC90-08C27947D909}"/>
            </a:ext>
          </a:extLst>
        </xdr:cNvPr>
        <xdr:cNvSpPr txBox="1"/>
      </xdr:nvSpPr>
      <xdr:spPr>
        <a:xfrm>
          <a:off x="22199600" y="13983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807" name="フローチャート: 判断 806">
          <a:extLst>
            <a:ext uri="{FF2B5EF4-FFF2-40B4-BE49-F238E27FC236}">
              <a16:creationId xmlns:a16="http://schemas.microsoft.com/office/drawing/2014/main" id="{BF96078A-DA5A-485C-A468-386C43CE9A1B}"/>
            </a:ext>
          </a:extLst>
        </xdr:cNvPr>
        <xdr:cNvSpPr/>
      </xdr:nvSpPr>
      <xdr:spPr>
        <a:xfrm>
          <a:off x="22110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808" name="フローチャート: 判断 807">
          <a:extLst>
            <a:ext uri="{FF2B5EF4-FFF2-40B4-BE49-F238E27FC236}">
              <a16:creationId xmlns:a16="http://schemas.microsoft.com/office/drawing/2014/main" id="{A7DF07B9-FB47-49C7-A86F-DF863CD94E36}"/>
            </a:ext>
          </a:extLst>
        </xdr:cNvPr>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809" name="フローチャート: 判断 808">
          <a:extLst>
            <a:ext uri="{FF2B5EF4-FFF2-40B4-BE49-F238E27FC236}">
              <a16:creationId xmlns:a16="http://schemas.microsoft.com/office/drawing/2014/main" id="{DAD2FD7C-BE04-4815-9016-F5C16F3BABB9}"/>
            </a:ext>
          </a:extLst>
        </xdr:cNvPr>
        <xdr:cNvSpPr/>
      </xdr:nvSpPr>
      <xdr:spPr>
        <a:xfrm>
          <a:off x="203835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130175</xdr:rowOff>
    </xdr:from>
    <xdr:to>
      <xdr:col>102</xdr:col>
      <xdr:colOff>165100</xdr:colOff>
      <xdr:row>82</xdr:row>
      <xdr:rowOff>60325</xdr:rowOff>
    </xdr:to>
    <xdr:sp macro="" textlink="">
      <xdr:nvSpPr>
        <xdr:cNvPr id="810" name="フローチャート: 判断 809">
          <a:extLst>
            <a:ext uri="{FF2B5EF4-FFF2-40B4-BE49-F238E27FC236}">
              <a16:creationId xmlns:a16="http://schemas.microsoft.com/office/drawing/2014/main" id="{74F13880-495B-499B-B271-7B312C3FC332}"/>
            </a:ext>
          </a:extLst>
        </xdr:cNvPr>
        <xdr:cNvSpPr/>
      </xdr:nvSpPr>
      <xdr:spPr>
        <a:xfrm>
          <a:off x="19494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135889</xdr:rowOff>
    </xdr:from>
    <xdr:to>
      <xdr:col>98</xdr:col>
      <xdr:colOff>38100</xdr:colOff>
      <xdr:row>82</xdr:row>
      <xdr:rowOff>66039</xdr:rowOff>
    </xdr:to>
    <xdr:sp macro="" textlink="">
      <xdr:nvSpPr>
        <xdr:cNvPr id="811" name="フローチャート: 判断 810">
          <a:extLst>
            <a:ext uri="{FF2B5EF4-FFF2-40B4-BE49-F238E27FC236}">
              <a16:creationId xmlns:a16="http://schemas.microsoft.com/office/drawing/2014/main" id="{566A8A5E-B0FD-4603-A996-E9637B3D6027}"/>
            </a:ext>
          </a:extLst>
        </xdr:cNvPr>
        <xdr:cNvSpPr/>
      </xdr:nvSpPr>
      <xdr:spPr>
        <a:xfrm>
          <a:off x="18605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5CE0E2F6-E3B1-43C9-9B21-54EE02D406F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76A1315B-AF16-4748-9DB9-2F85BA80C94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4574AB71-7D00-40B8-848F-2E6678B665B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EC07D3D7-1FC8-4C82-87BA-CE9E8B60B39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3CA6B03D-ABEA-4F8E-90E9-A6663F4FE91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147320</xdr:rowOff>
    </xdr:from>
    <xdr:to>
      <xdr:col>116</xdr:col>
      <xdr:colOff>114300</xdr:colOff>
      <xdr:row>83</xdr:row>
      <xdr:rowOff>77470</xdr:rowOff>
    </xdr:to>
    <xdr:sp macro="" textlink="">
      <xdr:nvSpPr>
        <xdr:cNvPr id="817" name="楕円 816">
          <a:extLst>
            <a:ext uri="{FF2B5EF4-FFF2-40B4-BE49-F238E27FC236}">
              <a16:creationId xmlns:a16="http://schemas.microsoft.com/office/drawing/2014/main" id="{9FC4E43C-59DC-4829-A9D0-C064D8E9BC70}"/>
            </a:ext>
          </a:extLst>
        </xdr:cNvPr>
        <xdr:cNvSpPr/>
      </xdr:nvSpPr>
      <xdr:spPr>
        <a:xfrm>
          <a:off x="221107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125747</xdr:rowOff>
    </xdr:from>
    <xdr:ext cx="469744" cy="259045"/>
    <xdr:sp macro="" textlink="">
      <xdr:nvSpPr>
        <xdr:cNvPr id="818" name="【消防施設】&#10;一人当たり面積該当値テキスト">
          <a:extLst>
            <a:ext uri="{FF2B5EF4-FFF2-40B4-BE49-F238E27FC236}">
              <a16:creationId xmlns:a16="http://schemas.microsoft.com/office/drawing/2014/main" id="{32435BD7-89DC-44C8-91D5-899D6503474F}"/>
            </a:ext>
          </a:extLst>
        </xdr:cNvPr>
        <xdr:cNvSpPr txBox="1"/>
      </xdr:nvSpPr>
      <xdr:spPr>
        <a:xfrm>
          <a:off x="22199600" y="1418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153036</xdr:rowOff>
    </xdr:from>
    <xdr:to>
      <xdr:col>112</xdr:col>
      <xdr:colOff>38100</xdr:colOff>
      <xdr:row>83</xdr:row>
      <xdr:rowOff>83186</xdr:rowOff>
    </xdr:to>
    <xdr:sp macro="" textlink="">
      <xdr:nvSpPr>
        <xdr:cNvPr id="819" name="楕円 818">
          <a:extLst>
            <a:ext uri="{FF2B5EF4-FFF2-40B4-BE49-F238E27FC236}">
              <a16:creationId xmlns:a16="http://schemas.microsoft.com/office/drawing/2014/main" id="{56107D02-F92C-4553-BA6B-4EA2FF754087}"/>
            </a:ext>
          </a:extLst>
        </xdr:cNvPr>
        <xdr:cNvSpPr/>
      </xdr:nvSpPr>
      <xdr:spPr>
        <a:xfrm>
          <a:off x="21272500" y="142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26670</xdr:rowOff>
    </xdr:from>
    <xdr:to>
      <xdr:col>116</xdr:col>
      <xdr:colOff>63500</xdr:colOff>
      <xdr:row>83</xdr:row>
      <xdr:rowOff>32386</xdr:rowOff>
    </xdr:to>
    <xdr:cxnSp macro="">
      <xdr:nvCxnSpPr>
        <xdr:cNvPr id="820" name="直線コネクタ 819">
          <a:extLst>
            <a:ext uri="{FF2B5EF4-FFF2-40B4-BE49-F238E27FC236}">
              <a16:creationId xmlns:a16="http://schemas.microsoft.com/office/drawing/2014/main" id="{3EDC3011-B3E3-43D0-A05C-7CAE7E920DDD}"/>
            </a:ext>
          </a:extLst>
        </xdr:cNvPr>
        <xdr:cNvCxnSpPr/>
      </xdr:nvCxnSpPr>
      <xdr:spPr>
        <a:xfrm flipV="1">
          <a:off x="21323300" y="14257020"/>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153036</xdr:rowOff>
    </xdr:from>
    <xdr:to>
      <xdr:col>107</xdr:col>
      <xdr:colOff>101600</xdr:colOff>
      <xdr:row>83</xdr:row>
      <xdr:rowOff>83186</xdr:rowOff>
    </xdr:to>
    <xdr:sp macro="" textlink="">
      <xdr:nvSpPr>
        <xdr:cNvPr id="821" name="楕円 820">
          <a:extLst>
            <a:ext uri="{FF2B5EF4-FFF2-40B4-BE49-F238E27FC236}">
              <a16:creationId xmlns:a16="http://schemas.microsoft.com/office/drawing/2014/main" id="{249901BA-BD7B-4208-9C19-795BD86E1AB8}"/>
            </a:ext>
          </a:extLst>
        </xdr:cNvPr>
        <xdr:cNvSpPr/>
      </xdr:nvSpPr>
      <xdr:spPr>
        <a:xfrm>
          <a:off x="20383500" y="142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32386</xdr:rowOff>
    </xdr:from>
    <xdr:to>
      <xdr:col>111</xdr:col>
      <xdr:colOff>177800</xdr:colOff>
      <xdr:row>83</xdr:row>
      <xdr:rowOff>32386</xdr:rowOff>
    </xdr:to>
    <xdr:cxnSp macro="">
      <xdr:nvCxnSpPr>
        <xdr:cNvPr id="822" name="直線コネクタ 821">
          <a:extLst>
            <a:ext uri="{FF2B5EF4-FFF2-40B4-BE49-F238E27FC236}">
              <a16:creationId xmlns:a16="http://schemas.microsoft.com/office/drawing/2014/main" id="{720B1282-1FA4-440B-AF04-72DB78EFD188}"/>
            </a:ext>
          </a:extLst>
        </xdr:cNvPr>
        <xdr:cNvCxnSpPr/>
      </xdr:nvCxnSpPr>
      <xdr:spPr>
        <a:xfrm>
          <a:off x="20434300" y="142627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158750</xdr:rowOff>
    </xdr:from>
    <xdr:to>
      <xdr:col>102</xdr:col>
      <xdr:colOff>165100</xdr:colOff>
      <xdr:row>83</xdr:row>
      <xdr:rowOff>88900</xdr:rowOff>
    </xdr:to>
    <xdr:sp macro="" textlink="">
      <xdr:nvSpPr>
        <xdr:cNvPr id="823" name="楕円 822">
          <a:extLst>
            <a:ext uri="{FF2B5EF4-FFF2-40B4-BE49-F238E27FC236}">
              <a16:creationId xmlns:a16="http://schemas.microsoft.com/office/drawing/2014/main" id="{356D7388-C5EC-4EDF-82E1-DD7D7CA26EEB}"/>
            </a:ext>
          </a:extLst>
        </xdr:cNvPr>
        <xdr:cNvSpPr/>
      </xdr:nvSpPr>
      <xdr:spPr>
        <a:xfrm>
          <a:off x="19494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32386</xdr:rowOff>
    </xdr:from>
    <xdr:to>
      <xdr:col>107</xdr:col>
      <xdr:colOff>50800</xdr:colOff>
      <xdr:row>83</xdr:row>
      <xdr:rowOff>38100</xdr:rowOff>
    </xdr:to>
    <xdr:cxnSp macro="">
      <xdr:nvCxnSpPr>
        <xdr:cNvPr id="824" name="直線コネクタ 823">
          <a:extLst>
            <a:ext uri="{FF2B5EF4-FFF2-40B4-BE49-F238E27FC236}">
              <a16:creationId xmlns:a16="http://schemas.microsoft.com/office/drawing/2014/main" id="{2DCDA61C-652A-4BA5-9919-45CB68558D53}"/>
            </a:ext>
          </a:extLst>
        </xdr:cNvPr>
        <xdr:cNvCxnSpPr/>
      </xdr:nvCxnSpPr>
      <xdr:spPr>
        <a:xfrm flipV="1">
          <a:off x="19545300" y="1426273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158750</xdr:rowOff>
    </xdr:from>
    <xdr:to>
      <xdr:col>98</xdr:col>
      <xdr:colOff>38100</xdr:colOff>
      <xdr:row>83</xdr:row>
      <xdr:rowOff>88900</xdr:rowOff>
    </xdr:to>
    <xdr:sp macro="" textlink="">
      <xdr:nvSpPr>
        <xdr:cNvPr id="825" name="楕円 824">
          <a:extLst>
            <a:ext uri="{FF2B5EF4-FFF2-40B4-BE49-F238E27FC236}">
              <a16:creationId xmlns:a16="http://schemas.microsoft.com/office/drawing/2014/main" id="{F72A6110-301F-458D-8EE8-F900FD95E715}"/>
            </a:ext>
          </a:extLst>
        </xdr:cNvPr>
        <xdr:cNvSpPr/>
      </xdr:nvSpPr>
      <xdr:spPr>
        <a:xfrm>
          <a:off x="18605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38100</xdr:rowOff>
    </xdr:from>
    <xdr:to>
      <xdr:col>102</xdr:col>
      <xdr:colOff>114300</xdr:colOff>
      <xdr:row>83</xdr:row>
      <xdr:rowOff>38100</xdr:rowOff>
    </xdr:to>
    <xdr:cxnSp macro="">
      <xdr:nvCxnSpPr>
        <xdr:cNvPr id="826" name="直線コネクタ 825">
          <a:extLst>
            <a:ext uri="{FF2B5EF4-FFF2-40B4-BE49-F238E27FC236}">
              <a16:creationId xmlns:a16="http://schemas.microsoft.com/office/drawing/2014/main" id="{5546CEA5-EE2E-472C-826B-F7546EDC0862}"/>
            </a:ext>
          </a:extLst>
        </xdr:cNvPr>
        <xdr:cNvCxnSpPr/>
      </xdr:nvCxnSpPr>
      <xdr:spPr>
        <a:xfrm>
          <a:off x="18656300" y="14268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2557</xdr:rowOff>
    </xdr:from>
    <xdr:ext cx="469744" cy="259045"/>
    <xdr:sp macro="" textlink="">
      <xdr:nvSpPr>
        <xdr:cNvPr id="827" name="n_1aveValue【消防施設】&#10;一人当たり面積">
          <a:extLst>
            <a:ext uri="{FF2B5EF4-FFF2-40B4-BE49-F238E27FC236}">
              <a16:creationId xmlns:a16="http://schemas.microsoft.com/office/drawing/2014/main" id="{F61BDAFE-1DB7-41DA-BAFE-C7E1D4CD3998}"/>
            </a:ext>
          </a:extLst>
        </xdr:cNvPr>
        <xdr:cNvSpPr txBox="1"/>
      </xdr:nvSpPr>
      <xdr:spPr>
        <a:xfrm>
          <a:off x="210757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156863</xdr:rowOff>
    </xdr:from>
    <xdr:ext cx="469744" cy="259045"/>
    <xdr:sp macro="" textlink="">
      <xdr:nvSpPr>
        <xdr:cNvPr id="828" name="n_2aveValue【消防施設】&#10;一人当たり面積">
          <a:extLst>
            <a:ext uri="{FF2B5EF4-FFF2-40B4-BE49-F238E27FC236}">
              <a16:creationId xmlns:a16="http://schemas.microsoft.com/office/drawing/2014/main" id="{EE25310D-6099-4AEB-B236-E50E4A86155A}"/>
            </a:ext>
          </a:extLst>
        </xdr:cNvPr>
        <xdr:cNvSpPr txBox="1"/>
      </xdr:nvSpPr>
      <xdr:spPr>
        <a:xfrm>
          <a:off x="20199427" y="138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76852</xdr:rowOff>
    </xdr:from>
    <xdr:ext cx="469744" cy="259045"/>
    <xdr:sp macro="" textlink="">
      <xdr:nvSpPr>
        <xdr:cNvPr id="829" name="n_3aveValue【消防施設】&#10;一人当たり面積">
          <a:extLst>
            <a:ext uri="{FF2B5EF4-FFF2-40B4-BE49-F238E27FC236}">
              <a16:creationId xmlns:a16="http://schemas.microsoft.com/office/drawing/2014/main" id="{995E30BB-9FDB-4EAF-92CA-E7B82A32D2CB}"/>
            </a:ext>
          </a:extLst>
        </xdr:cNvPr>
        <xdr:cNvSpPr txBox="1"/>
      </xdr:nvSpPr>
      <xdr:spPr>
        <a:xfrm>
          <a:off x="19310427" y="1379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82566</xdr:rowOff>
    </xdr:from>
    <xdr:ext cx="469744" cy="259045"/>
    <xdr:sp macro="" textlink="">
      <xdr:nvSpPr>
        <xdr:cNvPr id="830" name="n_4aveValue【消防施設】&#10;一人当たり面積">
          <a:extLst>
            <a:ext uri="{FF2B5EF4-FFF2-40B4-BE49-F238E27FC236}">
              <a16:creationId xmlns:a16="http://schemas.microsoft.com/office/drawing/2014/main" id="{C4EAF120-F38C-42FA-A87B-08EF2DA8BD8A}"/>
            </a:ext>
          </a:extLst>
        </xdr:cNvPr>
        <xdr:cNvSpPr txBox="1"/>
      </xdr:nvSpPr>
      <xdr:spPr>
        <a:xfrm>
          <a:off x="18421427" y="1379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74313</xdr:rowOff>
    </xdr:from>
    <xdr:ext cx="469744" cy="259045"/>
    <xdr:sp macro="" textlink="">
      <xdr:nvSpPr>
        <xdr:cNvPr id="831" name="n_1mainValue【消防施設】&#10;一人当たり面積">
          <a:extLst>
            <a:ext uri="{FF2B5EF4-FFF2-40B4-BE49-F238E27FC236}">
              <a16:creationId xmlns:a16="http://schemas.microsoft.com/office/drawing/2014/main" id="{9DE5011A-250C-420B-8556-EE207BCEAEF4}"/>
            </a:ext>
          </a:extLst>
        </xdr:cNvPr>
        <xdr:cNvSpPr txBox="1"/>
      </xdr:nvSpPr>
      <xdr:spPr>
        <a:xfrm>
          <a:off x="21075727" y="1430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74313</xdr:rowOff>
    </xdr:from>
    <xdr:ext cx="469744" cy="259045"/>
    <xdr:sp macro="" textlink="">
      <xdr:nvSpPr>
        <xdr:cNvPr id="832" name="n_2mainValue【消防施設】&#10;一人当たり面積">
          <a:extLst>
            <a:ext uri="{FF2B5EF4-FFF2-40B4-BE49-F238E27FC236}">
              <a16:creationId xmlns:a16="http://schemas.microsoft.com/office/drawing/2014/main" id="{EB4FBC57-6E3B-4D9C-9CC8-353020E481DA}"/>
            </a:ext>
          </a:extLst>
        </xdr:cNvPr>
        <xdr:cNvSpPr txBox="1"/>
      </xdr:nvSpPr>
      <xdr:spPr>
        <a:xfrm>
          <a:off x="20199427" y="1430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80027</xdr:rowOff>
    </xdr:from>
    <xdr:ext cx="469744" cy="259045"/>
    <xdr:sp macro="" textlink="">
      <xdr:nvSpPr>
        <xdr:cNvPr id="833" name="n_3mainValue【消防施設】&#10;一人当たり面積">
          <a:extLst>
            <a:ext uri="{FF2B5EF4-FFF2-40B4-BE49-F238E27FC236}">
              <a16:creationId xmlns:a16="http://schemas.microsoft.com/office/drawing/2014/main" id="{694506A8-29F7-410A-8C0B-DD634D1BBDB9}"/>
            </a:ext>
          </a:extLst>
        </xdr:cNvPr>
        <xdr:cNvSpPr txBox="1"/>
      </xdr:nvSpPr>
      <xdr:spPr>
        <a:xfrm>
          <a:off x="19310427" y="1431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80027</xdr:rowOff>
    </xdr:from>
    <xdr:ext cx="469744" cy="259045"/>
    <xdr:sp macro="" textlink="">
      <xdr:nvSpPr>
        <xdr:cNvPr id="834" name="n_4mainValue【消防施設】&#10;一人当たり面積">
          <a:extLst>
            <a:ext uri="{FF2B5EF4-FFF2-40B4-BE49-F238E27FC236}">
              <a16:creationId xmlns:a16="http://schemas.microsoft.com/office/drawing/2014/main" id="{FF3CDF18-B437-437A-8EC7-96BFF439D8F0}"/>
            </a:ext>
          </a:extLst>
        </xdr:cNvPr>
        <xdr:cNvSpPr txBox="1"/>
      </xdr:nvSpPr>
      <xdr:spPr>
        <a:xfrm>
          <a:off x="18421427" y="1431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231693C4-C492-4FBC-B7FD-AC2919AAA7B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93EB4CB8-A4BD-4250-ADB4-7B04CD321A0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56264460-CBC8-4122-8DC3-EAB61A4B8F2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A9E5F131-BB34-4B57-A79F-B066127D58F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2F4F6748-BFCF-4243-85C5-6F888B7E689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28075129-47FB-4B43-9EF0-EDC2AC2EB20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1EAFF275-1023-4BF0-B598-49CC25F14E3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87B71CD1-D5FE-4983-A4CF-E1F792478BC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a16="http://schemas.microsoft.com/office/drawing/2014/main" id="{4D2EC7C4-1756-485F-BC7A-4090D4F315E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id="{148498C4-8799-4B7A-9B74-093B243D997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a16="http://schemas.microsoft.com/office/drawing/2014/main" id="{17E56AA6-CFF3-45E5-A7FC-2900BD662BD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a:extLst>
            <a:ext uri="{FF2B5EF4-FFF2-40B4-BE49-F238E27FC236}">
              <a16:creationId xmlns:a16="http://schemas.microsoft.com/office/drawing/2014/main" id="{20242B15-5B03-4275-A26B-687DEC910D0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7" name="テキスト ボックス 846">
          <a:extLst>
            <a:ext uri="{FF2B5EF4-FFF2-40B4-BE49-F238E27FC236}">
              <a16:creationId xmlns:a16="http://schemas.microsoft.com/office/drawing/2014/main" id="{F1AB946C-D5F0-4808-B7EA-D087D2227C5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a:extLst>
            <a:ext uri="{FF2B5EF4-FFF2-40B4-BE49-F238E27FC236}">
              <a16:creationId xmlns:a16="http://schemas.microsoft.com/office/drawing/2014/main" id="{E117B8D9-4D1F-465E-92C1-22900263420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9" name="テキスト ボックス 848">
          <a:extLst>
            <a:ext uri="{FF2B5EF4-FFF2-40B4-BE49-F238E27FC236}">
              <a16:creationId xmlns:a16="http://schemas.microsoft.com/office/drawing/2014/main" id="{534256E5-4D62-4312-A200-53CC2C5076E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a:extLst>
            <a:ext uri="{FF2B5EF4-FFF2-40B4-BE49-F238E27FC236}">
              <a16:creationId xmlns:a16="http://schemas.microsoft.com/office/drawing/2014/main" id="{440159DC-5C66-42D7-B7CB-EDF109FEB50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1" name="テキスト ボックス 850">
          <a:extLst>
            <a:ext uri="{FF2B5EF4-FFF2-40B4-BE49-F238E27FC236}">
              <a16:creationId xmlns:a16="http://schemas.microsoft.com/office/drawing/2014/main" id="{E9C54FA1-D082-4542-8A98-88884173B04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a:extLst>
            <a:ext uri="{FF2B5EF4-FFF2-40B4-BE49-F238E27FC236}">
              <a16:creationId xmlns:a16="http://schemas.microsoft.com/office/drawing/2014/main" id="{DAB544EA-02FF-4A05-AF07-066A4681099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3" name="テキスト ボックス 852">
          <a:extLst>
            <a:ext uri="{FF2B5EF4-FFF2-40B4-BE49-F238E27FC236}">
              <a16:creationId xmlns:a16="http://schemas.microsoft.com/office/drawing/2014/main" id="{62A0B3D4-03F5-4786-A9F7-FE2E6F1D354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a:extLst>
            <a:ext uri="{FF2B5EF4-FFF2-40B4-BE49-F238E27FC236}">
              <a16:creationId xmlns:a16="http://schemas.microsoft.com/office/drawing/2014/main" id="{909F5AE8-90B1-4483-A718-64E422A24BC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5" name="テキスト ボックス 854">
          <a:extLst>
            <a:ext uri="{FF2B5EF4-FFF2-40B4-BE49-F238E27FC236}">
              <a16:creationId xmlns:a16="http://schemas.microsoft.com/office/drawing/2014/main" id="{EF71F3B7-42F6-4F11-B4CD-52013839F23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a:extLst>
            <a:ext uri="{FF2B5EF4-FFF2-40B4-BE49-F238E27FC236}">
              <a16:creationId xmlns:a16="http://schemas.microsoft.com/office/drawing/2014/main" id="{466EB0F9-51E8-4CCD-9A78-F7DF10F5FC0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7" name="テキスト ボックス 856">
          <a:extLst>
            <a:ext uri="{FF2B5EF4-FFF2-40B4-BE49-F238E27FC236}">
              <a16:creationId xmlns:a16="http://schemas.microsoft.com/office/drawing/2014/main" id="{3D7BA5C4-B42E-4B8F-A06F-334395F1E0F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id="{6E635D66-7767-4248-9E71-6E74D33F287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a:extLst>
            <a:ext uri="{FF2B5EF4-FFF2-40B4-BE49-F238E27FC236}">
              <a16:creationId xmlns:a16="http://schemas.microsoft.com/office/drawing/2014/main" id="{D3B6B057-A0EA-47F5-89DD-C1C7F392630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860" name="直線コネクタ 859">
          <a:extLst>
            <a:ext uri="{FF2B5EF4-FFF2-40B4-BE49-F238E27FC236}">
              <a16:creationId xmlns:a16="http://schemas.microsoft.com/office/drawing/2014/main" id="{E67A19DC-306C-444D-B0EB-F2C0CE544EF6}"/>
            </a:ext>
          </a:extLst>
        </xdr:cNvPr>
        <xdr:cNvCxnSpPr/>
      </xdr:nvCxnSpPr>
      <xdr:spPr>
        <a:xfrm flipV="1">
          <a:off x="16318864" y="17281616"/>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1" name="【庁舎】&#10;有形固定資産減価償却率最小値テキスト">
          <a:extLst>
            <a:ext uri="{FF2B5EF4-FFF2-40B4-BE49-F238E27FC236}">
              <a16:creationId xmlns:a16="http://schemas.microsoft.com/office/drawing/2014/main" id="{C9DDB1D7-CAAA-4455-BB4F-EEF86F93CCBC}"/>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2" name="直線コネクタ 861">
          <a:extLst>
            <a:ext uri="{FF2B5EF4-FFF2-40B4-BE49-F238E27FC236}">
              <a16:creationId xmlns:a16="http://schemas.microsoft.com/office/drawing/2014/main" id="{81C9A0DF-7C1B-4A0D-84EB-2CCFBA987C6F}"/>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63" name="【庁舎】&#10;有形固定資産減価償却率最大値テキスト">
          <a:extLst>
            <a:ext uri="{FF2B5EF4-FFF2-40B4-BE49-F238E27FC236}">
              <a16:creationId xmlns:a16="http://schemas.microsoft.com/office/drawing/2014/main" id="{37E4F61E-3E27-4ECE-BD01-9CC2F12257D4}"/>
            </a:ext>
          </a:extLst>
        </xdr:cNvPr>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64" name="直線コネクタ 863">
          <a:extLst>
            <a:ext uri="{FF2B5EF4-FFF2-40B4-BE49-F238E27FC236}">
              <a16:creationId xmlns:a16="http://schemas.microsoft.com/office/drawing/2014/main" id="{E477F8FF-BF73-433F-A97B-F7A5CDEB2CB6}"/>
            </a:ext>
          </a:extLst>
        </xdr:cNvPr>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865" name="【庁舎】&#10;有形固定資産減価償却率平均値テキスト">
          <a:extLst>
            <a:ext uri="{FF2B5EF4-FFF2-40B4-BE49-F238E27FC236}">
              <a16:creationId xmlns:a16="http://schemas.microsoft.com/office/drawing/2014/main" id="{47D8CB85-57A1-4E3F-B37A-5D08659689E7}"/>
            </a:ext>
          </a:extLst>
        </xdr:cNvPr>
        <xdr:cNvSpPr txBox="1"/>
      </xdr:nvSpPr>
      <xdr:spPr>
        <a:xfrm>
          <a:off x="16357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66" name="フローチャート: 判断 865">
          <a:extLst>
            <a:ext uri="{FF2B5EF4-FFF2-40B4-BE49-F238E27FC236}">
              <a16:creationId xmlns:a16="http://schemas.microsoft.com/office/drawing/2014/main" id="{AF412DA1-4909-4DF4-AF69-E8095105B344}"/>
            </a:ext>
          </a:extLst>
        </xdr:cNvPr>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867" name="フローチャート: 判断 866">
          <a:extLst>
            <a:ext uri="{FF2B5EF4-FFF2-40B4-BE49-F238E27FC236}">
              <a16:creationId xmlns:a16="http://schemas.microsoft.com/office/drawing/2014/main" id="{B03687E3-A397-4AC8-8A8C-56A4396EB3F5}"/>
            </a:ext>
          </a:extLst>
        </xdr:cNvPr>
        <xdr:cNvSpPr/>
      </xdr:nvSpPr>
      <xdr:spPr>
        <a:xfrm>
          <a:off x="15430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68" name="フローチャート: 判断 867">
          <a:extLst>
            <a:ext uri="{FF2B5EF4-FFF2-40B4-BE49-F238E27FC236}">
              <a16:creationId xmlns:a16="http://schemas.microsoft.com/office/drawing/2014/main" id="{939B6DE0-619C-49A8-B155-273872309CA7}"/>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142966</xdr:rowOff>
    </xdr:from>
    <xdr:to>
      <xdr:col>72</xdr:col>
      <xdr:colOff>38100</xdr:colOff>
      <xdr:row>104</xdr:row>
      <xdr:rowOff>73116</xdr:rowOff>
    </xdr:to>
    <xdr:sp macro="" textlink="">
      <xdr:nvSpPr>
        <xdr:cNvPr id="869" name="フローチャート: 判断 868">
          <a:extLst>
            <a:ext uri="{FF2B5EF4-FFF2-40B4-BE49-F238E27FC236}">
              <a16:creationId xmlns:a16="http://schemas.microsoft.com/office/drawing/2014/main" id="{DB0EF5DC-8D44-452C-9DE9-94DF3F7F66A9}"/>
            </a:ext>
          </a:extLst>
        </xdr:cNvPr>
        <xdr:cNvSpPr/>
      </xdr:nvSpPr>
      <xdr:spPr>
        <a:xfrm>
          <a:off x="13652500" y="178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123371</xdr:rowOff>
    </xdr:from>
    <xdr:to>
      <xdr:col>67</xdr:col>
      <xdr:colOff>101600</xdr:colOff>
      <xdr:row>104</xdr:row>
      <xdr:rowOff>53521</xdr:rowOff>
    </xdr:to>
    <xdr:sp macro="" textlink="">
      <xdr:nvSpPr>
        <xdr:cNvPr id="870" name="フローチャート: 判断 869">
          <a:extLst>
            <a:ext uri="{FF2B5EF4-FFF2-40B4-BE49-F238E27FC236}">
              <a16:creationId xmlns:a16="http://schemas.microsoft.com/office/drawing/2014/main" id="{8CA08B99-345A-4002-B161-38DE2D6C3530}"/>
            </a:ext>
          </a:extLst>
        </xdr:cNvPr>
        <xdr:cNvSpPr/>
      </xdr:nvSpPr>
      <xdr:spPr>
        <a:xfrm>
          <a:off x="12763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5D059209-7B22-4F1D-B258-5A65E3D949F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10A723EE-7755-4FBD-87D4-12649D32C09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9C2D86A7-C368-474D-96D6-F8119CC088C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65942B04-9026-45F0-B25A-E158DB27C97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1534767A-39B0-489F-AD8E-92ADC87FF88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56424</xdr:rowOff>
    </xdr:from>
    <xdr:to>
      <xdr:col>85</xdr:col>
      <xdr:colOff>177800</xdr:colOff>
      <xdr:row>104</xdr:row>
      <xdr:rowOff>158024</xdr:rowOff>
    </xdr:to>
    <xdr:sp macro="" textlink="">
      <xdr:nvSpPr>
        <xdr:cNvPr id="876" name="楕円 875">
          <a:extLst>
            <a:ext uri="{FF2B5EF4-FFF2-40B4-BE49-F238E27FC236}">
              <a16:creationId xmlns:a16="http://schemas.microsoft.com/office/drawing/2014/main" id="{D2A56119-4A5F-401A-B8F5-AB31AB028D29}"/>
            </a:ext>
          </a:extLst>
        </xdr:cNvPr>
        <xdr:cNvSpPr/>
      </xdr:nvSpPr>
      <xdr:spPr>
        <a:xfrm>
          <a:off x="16268700" y="1788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34851</xdr:rowOff>
    </xdr:from>
    <xdr:ext cx="405111" cy="259045"/>
    <xdr:sp macro="" textlink="">
      <xdr:nvSpPr>
        <xdr:cNvPr id="877" name="【庁舎】&#10;有形固定資産減価償却率該当値テキスト">
          <a:extLst>
            <a:ext uri="{FF2B5EF4-FFF2-40B4-BE49-F238E27FC236}">
              <a16:creationId xmlns:a16="http://schemas.microsoft.com/office/drawing/2014/main" id="{26F9462A-04A9-4DBD-B717-5AABF208B4CD}"/>
            </a:ext>
          </a:extLst>
        </xdr:cNvPr>
        <xdr:cNvSpPr txBox="1"/>
      </xdr:nvSpPr>
      <xdr:spPr>
        <a:xfrm>
          <a:off x="16357600" y="1786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80918</xdr:rowOff>
    </xdr:from>
    <xdr:to>
      <xdr:col>81</xdr:col>
      <xdr:colOff>101600</xdr:colOff>
      <xdr:row>105</xdr:row>
      <xdr:rowOff>11068</xdr:rowOff>
    </xdr:to>
    <xdr:sp macro="" textlink="">
      <xdr:nvSpPr>
        <xdr:cNvPr id="878" name="楕円 877">
          <a:extLst>
            <a:ext uri="{FF2B5EF4-FFF2-40B4-BE49-F238E27FC236}">
              <a16:creationId xmlns:a16="http://schemas.microsoft.com/office/drawing/2014/main" id="{E6C4A019-335A-4BAF-BFEC-860EEFAF3CBB}"/>
            </a:ext>
          </a:extLst>
        </xdr:cNvPr>
        <xdr:cNvSpPr/>
      </xdr:nvSpPr>
      <xdr:spPr>
        <a:xfrm>
          <a:off x="15430500" y="1791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107224</xdr:rowOff>
    </xdr:from>
    <xdr:to>
      <xdr:col>85</xdr:col>
      <xdr:colOff>127000</xdr:colOff>
      <xdr:row>104</xdr:row>
      <xdr:rowOff>131718</xdr:rowOff>
    </xdr:to>
    <xdr:cxnSp macro="">
      <xdr:nvCxnSpPr>
        <xdr:cNvPr id="879" name="直線コネクタ 878">
          <a:extLst>
            <a:ext uri="{FF2B5EF4-FFF2-40B4-BE49-F238E27FC236}">
              <a16:creationId xmlns:a16="http://schemas.microsoft.com/office/drawing/2014/main" id="{F64D4451-BA69-41D6-AB47-C18DCB6B367B}"/>
            </a:ext>
          </a:extLst>
        </xdr:cNvPr>
        <xdr:cNvCxnSpPr/>
      </xdr:nvCxnSpPr>
      <xdr:spPr>
        <a:xfrm flipV="1">
          <a:off x="15481300" y="17938024"/>
          <a:ext cx="8382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36830</xdr:rowOff>
    </xdr:from>
    <xdr:to>
      <xdr:col>76</xdr:col>
      <xdr:colOff>165100</xdr:colOff>
      <xdr:row>104</xdr:row>
      <xdr:rowOff>138430</xdr:rowOff>
    </xdr:to>
    <xdr:sp macro="" textlink="">
      <xdr:nvSpPr>
        <xdr:cNvPr id="880" name="楕円 879">
          <a:extLst>
            <a:ext uri="{FF2B5EF4-FFF2-40B4-BE49-F238E27FC236}">
              <a16:creationId xmlns:a16="http://schemas.microsoft.com/office/drawing/2014/main" id="{10830758-538E-4190-B312-2E62F9F40F33}"/>
            </a:ext>
          </a:extLst>
        </xdr:cNvPr>
        <xdr:cNvSpPr/>
      </xdr:nvSpPr>
      <xdr:spPr>
        <a:xfrm>
          <a:off x="14541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87630</xdr:rowOff>
    </xdr:from>
    <xdr:to>
      <xdr:col>81</xdr:col>
      <xdr:colOff>50800</xdr:colOff>
      <xdr:row>104</xdr:row>
      <xdr:rowOff>131718</xdr:rowOff>
    </xdr:to>
    <xdr:cxnSp macro="">
      <xdr:nvCxnSpPr>
        <xdr:cNvPr id="881" name="直線コネクタ 880">
          <a:extLst>
            <a:ext uri="{FF2B5EF4-FFF2-40B4-BE49-F238E27FC236}">
              <a16:creationId xmlns:a16="http://schemas.microsoft.com/office/drawing/2014/main" id="{1D544712-D417-4BA6-B465-3C2D927CB1A5}"/>
            </a:ext>
          </a:extLst>
        </xdr:cNvPr>
        <xdr:cNvCxnSpPr/>
      </xdr:nvCxnSpPr>
      <xdr:spPr>
        <a:xfrm>
          <a:off x="14592300" y="17918430"/>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165826</xdr:rowOff>
    </xdr:from>
    <xdr:to>
      <xdr:col>72</xdr:col>
      <xdr:colOff>38100</xdr:colOff>
      <xdr:row>104</xdr:row>
      <xdr:rowOff>95976</xdr:rowOff>
    </xdr:to>
    <xdr:sp macro="" textlink="">
      <xdr:nvSpPr>
        <xdr:cNvPr id="882" name="楕円 881">
          <a:extLst>
            <a:ext uri="{FF2B5EF4-FFF2-40B4-BE49-F238E27FC236}">
              <a16:creationId xmlns:a16="http://schemas.microsoft.com/office/drawing/2014/main" id="{6BCB1675-AB09-4F9B-B8A5-55018F42B176}"/>
            </a:ext>
          </a:extLst>
        </xdr:cNvPr>
        <xdr:cNvSpPr/>
      </xdr:nvSpPr>
      <xdr:spPr>
        <a:xfrm>
          <a:off x="13652500" y="1782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45176</xdr:rowOff>
    </xdr:from>
    <xdr:to>
      <xdr:col>76</xdr:col>
      <xdr:colOff>114300</xdr:colOff>
      <xdr:row>104</xdr:row>
      <xdr:rowOff>87630</xdr:rowOff>
    </xdr:to>
    <xdr:cxnSp macro="">
      <xdr:nvCxnSpPr>
        <xdr:cNvPr id="883" name="直線コネクタ 882">
          <a:extLst>
            <a:ext uri="{FF2B5EF4-FFF2-40B4-BE49-F238E27FC236}">
              <a16:creationId xmlns:a16="http://schemas.microsoft.com/office/drawing/2014/main" id="{9C9D386F-7CAB-4093-B567-835CFAF9E0C1}"/>
            </a:ext>
          </a:extLst>
        </xdr:cNvPr>
        <xdr:cNvCxnSpPr/>
      </xdr:nvCxnSpPr>
      <xdr:spPr>
        <a:xfrm>
          <a:off x="13703300" y="1787597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149498</xdr:rowOff>
    </xdr:from>
    <xdr:to>
      <xdr:col>67</xdr:col>
      <xdr:colOff>101600</xdr:colOff>
      <xdr:row>104</xdr:row>
      <xdr:rowOff>79648</xdr:rowOff>
    </xdr:to>
    <xdr:sp macro="" textlink="">
      <xdr:nvSpPr>
        <xdr:cNvPr id="884" name="楕円 883">
          <a:extLst>
            <a:ext uri="{FF2B5EF4-FFF2-40B4-BE49-F238E27FC236}">
              <a16:creationId xmlns:a16="http://schemas.microsoft.com/office/drawing/2014/main" id="{A027DFA0-FF0B-4E1D-BDB4-300BBD068793}"/>
            </a:ext>
          </a:extLst>
        </xdr:cNvPr>
        <xdr:cNvSpPr/>
      </xdr:nvSpPr>
      <xdr:spPr>
        <a:xfrm>
          <a:off x="12763500" y="1780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28848</xdr:rowOff>
    </xdr:from>
    <xdr:to>
      <xdr:col>71</xdr:col>
      <xdr:colOff>177800</xdr:colOff>
      <xdr:row>104</xdr:row>
      <xdr:rowOff>45176</xdr:rowOff>
    </xdr:to>
    <xdr:cxnSp macro="">
      <xdr:nvCxnSpPr>
        <xdr:cNvPr id="885" name="直線コネクタ 884">
          <a:extLst>
            <a:ext uri="{FF2B5EF4-FFF2-40B4-BE49-F238E27FC236}">
              <a16:creationId xmlns:a16="http://schemas.microsoft.com/office/drawing/2014/main" id="{BE222484-3D52-4B40-8DCD-C1ABCF186D52}"/>
            </a:ext>
          </a:extLst>
        </xdr:cNvPr>
        <xdr:cNvCxnSpPr/>
      </xdr:nvCxnSpPr>
      <xdr:spPr>
        <a:xfrm>
          <a:off x="12814300" y="17859648"/>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135363</xdr:rowOff>
    </xdr:from>
    <xdr:ext cx="405111" cy="259045"/>
    <xdr:sp macro="" textlink="">
      <xdr:nvSpPr>
        <xdr:cNvPr id="886" name="n_1aveValue【庁舎】&#10;有形固定資産減価償却率">
          <a:extLst>
            <a:ext uri="{FF2B5EF4-FFF2-40B4-BE49-F238E27FC236}">
              <a16:creationId xmlns:a16="http://schemas.microsoft.com/office/drawing/2014/main" id="{6CCF7EAE-A7D4-47D6-B66D-7FCA17A6235B}"/>
            </a:ext>
          </a:extLst>
        </xdr:cNvPr>
        <xdr:cNvSpPr txBox="1"/>
      </xdr:nvSpPr>
      <xdr:spPr>
        <a:xfrm>
          <a:off x="152660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887" name="n_2aveValue【庁舎】&#10;有形固定資産減価償却率">
          <a:extLst>
            <a:ext uri="{FF2B5EF4-FFF2-40B4-BE49-F238E27FC236}">
              <a16:creationId xmlns:a16="http://schemas.microsoft.com/office/drawing/2014/main" id="{2718A5F0-A8CB-48C7-BDD2-02FA586134EC}"/>
            </a:ext>
          </a:extLst>
        </xdr:cNvPr>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89643</xdr:rowOff>
    </xdr:from>
    <xdr:ext cx="405111" cy="259045"/>
    <xdr:sp macro="" textlink="">
      <xdr:nvSpPr>
        <xdr:cNvPr id="888" name="n_3aveValue【庁舎】&#10;有形固定資産減価償却率">
          <a:extLst>
            <a:ext uri="{FF2B5EF4-FFF2-40B4-BE49-F238E27FC236}">
              <a16:creationId xmlns:a16="http://schemas.microsoft.com/office/drawing/2014/main" id="{2673C342-2B1D-4CAD-8CA6-6A8677713248}"/>
            </a:ext>
          </a:extLst>
        </xdr:cNvPr>
        <xdr:cNvSpPr txBox="1"/>
      </xdr:nvSpPr>
      <xdr:spPr>
        <a:xfrm>
          <a:off x="1350074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70048</xdr:rowOff>
    </xdr:from>
    <xdr:ext cx="405111" cy="259045"/>
    <xdr:sp macro="" textlink="">
      <xdr:nvSpPr>
        <xdr:cNvPr id="889" name="n_4aveValue【庁舎】&#10;有形固定資産減価償却率">
          <a:extLst>
            <a:ext uri="{FF2B5EF4-FFF2-40B4-BE49-F238E27FC236}">
              <a16:creationId xmlns:a16="http://schemas.microsoft.com/office/drawing/2014/main" id="{4D0E400E-F5A2-403E-A44A-15CC4F083A64}"/>
            </a:ext>
          </a:extLst>
        </xdr:cNvPr>
        <xdr:cNvSpPr txBox="1"/>
      </xdr:nvSpPr>
      <xdr:spPr>
        <a:xfrm>
          <a:off x="126117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2195</xdr:rowOff>
    </xdr:from>
    <xdr:ext cx="405111" cy="259045"/>
    <xdr:sp macro="" textlink="">
      <xdr:nvSpPr>
        <xdr:cNvPr id="890" name="n_1mainValue【庁舎】&#10;有形固定資産減価償却率">
          <a:extLst>
            <a:ext uri="{FF2B5EF4-FFF2-40B4-BE49-F238E27FC236}">
              <a16:creationId xmlns:a16="http://schemas.microsoft.com/office/drawing/2014/main" id="{90C0C301-821C-4827-B438-4DF3BCA6D636}"/>
            </a:ext>
          </a:extLst>
        </xdr:cNvPr>
        <xdr:cNvSpPr txBox="1"/>
      </xdr:nvSpPr>
      <xdr:spPr>
        <a:xfrm>
          <a:off x="15266044" y="1800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129557</xdr:rowOff>
    </xdr:from>
    <xdr:ext cx="405111" cy="259045"/>
    <xdr:sp macro="" textlink="">
      <xdr:nvSpPr>
        <xdr:cNvPr id="891" name="n_2mainValue【庁舎】&#10;有形固定資産減価償却率">
          <a:extLst>
            <a:ext uri="{FF2B5EF4-FFF2-40B4-BE49-F238E27FC236}">
              <a16:creationId xmlns:a16="http://schemas.microsoft.com/office/drawing/2014/main" id="{EA6852C1-EDB9-4687-9D16-FEC71CC9A0F7}"/>
            </a:ext>
          </a:extLst>
        </xdr:cNvPr>
        <xdr:cNvSpPr txBox="1"/>
      </xdr:nvSpPr>
      <xdr:spPr>
        <a:xfrm>
          <a:off x="143897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87103</xdr:rowOff>
    </xdr:from>
    <xdr:ext cx="405111" cy="259045"/>
    <xdr:sp macro="" textlink="">
      <xdr:nvSpPr>
        <xdr:cNvPr id="892" name="n_3mainValue【庁舎】&#10;有形固定資産減価償却率">
          <a:extLst>
            <a:ext uri="{FF2B5EF4-FFF2-40B4-BE49-F238E27FC236}">
              <a16:creationId xmlns:a16="http://schemas.microsoft.com/office/drawing/2014/main" id="{8E24B1BD-F343-4C9B-9CAB-30CE8B4B7C6E}"/>
            </a:ext>
          </a:extLst>
        </xdr:cNvPr>
        <xdr:cNvSpPr txBox="1"/>
      </xdr:nvSpPr>
      <xdr:spPr>
        <a:xfrm>
          <a:off x="13500744" y="1791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70775</xdr:rowOff>
    </xdr:from>
    <xdr:ext cx="405111" cy="259045"/>
    <xdr:sp macro="" textlink="">
      <xdr:nvSpPr>
        <xdr:cNvPr id="893" name="n_4mainValue【庁舎】&#10;有形固定資産減価償却率">
          <a:extLst>
            <a:ext uri="{FF2B5EF4-FFF2-40B4-BE49-F238E27FC236}">
              <a16:creationId xmlns:a16="http://schemas.microsoft.com/office/drawing/2014/main" id="{08535A76-5378-4238-88A5-9A1D3EE3DB6B}"/>
            </a:ext>
          </a:extLst>
        </xdr:cNvPr>
        <xdr:cNvSpPr txBox="1"/>
      </xdr:nvSpPr>
      <xdr:spPr>
        <a:xfrm>
          <a:off x="12611744" y="1790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a:extLst>
            <a:ext uri="{FF2B5EF4-FFF2-40B4-BE49-F238E27FC236}">
              <a16:creationId xmlns:a16="http://schemas.microsoft.com/office/drawing/2014/main" id="{058AE288-D2F1-4570-BA09-4F8BF1588B3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a:extLst>
            <a:ext uri="{FF2B5EF4-FFF2-40B4-BE49-F238E27FC236}">
              <a16:creationId xmlns:a16="http://schemas.microsoft.com/office/drawing/2014/main" id="{6BA84230-7D96-40F6-92D9-6AE8825B2FD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a:extLst>
            <a:ext uri="{FF2B5EF4-FFF2-40B4-BE49-F238E27FC236}">
              <a16:creationId xmlns:a16="http://schemas.microsoft.com/office/drawing/2014/main" id="{E07488BF-52F6-48A5-966C-897677B798A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a:extLst>
            <a:ext uri="{FF2B5EF4-FFF2-40B4-BE49-F238E27FC236}">
              <a16:creationId xmlns:a16="http://schemas.microsoft.com/office/drawing/2014/main" id="{23E0A0F4-5452-42EB-9608-CBDFB4B28DB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a:extLst>
            <a:ext uri="{FF2B5EF4-FFF2-40B4-BE49-F238E27FC236}">
              <a16:creationId xmlns:a16="http://schemas.microsoft.com/office/drawing/2014/main" id="{7D300066-C2E6-4917-8FDE-56868843A83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a:extLst>
            <a:ext uri="{FF2B5EF4-FFF2-40B4-BE49-F238E27FC236}">
              <a16:creationId xmlns:a16="http://schemas.microsoft.com/office/drawing/2014/main" id="{7BC9B36F-AAE7-448D-91A1-C43BC54304C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a:extLst>
            <a:ext uri="{FF2B5EF4-FFF2-40B4-BE49-F238E27FC236}">
              <a16:creationId xmlns:a16="http://schemas.microsoft.com/office/drawing/2014/main" id="{94EE3F8B-F00F-4608-B7A1-354310C910C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a:extLst>
            <a:ext uri="{FF2B5EF4-FFF2-40B4-BE49-F238E27FC236}">
              <a16:creationId xmlns:a16="http://schemas.microsoft.com/office/drawing/2014/main" id="{32319B7E-5A80-40A8-8377-FE0C77A68FD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a:extLst>
            <a:ext uri="{FF2B5EF4-FFF2-40B4-BE49-F238E27FC236}">
              <a16:creationId xmlns:a16="http://schemas.microsoft.com/office/drawing/2014/main" id="{27331226-259B-471C-B895-D53E59D25C8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a16="http://schemas.microsoft.com/office/drawing/2014/main" id="{59DF1CA1-E304-426A-BF1F-0D2CCEED08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4" name="テキスト ボックス 903">
          <a:extLst>
            <a:ext uri="{FF2B5EF4-FFF2-40B4-BE49-F238E27FC236}">
              <a16:creationId xmlns:a16="http://schemas.microsoft.com/office/drawing/2014/main" id="{5ABA5C28-9EE4-4F29-A7F9-BCA30CE18C4D}"/>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5" name="直線コネクタ 904">
          <a:extLst>
            <a:ext uri="{FF2B5EF4-FFF2-40B4-BE49-F238E27FC236}">
              <a16:creationId xmlns:a16="http://schemas.microsoft.com/office/drawing/2014/main" id="{3C6AB51B-AA40-487C-A8A5-12BD88A23CBF}"/>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6" name="テキスト ボックス 905">
          <a:extLst>
            <a:ext uri="{FF2B5EF4-FFF2-40B4-BE49-F238E27FC236}">
              <a16:creationId xmlns:a16="http://schemas.microsoft.com/office/drawing/2014/main" id="{1F0B1B26-77F1-4674-82E6-99C08F0332B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7" name="直線コネクタ 906">
          <a:extLst>
            <a:ext uri="{FF2B5EF4-FFF2-40B4-BE49-F238E27FC236}">
              <a16:creationId xmlns:a16="http://schemas.microsoft.com/office/drawing/2014/main" id="{544558CA-C8D1-4A89-AF2B-E7EF6F96580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8" name="テキスト ボックス 907">
          <a:extLst>
            <a:ext uri="{FF2B5EF4-FFF2-40B4-BE49-F238E27FC236}">
              <a16:creationId xmlns:a16="http://schemas.microsoft.com/office/drawing/2014/main" id="{D9ACE859-B646-4835-81F2-67EB654BF53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9" name="直線コネクタ 908">
          <a:extLst>
            <a:ext uri="{FF2B5EF4-FFF2-40B4-BE49-F238E27FC236}">
              <a16:creationId xmlns:a16="http://schemas.microsoft.com/office/drawing/2014/main" id="{52A1ED1D-9336-479B-9E2C-E60472C71CD8}"/>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0" name="テキスト ボックス 909">
          <a:extLst>
            <a:ext uri="{FF2B5EF4-FFF2-40B4-BE49-F238E27FC236}">
              <a16:creationId xmlns:a16="http://schemas.microsoft.com/office/drawing/2014/main" id="{0CDD08B6-8895-4A34-BB6B-FCAFCBC5028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1" name="直線コネクタ 910">
          <a:extLst>
            <a:ext uri="{FF2B5EF4-FFF2-40B4-BE49-F238E27FC236}">
              <a16:creationId xmlns:a16="http://schemas.microsoft.com/office/drawing/2014/main" id="{5CA1696C-B6A9-45BE-916E-F5E6D17DB32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2" name="テキスト ボックス 911">
          <a:extLst>
            <a:ext uri="{FF2B5EF4-FFF2-40B4-BE49-F238E27FC236}">
              <a16:creationId xmlns:a16="http://schemas.microsoft.com/office/drawing/2014/main" id="{7E5EE514-2EFB-43B4-950B-48E49F6EC1D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3" name="直線コネクタ 912">
          <a:extLst>
            <a:ext uri="{FF2B5EF4-FFF2-40B4-BE49-F238E27FC236}">
              <a16:creationId xmlns:a16="http://schemas.microsoft.com/office/drawing/2014/main" id="{33FF631B-0F20-4029-8E72-531509FCBD71}"/>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4" name="テキスト ボックス 913">
          <a:extLst>
            <a:ext uri="{FF2B5EF4-FFF2-40B4-BE49-F238E27FC236}">
              <a16:creationId xmlns:a16="http://schemas.microsoft.com/office/drawing/2014/main" id="{0B7D6E26-6F32-4728-AB86-0A3B030FE7B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5" name="直線コネクタ 914">
          <a:extLst>
            <a:ext uri="{FF2B5EF4-FFF2-40B4-BE49-F238E27FC236}">
              <a16:creationId xmlns:a16="http://schemas.microsoft.com/office/drawing/2014/main" id="{B0A957E0-2623-4DE9-B3E3-1F5F03887FB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6" name="テキスト ボックス 915">
          <a:extLst>
            <a:ext uri="{FF2B5EF4-FFF2-40B4-BE49-F238E27FC236}">
              <a16:creationId xmlns:a16="http://schemas.microsoft.com/office/drawing/2014/main" id="{860040B3-750D-4A39-B90C-BA8B447E70EC}"/>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070BC38F-9BFD-40E7-A03B-91D7D954F7C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69853E2F-5B1F-497B-B94B-94AFCC436C3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D2908C36-6906-4166-B612-850677AFC4D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920" name="直線コネクタ 919">
          <a:extLst>
            <a:ext uri="{FF2B5EF4-FFF2-40B4-BE49-F238E27FC236}">
              <a16:creationId xmlns:a16="http://schemas.microsoft.com/office/drawing/2014/main" id="{431E4006-06ED-4B3A-8482-2B9864B29D7F}"/>
            </a:ext>
          </a:extLst>
        </xdr:cNvPr>
        <xdr:cNvCxnSpPr/>
      </xdr:nvCxnSpPr>
      <xdr:spPr>
        <a:xfrm flipV="1">
          <a:off x="22160864" y="17168949"/>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921" name="【庁舎】&#10;一人当たり面積最小値テキスト">
          <a:extLst>
            <a:ext uri="{FF2B5EF4-FFF2-40B4-BE49-F238E27FC236}">
              <a16:creationId xmlns:a16="http://schemas.microsoft.com/office/drawing/2014/main" id="{76B9423F-1DD3-4CD6-B763-7FDF11DEAF4C}"/>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922" name="直線コネクタ 921">
          <a:extLst>
            <a:ext uri="{FF2B5EF4-FFF2-40B4-BE49-F238E27FC236}">
              <a16:creationId xmlns:a16="http://schemas.microsoft.com/office/drawing/2014/main" id="{0570714F-A36A-4EEB-A5D2-417C3D761702}"/>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923" name="【庁舎】&#10;一人当たり面積最大値テキスト">
          <a:extLst>
            <a:ext uri="{FF2B5EF4-FFF2-40B4-BE49-F238E27FC236}">
              <a16:creationId xmlns:a16="http://schemas.microsoft.com/office/drawing/2014/main" id="{594CDE14-72DE-4AF7-949A-0CB569611930}"/>
            </a:ext>
          </a:extLst>
        </xdr:cNvPr>
        <xdr:cNvSpPr txBox="1"/>
      </xdr:nvSpPr>
      <xdr:spPr>
        <a:xfrm>
          <a:off x="22199600" y="1694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924" name="直線コネクタ 923">
          <a:extLst>
            <a:ext uri="{FF2B5EF4-FFF2-40B4-BE49-F238E27FC236}">
              <a16:creationId xmlns:a16="http://schemas.microsoft.com/office/drawing/2014/main" id="{772B1B09-01C3-4FFF-9234-0F6B4D3F745D}"/>
            </a:ext>
          </a:extLst>
        </xdr:cNvPr>
        <xdr:cNvCxnSpPr/>
      </xdr:nvCxnSpPr>
      <xdr:spPr>
        <a:xfrm>
          <a:off x="22072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64606</xdr:rowOff>
    </xdr:from>
    <xdr:ext cx="469744" cy="259045"/>
    <xdr:sp macro="" textlink="">
      <xdr:nvSpPr>
        <xdr:cNvPr id="925" name="【庁舎】&#10;一人当たり面積平均値テキスト">
          <a:extLst>
            <a:ext uri="{FF2B5EF4-FFF2-40B4-BE49-F238E27FC236}">
              <a16:creationId xmlns:a16="http://schemas.microsoft.com/office/drawing/2014/main" id="{A8E6E345-ED04-4668-A318-C60079C47715}"/>
            </a:ext>
          </a:extLst>
        </xdr:cNvPr>
        <xdr:cNvSpPr txBox="1"/>
      </xdr:nvSpPr>
      <xdr:spPr>
        <a:xfrm>
          <a:off x="22199600" y="18066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926" name="フローチャート: 判断 925">
          <a:extLst>
            <a:ext uri="{FF2B5EF4-FFF2-40B4-BE49-F238E27FC236}">
              <a16:creationId xmlns:a16="http://schemas.microsoft.com/office/drawing/2014/main" id="{31DA70E9-CF14-4053-9206-4A7D403B9F7B}"/>
            </a:ext>
          </a:extLst>
        </xdr:cNvPr>
        <xdr:cNvSpPr/>
      </xdr:nvSpPr>
      <xdr:spPr>
        <a:xfrm>
          <a:off x="221107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927" name="フローチャート: 判断 926">
          <a:extLst>
            <a:ext uri="{FF2B5EF4-FFF2-40B4-BE49-F238E27FC236}">
              <a16:creationId xmlns:a16="http://schemas.microsoft.com/office/drawing/2014/main" id="{5523C093-3010-44C4-9C6D-AC9ACD19D147}"/>
            </a:ext>
          </a:extLst>
        </xdr:cNvPr>
        <xdr:cNvSpPr/>
      </xdr:nvSpPr>
      <xdr:spPr>
        <a:xfrm>
          <a:off x="21272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928" name="フローチャート: 判断 927">
          <a:extLst>
            <a:ext uri="{FF2B5EF4-FFF2-40B4-BE49-F238E27FC236}">
              <a16:creationId xmlns:a16="http://schemas.microsoft.com/office/drawing/2014/main" id="{C7E5D678-0292-487A-98B5-664F4CC3D34D}"/>
            </a:ext>
          </a:extLst>
        </xdr:cNvPr>
        <xdr:cNvSpPr/>
      </xdr:nvSpPr>
      <xdr:spPr>
        <a:xfrm>
          <a:off x="20383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98879</xdr:rowOff>
    </xdr:from>
    <xdr:to>
      <xdr:col>102</xdr:col>
      <xdr:colOff>165100</xdr:colOff>
      <xdr:row>106</xdr:row>
      <xdr:rowOff>29029</xdr:rowOff>
    </xdr:to>
    <xdr:sp macro="" textlink="">
      <xdr:nvSpPr>
        <xdr:cNvPr id="929" name="フローチャート: 判断 928">
          <a:extLst>
            <a:ext uri="{FF2B5EF4-FFF2-40B4-BE49-F238E27FC236}">
              <a16:creationId xmlns:a16="http://schemas.microsoft.com/office/drawing/2014/main" id="{6CBDC98F-61EC-4CE6-861D-78381384C684}"/>
            </a:ext>
          </a:extLst>
        </xdr:cNvPr>
        <xdr:cNvSpPr/>
      </xdr:nvSpPr>
      <xdr:spPr>
        <a:xfrm>
          <a:off x="19494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92348</xdr:rowOff>
    </xdr:from>
    <xdr:to>
      <xdr:col>98</xdr:col>
      <xdr:colOff>38100</xdr:colOff>
      <xdr:row>106</xdr:row>
      <xdr:rowOff>22498</xdr:rowOff>
    </xdr:to>
    <xdr:sp macro="" textlink="">
      <xdr:nvSpPr>
        <xdr:cNvPr id="930" name="フローチャート: 判断 929">
          <a:extLst>
            <a:ext uri="{FF2B5EF4-FFF2-40B4-BE49-F238E27FC236}">
              <a16:creationId xmlns:a16="http://schemas.microsoft.com/office/drawing/2014/main" id="{530C8FB6-EDA9-4FFC-918D-455469A2C76D}"/>
            </a:ext>
          </a:extLst>
        </xdr:cNvPr>
        <xdr:cNvSpPr/>
      </xdr:nvSpPr>
      <xdr:spPr>
        <a:xfrm>
          <a:off x="18605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89EC1D5-C1FD-442F-B634-4C42D3E5664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162CBBD-4350-4DE7-913D-A537719E5BD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7DE1C4C2-A054-424F-B095-D5CA726893C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E6D626CA-1F61-42F2-8914-4369AE4AE94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5B271EA-C2C5-4A1B-92D5-DC6FAA7A944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27032</xdr:rowOff>
    </xdr:from>
    <xdr:to>
      <xdr:col>116</xdr:col>
      <xdr:colOff>114300</xdr:colOff>
      <xdr:row>107</xdr:row>
      <xdr:rowOff>128632</xdr:rowOff>
    </xdr:to>
    <xdr:sp macro="" textlink="">
      <xdr:nvSpPr>
        <xdr:cNvPr id="936" name="楕円 935">
          <a:extLst>
            <a:ext uri="{FF2B5EF4-FFF2-40B4-BE49-F238E27FC236}">
              <a16:creationId xmlns:a16="http://schemas.microsoft.com/office/drawing/2014/main" id="{FDBE6173-781B-43C1-B32A-2A45EA7CF30A}"/>
            </a:ext>
          </a:extLst>
        </xdr:cNvPr>
        <xdr:cNvSpPr/>
      </xdr:nvSpPr>
      <xdr:spPr>
        <a:xfrm>
          <a:off x="221107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5459</xdr:rowOff>
    </xdr:from>
    <xdr:ext cx="469744" cy="259045"/>
    <xdr:sp macro="" textlink="">
      <xdr:nvSpPr>
        <xdr:cNvPr id="937" name="【庁舎】&#10;一人当たり面積該当値テキスト">
          <a:extLst>
            <a:ext uri="{FF2B5EF4-FFF2-40B4-BE49-F238E27FC236}">
              <a16:creationId xmlns:a16="http://schemas.microsoft.com/office/drawing/2014/main" id="{2CB634BB-A4F2-4C56-8048-5C9E99472B77}"/>
            </a:ext>
          </a:extLst>
        </xdr:cNvPr>
        <xdr:cNvSpPr txBox="1"/>
      </xdr:nvSpPr>
      <xdr:spPr>
        <a:xfrm>
          <a:off x="22199600"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49893</xdr:rowOff>
    </xdr:from>
    <xdr:to>
      <xdr:col>112</xdr:col>
      <xdr:colOff>38100</xdr:colOff>
      <xdr:row>107</xdr:row>
      <xdr:rowOff>151493</xdr:rowOff>
    </xdr:to>
    <xdr:sp macro="" textlink="">
      <xdr:nvSpPr>
        <xdr:cNvPr id="938" name="楕円 937">
          <a:extLst>
            <a:ext uri="{FF2B5EF4-FFF2-40B4-BE49-F238E27FC236}">
              <a16:creationId xmlns:a16="http://schemas.microsoft.com/office/drawing/2014/main" id="{0057EDE6-C522-4BB9-B377-FE8E2457E512}"/>
            </a:ext>
          </a:extLst>
        </xdr:cNvPr>
        <xdr:cNvSpPr/>
      </xdr:nvSpPr>
      <xdr:spPr>
        <a:xfrm>
          <a:off x="21272500"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77832</xdr:rowOff>
    </xdr:from>
    <xdr:to>
      <xdr:col>116</xdr:col>
      <xdr:colOff>63500</xdr:colOff>
      <xdr:row>107</xdr:row>
      <xdr:rowOff>100693</xdr:rowOff>
    </xdr:to>
    <xdr:cxnSp macro="">
      <xdr:nvCxnSpPr>
        <xdr:cNvPr id="939" name="直線コネクタ 938">
          <a:extLst>
            <a:ext uri="{FF2B5EF4-FFF2-40B4-BE49-F238E27FC236}">
              <a16:creationId xmlns:a16="http://schemas.microsoft.com/office/drawing/2014/main" id="{61C30210-52EC-4F6B-91D1-1292E020D75A}"/>
            </a:ext>
          </a:extLst>
        </xdr:cNvPr>
        <xdr:cNvCxnSpPr/>
      </xdr:nvCxnSpPr>
      <xdr:spPr>
        <a:xfrm flipV="1">
          <a:off x="21323300" y="18422982"/>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49893</xdr:rowOff>
    </xdr:from>
    <xdr:to>
      <xdr:col>107</xdr:col>
      <xdr:colOff>101600</xdr:colOff>
      <xdr:row>107</xdr:row>
      <xdr:rowOff>151493</xdr:rowOff>
    </xdr:to>
    <xdr:sp macro="" textlink="">
      <xdr:nvSpPr>
        <xdr:cNvPr id="940" name="楕円 939">
          <a:extLst>
            <a:ext uri="{FF2B5EF4-FFF2-40B4-BE49-F238E27FC236}">
              <a16:creationId xmlns:a16="http://schemas.microsoft.com/office/drawing/2014/main" id="{385FA6A9-2F0E-4C14-8338-6300F8EAC58E}"/>
            </a:ext>
          </a:extLst>
        </xdr:cNvPr>
        <xdr:cNvSpPr/>
      </xdr:nvSpPr>
      <xdr:spPr>
        <a:xfrm>
          <a:off x="20383500"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100693</xdr:rowOff>
    </xdr:from>
    <xdr:to>
      <xdr:col>111</xdr:col>
      <xdr:colOff>177800</xdr:colOff>
      <xdr:row>107</xdr:row>
      <xdr:rowOff>100693</xdr:rowOff>
    </xdr:to>
    <xdr:cxnSp macro="">
      <xdr:nvCxnSpPr>
        <xdr:cNvPr id="941" name="直線コネクタ 940">
          <a:extLst>
            <a:ext uri="{FF2B5EF4-FFF2-40B4-BE49-F238E27FC236}">
              <a16:creationId xmlns:a16="http://schemas.microsoft.com/office/drawing/2014/main" id="{73E6B928-F69D-4605-B6A4-D7BAE8DC3BB8}"/>
            </a:ext>
          </a:extLst>
        </xdr:cNvPr>
        <xdr:cNvCxnSpPr/>
      </xdr:nvCxnSpPr>
      <xdr:spPr>
        <a:xfrm>
          <a:off x="20434300" y="18445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53158</xdr:rowOff>
    </xdr:from>
    <xdr:to>
      <xdr:col>102</xdr:col>
      <xdr:colOff>165100</xdr:colOff>
      <xdr:row>107</xdr:row>
      <xdr:rowOff>154758</xdr:rowOff>
    </xdr:to>
    <xdr:sp macro="" textlink="">
      <xdr:nvSpPr>
        <xdr:cNvPr id="942" name="楕円 941">
          <a:extLst>
            <a:ext uri="{FF2B5EF4-FFF2-40B4-BE49-F238E27FC236}">
              <a16:creationId xmlns:a16="http://schemas.microsoft.com/office/drawing/2014/main" id="{B606A7B0-88B5-4F6B-97BE-22AA03636EC5}"/>
            </a:ext>
          </a:extLst>
        </xdr:cNvPr>
        <xdr:cNvSpPr/>
      </xdr:nvSpPr>
      <xdr:spPr>
        <a:xfrm>
          <a:off x="19494500" y="1839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100693</xdr:rowOff>
    </xdr:from>
    <xdr:to>
      <xdr:col>107</xdr:col>
      <xdr:colOff>50800</xdr:colOff>
      <xdr:row>107</xdr:row>
      <xdr:rowOff>103958</xdr:rowOff>
    </xdr:to>
    <xdr:cxnSp macro="">
      <xdr:nvCxnSpPr>
        <xdr:cNvPr id="943" name="直線コネクタ 942">
          <a:extLst>
            <a:ext uri="{FF2B5EF4-FFF2-40B4-BE49-F238E27FC236}">
              <a16:creationId xmlns:a16="http://schemas.microsoft.com/office/drawing/2014/main" id="{11F0CA0A-387E-4543-8743-FB1D611CD830}"/>
            </a:ext>
          </a:extLst>
        </xdr:cNvPr>
        <xdr:cNvCxnSpPr/>
      </xdr:nvCxnSpPr>
      <xdr:spPr>
        <a:xfrm flipV="1">
          <a:off x="19545300" y="1844584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56424</xdr:rowOff>
    </xdr:from>
    <xdr:to>
      <xdr:col>98</xdr:col>
      <xdr:colOff>38100</xdr:colOff>
      <xdr:row>107</xdr:row>
      <xdr:rowOff>158024</xdr:rowOff>
    </xdr:to>
    <xdr:sp macro="" textlink="">
      <xdr:nvSpPr>
        <xdr:cNvPr id="944" name="楕円 943">
          <a:extLst>
            <a:ext uri="{FF2B5EF4-FFF2-40B4-BE49-F238E27FC236}">
              <a16:creationId xmlns:a16="http://schemas.microsoft.com/office/drawing/2014/main" id="{2AA3083A-3E32-485A-9688-3B2DF52106EA}"/>
            </a:ext>
          </a:extLst>
        </xdr:cNvPr>
        <xdr:cNvSpPr/>
      </xdr:nvSpPr>
      <xdr:spPr>
        <a:xfrm>
          <a:off x="18605500" y="184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103958</xdr:rowOff>
    </xdr:from>
    <xdr:to>
      <xdr:col>102</xdr:col>
      <xdr:colOff>114300</xdr:colOff>
      <xdr:row>107</xdr:row>
      <xdr:rowOff>107224</xdr:rowOff>
    </xdr:to>
    <xdr:cxnSp macro="">
      <xdr:nvCxnSpPr>
        <xdr:cNvPr id="945" name="直線コネクタ 944">
          <a:extLst>
            <a:ext uri="{FF2B5EF4-FFF2-40B4-BE49-F238E27FC236}">
              <a16:creationId xmlns:a16="http://schemas.microsoft.com/office/drawing/2014/main" id="{D01E0B3D-2B5B-462C-85E8-D192698390D6}"/>
            </a:ext>
          </a:extLst>
        </xdr:cNvPr>
        <xdr:cNvCxnSpPr/>
      </xdr:nvCxnSpPr>
      <xdr:spPr>
        <a:xfrm flipV="1">
          <a:off x="18656300" y="184491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21063</xdr:rowOff>
    </xdr:from>
    <xdr:ext cx="469744" cy="259045"/>
    <xdr:sp macro="" textlink="">
      <xdr:nvSpPr>
        <xdr:cNvPr id="946" name="n_1aveValue【庁舎】&#10;一人当たり面積">
          <a:extLst>
            <a:ext uri="{FF2B5EF4-FFF2-40B4-BE49-F238E27FC236}">
              <a16:creationId xmlns:a16="http://schemas.microsoft.com/office/drawing/2014/main" id="{5671F3CE-A113-4B29-A4C7-777EDEDE430D}"/>
            </a:ext>
          </a:extLst>
        </xdr:cNvPr>
        <xdr:cNvSpPr txBox="1"/>
      </xdr:nvSpPr>
      <xdr:spPr>
        <a:xfrm>
          <a:off x="210757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24328</xdr:rowOff>
    </xdr:from>
    <xdr:ext cx="469744" cy="259045"/>
    <xdr:sp macro="" textlink="">
      <xdr:nvSpPr>
        <xdr:cNvPr id="947" name="n_2aveValue【庁舎】&#10;一人当たり面積">
          <a:extLst>
            <a:ext uri="{FF2B5EF4-FFF2-40B4-BE49-F238E27FC236}">
              <a16:creationId xmlns:a16="http://schemas.microsoft.com/office/drawing/2014/main" id="{D72D786D-C272-412A-94C3-DCD3C63C175C}"/>
            </a:ext>
          </a:extLst>
        </xdr:cNvPr>
        <xdr:cNvSpPr txBox="1"/>
      </xdr:nvSpPr>
      <xdr:spPr>
        <a:xfrm>
          <a:off x="201994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45556</xdr:rowOff>
    </xdr:from>
    <xdr:ext cx="469744" cy="259045"/>
    <xdr:sp macro="" textlink="">
      <xdr:nvSpPr>
        <xdr:cNvPr id="948" name="n_3aveValue【庁舎】&#10;一人当たり面積">
          <a:extLst>
            <a:ext uri="{FF2B5EF4-FFF2-40B4-BE49-F238E27FC236}">
              <a16:creationId xmlns:a16="http://schemas.microsoft.com/office/drawing/2014/main" id="{2824CBD7-A86D-40EB-9E3A-CE4B18E55315}"/>
            </a:ext>
          </a:extLst>
        </xdr:cNvPr>
        <xdr:cNvSpPr txBox="1"/>
      </xdr:nvSpPr>
      <xdr:spPr>
        <a:xfrm>
          <a:off x="19310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39025</xdr:rowOff>
    </xdr:from>
    <xdr:ext cx="469744" cy="259045"/>
    <xdr:sp macro="" textlink="">
      <xdr:nvSpPr>
        <xdr:cNvPr id="949" name="n_4aveValue【庁舎】&#10;一人当たり面積">
          <a:extLst>
            <a:ext uri="{FF2B5EF4-FFF2-40B4-BE49-F238E27FC236}">
              <a16:creationId xmlns:a16="http://schemas.microsoft.com/office/drawing/2014/main" id="{4622B9E3-F62B-405A-A3E7-A00140465729}"/>
            </a:ext>
          </a:extLst>
        </xdr:cNvPr>
        <xdr:cNvSpPr txBox="1"/>
      </xdr:nvSpPr>
      <xdr:spPr>
        <a:xfrm>
          <a:off x="184214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142620</xdr:rowOff>
    </xdr:from>
    <xdr:ext cx="469744" cy="259045"/>
    <xdr:sp macro="" textlink="">
      <xdr:nvSpPr>
        <xdr:cNvPr id="950" name="n_1mainValue【庁舎】&#10;一人当たり面積">
          <a:extLst>
            <a:ext uri="{FF2B5EF4-FFF2-40B4-BE49-F238E27FC236}">
              <a16:creationId xmlns:a16="http://schemas.microsoft.com/office/drawing/2014/main" id="{59E8E286-9980-4D6C-9B9D-5F8AB4C985BD}"/>
            </a:ext>
          </a:extLst>
        </xdr:cNvPr>
        <xdr:cNvSpPr txBox="1"/>
      </xdr:nvSpPr>
      <xdr:spPr>
        <a:xfrm>
          <a:off x="210757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142620</xdr:rowOff>
    </xdr:from>
    <xdr:ext cx="469744" cy="259045"/>
    <xdr:sp macro="" textlink="">
      <xdr:nvSpPr>
        <xdr:cNvPr id="951" name="n_2mainValue【庁舎】&#10;一人当たり面積">
          <a:extLst>
            <a:ext uri="{FF2B5EF4-FFF2-40B4-BE49-F238E27FC236}">
              <a16:creationId xmlns:a16="http://schemas.microsoft.com/office/drawing/2014/main" id="{CF6CBFC0-EB9D-4C26-A444-545AA489A8A7}"/>
            </a:ext>
          </a:extLst>
        </xdr:cNvPr>
        <xdr:cNvSpPr txBox="1"/>
      </xdr:nvSpPr>
      <xdr:spPr>
        <a:xfrm>
          <a:off x="201994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145885</xdr:rowOff>
    </xdr:from>
    <xdr:ext cx="469744" cy="259045"/>
    <xdr:sp macro="" textlink="">
      <xdr:nvSpPr>
        <xdr:cNvPr id="952" name="n_3mainValue【庁舎】&#10;一人当たり面積">
          <a:extLst>
            <a:ext uri="{FF2B5EF4-FFF2-40B4-BE49-F238E27FC236}">
              <a16:creationId xmlns:a16="http://schemas.microsoft.com/office/drawing/2014/main" id="{B006847F-1A74-4803-A5B0-E06A5B3D4690}"/>
            </a:ext>
          </a:extLst>
        </xdr:cNvPr>
        <xdr:cNvSpPr txBox="1"/>
      </xdr:nvSpPr>
      <xdr:spPr>
        <a:xfrm>
          <a:off x="19310427" y="1849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149151</xdr:rowOff>
    </xdr:from>
    <xdr:ext cx="469744" cy="259045"/>
    <xdr:sp macro="" textlink="">
      <xdr:nvSpPr>
        <xdr:cNvPr id="953" name="n_4mainValue【庁舎】&#10;一人当たり面積">
          <a:extLst>
            <a:ext uri="{FF2B5EF4-FFF2-40B4-BE49-F238E27FC236}">
              <a16:creationId xmlns:a16="http://schemas.microsoft.com/office/drawing/2014/main" id="{5C58D92C-A928-430A-8A9E-CA8A543C8703}"/>
            </a:ext>
          </a:extLst>
        </xdr:cNvPr>
        <xdr:cNvSpPr txBox="1"/>
      </xdr:nvSpPr>
      <xdr:spPr>
        <a:xfrm>
          <a:off x="18421427" y="1849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E650B676-B0D2-453D-9C92-2B38F55F001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E78A25B7-1EF3-45D1-9037-649969657E4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7A0A67EF-7164-4C83-B7D6-1E571054F1D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類似団体と比較して有形固定資産減価償却率が高くなっている施設は、図書館、一般廃棄物処理施設及び庁舎である。</a:t>
          </a:r>
        </a:p>
        <a:p>
          <a:r>
            <a:rPr kumimoji="1" lang="ja-JP" altLang="en-US" sz="1300">
              <a:latin typeface="ＭＳ Ｐゴシック" panose="020B0600070205080204" pitchFamily="50" charset="-128"/>
              <a:ea typeface="ＭＳ Ｐゴシック" panose="020B0600070205080204" pitchFamily="50" charset="-128"/>
            </a:rPr>
            <a:t>　図書館は、昭和</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年の開館以来</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年以上を経過しているが、平成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年度にかけて図書館改修事業として耐震化をはじめとした大規模改修を実施した。</a:t>
          </a:r>
        </a:p>
        <a:p>
          <a:r>
            <a:rPr kumimoji="1" lang="ja-JP" altLang="en-US" sz="1300">
              <a:latin typeface="ＭＳ Ｐゴシック" panose="020B0600070205080204" pitchFamily="50" charset="-128"/>
              <a:ea typeface="ＭＳ Ｐゴシック" panose="020B0600070205080204" pitchFamily="50" charset="-128"/>
            </a:rPr>
            <a:t>　一方で、令和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年度に指標が改善したのは、福祉施設及び消防施設である。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福祉施設については、障害福祉センターの屋根改修工事等の実施により</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ポイント減少したが、老人福祉センターつきみ荘は、昭和</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年に開館以来</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年以上を経過しており、引き続き施設の統合・複合化の検討を進める必要がある。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また、類似団体と比較して有形固定資産減価償却率が低くなっている施設は、体育館・プール、保健センター・保健所及び市民会館である。</a:t>
          </a:r>
        </a:p>
        <a:p>
          <a:r>
            <a:rPr kumimoji="1" lang="ja-JP" altLang="en-US" sz="1300">
              <a:latin typeface="ＭＳ Ｐゴシック" panose="020B0600070205080204" pitchFamily="50" charset="-128"/>
              <a:ea typeface="ＭＳ Ｐゴシック" panose="020B0600070205080204" pitchFamily="50" charset="-128"/>
            </a:rPr>
            <a:t>　体育館・プールは市所有のプールが無いこと及び比較的築年数も浅いこと、保健センター・保健所は平成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年度に保健センターの建替えを行ったことにより、それぞれ類似団体平均を大幅に下回っている。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埼玉県本庄市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77,285
74,207
89.69
34,740,230
32,267,568
2,179,937
18,414,168
23,038,131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財政力指数は、基準財政需要額と基準財政収入額どちらも増加傾向にあることで横ばいが続いていたが、令和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年度以降、基準財政需要額に普通交付税の再算定による臨時経済対策費等が新設されたことで分母が大きく増加した。その結果、財政力指数は低くなった。</a:t>
          </a:r>
        </a:p>
        <a:p>
          <a:r>
            <a:rPr kumimoji="1" lang="ja-JP" altLang="en-US" sz="1300">
              <a:latin typeface="ＭＳ Ｐゴシック" panose="020B0600070205080204" pitchFamily="50" charset="-128"/>
              <a:ea typeface="ＭＳ Ｐゴシック" panose="020B0600070205080204" pitchFamily="50" charset="-128"/>
            </a:rPr>
            <a:t>　引き続き、企業誘致等により税収の増加を図り、財政基盤の強化に努める。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11995</xdr:rowOff>
    </xdr:from>
    <xdr:to>
      <xdr:col>23</xdr:col>
      <xdr:colOff>133350</xdr:colOff>
      <xdr:row>42</xdr:row>
      <xdr:rowOff>25400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1289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170039</xdr:rowOff>
    </xdr:from>
    <xdr:to>
      <xdr:col>19</xdr:col>
      <xdr:colOff>133350</xdr:colOff>
      <xdr:row>42</xdr:row>
      <xdr:rowOff>11995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994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74382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7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143228</xdr:rowOff>
    </xdr:from>
    <xdr:to>
      <xdr:col>15</xdr:col>
      <xdr:colOff>82550</xdr:colOff>
      <xdr:row>41</xdr:row>
      <xdr:rowOff>170039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726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143228</xdr:rowOff>
    </xdr:from>
    <xdr:to>
      <xdr:col>11</xdr:col>
      <xdr:colOff>31750</xdr:colOff>
      <xdr:row>41</xdr:row>
      <xdr:rowOff>143228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726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57855</xdr:rowOff>
    </xdr:from>
    <xdr:to>
      <xdr:col>11</xdr:col>
      <xdr:colOff>82550</xdr:colOff>
      <xdr:row>43</xdr:row>
      <xdr:rowOff>159455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43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144232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71261</xdr:rowOff>
    </xdr:from>
    <xdr:to>
      <xdr:col>7</xdr:col>
      <xdr:colOff>31750</xdr:colOff>
      <xdr:row>44</xdr:row>
      <xdr:rowOff>1411</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44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157638</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132645</xdr:rowOff>
    </xdr:from>
    <xdr:to>
      <xdr:col>19</xdr:col>
      <xdr:colOff>184150</xdr:colOff>
      <xdr:row>42</xdr:row>
      <xdr:rowOff>62795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72972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3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119239</xdr:rowOff>
    </xdr:from>
    <xdr:to>
      <xdr:col>15</xdr:col>
      <xdr:colOff>133350</xdr:colOff>
      <xdr:row>42</xdr:row>
      <xdr:rowOff>49389</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59566</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92428</xdr:rowOff>
    </xdr:from>
    <xdr:to>
      <xdr:col>11</xdr:col>
      <xdr:colOff>82550</xdr:colOff>
      <xdr:row>42</xdr:row>
      <xdr:rowOff>22578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32755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92428</xdr:rowOff>
    </xdr:from>
    <xdr:to>
      <xdr:col>7</xdr:col>
      <xdr:colOff>31750</xdr:colOff>
      <xdr:row>42</xdr:row>
      <xdr:rowOff>22578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32755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経常収支比率は、前年度から横ばいとなった。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普通交付税の追加交付や地方税の増により経常一般財源は増加したものの、公債費を除く経常経費への充当一般財源も増加したことにより経常収支比率は横ばいとなった。依然として類似団体平均を上回っ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ポイントであった。</a:t>
          </a:r>
        </a:p>
        <a:p>
          <a:r>
            <a:rPr kumimoji="1" lang="ja-JP" altLang="en-US" sz="1300">
              <a:latin typeface="ＭＳ Ｐゴシック" panose="020B0600070205080204" pitchFamily="50" charset="-128"/>
              <a:ea typeface="ＭＳ Ｐゴシック" panose="020B0600070205080204" pitchFamily="50" charset="-128"/>
            </a:rPr>
            <a:t>　今後は、扶助費等の義務的経費や、公共施設建設等による公債費の増加が見込まれているため、より一層、自主財源の確保及び経常経費の削減に努める必要がある。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34544</xdr:rowOff>
    </xdr:from>
    <xdr:to>
      <xdr:col>23</xdr:col>
      <xdr:colOff>133350</xdr:colOff>
      <xdr:row>64</xdr:row>
      <xdr:rowOff>34544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0073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111523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27686</xdr:rowOff>
    </xdr:from>
    <xdr:to>
      <xdr:col>19</xdr:col>
      <xdr:colOff>133350</xdr:colOff>
      <xdr:row>64</xdr:row>
      <xdr:rowOff>34544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486136"/>
          <a:ext cx="889000" cy="52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27686</xdr:rowOff>
    </xdr:from>
    <xdr:to>
      <xdr:col>15</xdr:col>
      <xdr:colOff>82550</xdr:colOff>
      <xdr:row>63</xdr:row>
      <xdr:rowOff>148082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486136"/>
          <a:ext cx="889000" cy="46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67073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51562</xdr:rowOff>
    </xdr:from>
    <xdr:to>
      <xdr:col>11</xdr:col>
      <xdr:colOff>31750</xdr:colOff>
      <xdr:row>63</xdr:row>
      <xdr:rowOff>148082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85291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75692</xdr:rowOff>
    </xdr:from>
    <xdr:to>
      <xdr:col>11</xdr:col>
      <xdr:colOff>82550</xdr:colOff>
      <xdr:row>63</xdr:row>
      <xdr:rowOff>5842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16019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7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143256</xdr:rowOff>
    </xdr:from>
    <xdr:to>
      <xdr:col>7</xdr:col>
      <xdr:colOff>31750</xdr:colOff>
      <xdr:row>63</xdr:row>
      <xdr:rowOff>73406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7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83583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4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155194</xdr:rowOff>
    </xdr:from>
    <xdr:to>
      <xdr:col>23</xdr:col>
      <xdr:colOff>184150</xdr:colOff>
      <xdr:row>64</xdr:row>
      <xdr:rowOff>85344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127271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2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155194</xdr:rowOff>
    </xdr:from>
    <xdr:to>
      <xdr:col>19</xdr:col>
      <xdr:colOff>184150</xdr:colOff>
      <xdr:row>64</xdr:row>
      <xdr:rowOff>85344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70121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04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148336</xdr:rowOff>
    </xdr:from>
    <xdr:to>
      <xdr:col>15</xdr:col>
      <xdr:colOff>133350</xdr:colOff>
      <xdr:row>61</xdr:row>
      <xdr:rowOff>78486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3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63263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52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97282</xdr:rowOff>
    </xdr:from>
    <xdr:to>
      <xdr:col>11</xdr:col>
      <xdr:colOff>82550</xdr:colOff>
      <xdr:row>64</xdr:row>
      <xdr:rowOff>27432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12209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98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762</xdr:rowOff>
    </xdr:from>
    <xdr:to>
      <xdr:col>7</xdr:col>
      <xdr:colOff>31750</xdr:colOff>
      <xdr:row>63</xdr:row>
      <xdr:rowOff>102362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87139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8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人口</a:t>
          </a:r>
          <a:r>
            <a:rPr kumimoji="1" lang="en-US" altLang="ja-JP" sz="1200">
              <a:latin typeface="ＭＳ Ｐゴシック" panose="020B0600070205080204" pitchFamily="50" charset="-128"/>
              <a:ea typeface="ＭＳ Ｐゴシック" panose="020B0600070205080204" pitchFamily="50" charset="-128"/>
            </a:rPr>
            <a:t>1,000</a:t>
          </a:r>
          <a:r>
            <a:rPr kumimoji="1" lang="ja-JP" altLang="en-US" sz="1200">
              <a:latin typeface="ＭＳ Ｐゴシック" panose="020B0600070205080204" pitchFamily="50" charset="-128"/>
              <a:ea typeface="ＭＳ Ｐゴシック" panose="020B0600070205080204" pitchFamily="50" charset="-128"/>
            </a:rPr>
            <a:t>人当たり職員数は類似団体平均を下回っており、効率的な行政運営を行うことにより、人口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人当たり人件費は類似団体平均と比較し、▲</a:t>
          </a:r>
          <a:r>
            <a:rPr kumimoji="1" lang="en-US" altLang="ja-JP" sz="1200">
              <a:latin typeface="ＭＳ Ｐゴシック" panose="020B0600070205080204" pitchFamily="50" charset="-128"/>
              <a:ea typeface="ＭＳ Ｐゴシック" panose="020B0600070205080204" pitchFamily="50" charset="-128"/>
            </a:rPr>
            <a:t>19.9</a:t>
          </a:r>
          <a:r>
            <a:rPr kumimoji="1" lang="ja-JP" altLang="en-US" sz="1200">
              <a:latin typeface="ＭＳ Ｐゴシック" panose="020B0600070205080204" pitchFamily="50" charset="-128"/>
              <a:ea typeface="ＭＳ Ｐゴシック" panose="020B0600070205080204" pitchFamily="50" charset="-128"/>
            </a:rPr>
            <a:t>％となっている。また、人口１人当たり物件費は類似団体平均と比較し▲</a:t>
          </a:r>
          <a:r>
            <a:rPr kumimoji="1" lang="en-US" altLang="ja-JP" sz="1200">
              <a:latin typeface="ＭＳ Ｐゴシック" panose="020B0600070205080204" pitchFamily="50" charset="-128"/>
              <a:ea typeface="ＭＳ Ｐゴシック" panose="020B0600070205080204" pitchFamily="50" charset="-128"/>
            </a:rPr>
            <a:t>36.4</a:t>
          </a:r>
          <a:r>
            <a:rPr kumimoji="1" lang="ja-JP" altLang="en-US" sz="1200">
              <a:latin typeface="ＭＳ Ｐゴシック" panose="020B0600070205080204" pitchFamily="50" charset="-128"/>
              <a:ea typeface="ＭＳ Ｐゴシック" panose="020B0600070205080204" pitchFamily="50" charset="-128"/>
            </a:rPr>
            <a:t>％となっている。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行政改革への取組や職員定数適正化の推進とともに、消防業務やごみ処理業務等を一部事務組合で行っていること等が、類似団体平均と比べ低い水準となっている要因の一つである。</a:t>
          </a:r>
        </a:p>
        <a:p>
          <a:r>
            <a:rPr kumimoji="1" lang="ja-JP" altLang="en-US" sz="1200">
              <a:latin typeface="ＭＳ Ｐゴシック" panose="020B0600070205080204" pitchFamily="50" charset="-128"/>
              <a:ea typeface="ＭＳ Ｐゴシック" panose="020B0600070205080204" pitchFamily="50" charset="-128"/>
            </a:rPr>
            <a:t>　今後も行政改革大綱に基づき、事務事業の整理、民間委託の推進や指定管理制度の運用、組織のスリム化等を進めていく。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119735</xdr:rowOff>
    </xdr:from>
    <xdr:to>
      <xdr:col>23</xdr:col>
      <xdr:colOff>133350</xdr:colOff>
      <xdr:row>88</xdr:row>
      <xdr:rowOff>99633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4007185"/>
          <a:ext cx="0" cy="11800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71710</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15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99633</xdr:rowOff>
    </xdr:from>
    <xdr:to>
      <xdr:col>24</xdr:col>
      <xdr:colOff>12700</xdr:colOff>
      <xdr:row>88</xdr:row>
      <xdr:rowOff>99633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18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34662</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50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119735</xdr:rowOff>
    </xdr:from>
    <xdr:to>
      <xdr:col>24</xdr:col>
      <xdr:colOff>12700</xdr:colOff>
      <xdr:row>81</xdr:row>
      <xdr:rowOff>119735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4007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154868</xdr:rowOff>
    </xdr:from>
    <xdr:to>
      <xdr:col>23</xdr:col>
      <xdr:colOff>133350</xdr:colOff>
      <xdr:row>81</xdr:row>
      <xdr:rowOff>161891</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42318"/>
          <a:ext cx="838200" cy="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165287</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224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21760</xdr:rowOff>
    </xdr:from>
    <xdr:to>
      <xdr:col>23</xdr:col>
      <xdr:colOff>184150</xdr:colOff>
      <xdr:row>83</xdr:row>
      <xdr:rowOff>123360</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2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154868</xdr:rowOff>
    </xdr:from>
    <xdr:to>
      <xdr:col>19</xdr:col>
      <xdr:colOff>133350</xdr:colOff>
      <xdr:row>81</xdr:row>
      <xdr:rowOff>155135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4042318"/>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23848</xdr:rowOff>
    </xdr:from>
    <xdr:to>
      <xdr:col>19</xdr:col>
      <xdr:colOff>184150</xdr:colOff>
      <xdr:row>83</xdr:row>
      <xdr:rowOff>125448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254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110225</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340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117974</xdr:rowOff>
    </xdr:from>
    <xdr:to>
      <xdr:col>15</xdr:col>
      <xdr:colOff>82550</xdr:colOff>
      <xdr:row>81</xdr:row>
      <xdr:rowOff>155135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005424"/>
          <a:ext cx="889000" cy="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163850</xdr:rowOff>
    </xdr:from>
    <xdr:to>
      <xdr:col>15</xdr:col>
      <xdr:colOff>133350</xdr:colOff>
      <xdr:row>83</xdr:row>
      <xdr:rowOff>94000</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22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78777</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30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45022</xdr:rowOff>
    </xdr:from>
    <xdr:to>
      <xdr:col>11</xdr:col>
      <xdr:colOff>31750</xdr:colOff>
      <xdr:row>81</xdr:row>
      <xdr:rowOff>117974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32472"/>
          <a:ext cx="889000" cy="7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58113</xdr:rowOff>
    </xdr:from>
    <xdr:to>
      <xdr:col>11</xdr:col>
      <xdr:colOff>82550</xdr:colOff>
      <xdr:row>83</xdr:row>
      <xdr:rowOff>159713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28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144490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37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150561</xdr:rowOff>
    </xdr:from>
    <xdr:to>
      <xdr:col>7</xdr:col>
      <xdr:colOff>31750</xdr:colOff>
      <xdr:row>83</xdr:row>
      <xdr:rowOff>80711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20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65488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295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111091</xdr:rowOff>
    </xdr:from>
    <xdr:to>
      <xdr:col>23</xdr:col>
      <xdr:colOff>184150</xdr:colOff>
      <xdr:row>82</xdr:row>
      <xdr:rowOff>41241</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9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32368</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919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104068</xdr:rowOff>
    </xdr:from>
    <xdr:to>
      <xdr:col>19</xdr:col>
      <xdr:colOff>184150</xdr:colOff>
      <xdr:row>82</xdr:row>
      <xdr:rowOff>34218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9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44395</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60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104335</xdr:rowOff>
    </xdr:from>
    <xdr:to>
      <xdr:col>15</xdr:col>
      <xdr:colOff>133350</xdr:colOff>
      <xdr:row>82</xdr:row>
      <xdr:rowOff>34485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9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44662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60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67174</xdr:rowOff>
    </xdr:from>
    <xdr:to>
      <xdr:col>11</xdr:col>
      <xdr:colOff>82550</xdr:colOff>
      <xdr:row>81</xdr:row>
      <xdr:rowOff>168774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5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7501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2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165672</xdr:rowOff>
    </xdr:from>
    <xdr:to>
      <xdr:col>7</xdr:col>
      <xdr:colOff>31750</xdr:colOff>
      <xdr:row>81</xdr:row>
      <xdr:rowOff>95822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8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105999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5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令和５年調査の数値（</a:t>
          </a:r>
          <a:r>
            <a:rPr kumimoji="1" lang="en-US" altLang="ja-JP" sz="1300">
              <a:latin typeface="ＭＳ Ｐゴシック" panose="020B0600070205080204" pitchFamily="50" charset="-128"/>
              <a:ea typeface="ＭＳ Ｐゴシック" panose="020B0600070205080204" pitchFamily="50" charset="-128"/>
            </a:rPr>
            <a:t>98.4</a:t>
          </a:r>
          <a:r>
            <a:rPr kumimoji="1" lang="ja-JP" altLang="en-US" sz="1300">
              <a:latin typeface="ＭＳ Ｐゴシック" panose="020B0600070205080204" pitchFamily="50" charset="-128"/>
              <a:ea typeface="ＭＳ Ｐゴシック" panose="020B0600070205080204" pitchFamily="50" charset="-128"/>
            </a:rPr>
            <a:t>）は、経験年数階層の変動等により、令和４年調査の数値（</a:t>
          </a:r>
          <a:r>
            <a:rPr kumimoji="1" lang="en-US" altLang="ja-JP" sz="1300">
              <a:latin typeface="ＭＳ Ｐゴシック" panose="020B0600070205080204" pitchFamily="50" charset="-128"/>
              <a:ea typeface="ＭＳ Ｐゴシック" panose="020B0600070205080204" pitchFamily="50" charset="-128"/>
            </a:rPr>
            <a:t>98.7</a:t>
          </a:r>
          <a:r>
            <a:rPr kumimoji="1" lang="ja-JP" altLang="en-US" sz="1300">
              <a:latin typeface="ＭＳ Ｐゴシック" panose="020B0600070205080204" pitchFamily="50" charset="-128"/>
              <a:ea typeface="ＭＳ Ｐゴシック" panose="020B0600070205080204" pitchFamily="50" charset="-128"/>
            </a:rPr>
            <a:t>）に比べて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令和６年度より高齢層職員の昇給停止、扶養手当の見直しを実施している。令和７年度からも国に準じ各種手当の見直しを実施し、今後も給与の適正化に努める。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153307</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846300"/>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153307</xdr:rowOff>
    </xdr:from>
    <xdr:to>
      <xdr:col>77</xdr:col>
      <xdr:colOff>44450</xdr:colOff>
      <xdr:row>87</xdr:row>
      <xdr:rowOff>33564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89800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33564</xdr:rowOff>
    </xdr:from>
    <xdr:to>
      <xdr:col>72</xdr:col>
      <xdr:colOff>203200</xdr:colOff>
      <xdr:row>87</xdr:row>
      <xdr:rowOff>119743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94971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85271</xdr:rowOff>
    </xdr:from>
    <xdr:to>
      <xdr:col>68</xdr:col>
      <xdr:colOff>152400</xdr:colOff>
      <xdr:row>87</xdr:row>
      <xdr:rowOff>119743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0014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110870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102507</xdr:rowOff>
    </xdr:from>
    <xdr:to>
      <xdr:col>77</xdr:col>
      <xdr:colOff>95250</xdr:colOff>
      <xdr:row>87</xdr:row>
      <xdr:rowOff>32657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17434</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93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154214</xdr:rowOff>
    </xdr:from>
    <xdr:to>
      <xdr:col>73</xdr:col>
      <xdr:colOff>44450</xdr:colOff>
      <xdr:row>87</xdr:row>
      <xdr:rowOff>84364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69141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68943</xdr:rowOff>
    </xdr:from>
    <xdr:to>
      <xdr:col>68</xdr:col>
      <xdr:colOff>203200</xdr:colOff>
      <xdr:row>87</xdr:row>
      <xdr:rowOff>170543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155320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34471</xdr:rowOff>
    </xdr:from>
    <xdr:to>
      <xdr:col>64</xdr:col>
      <xdr:colOff>152400</xdr:colOff>
      <xdr:row>87</xdr:row>
      <xdr:rowOff>136071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120848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令和元年度からの継続的な業務量増加及び育児休業等取得に伴う人員減に対応しつつ、市民サービスの質を維持向上させることを意識し、定員管理を行っている。　</a:t>
          </a:r>
        </a:p>
        <a:p>
          <a:r>
            <a:rPr kumimoji="1" lang="ja-JP" altLang="en-US" sz="1200">
              <a:latin typeface="ＭＳ Ｐゴシック" panose="020B0600070205080204" pitchFamily="50" charset="-128"/>
              <a:ea typeface="ＭＳ Ｐゴシック" panose="020B0600070205080204" pitchFamily="50" charset="-128"/>
            </a:rPr>
            <a:t>　特に、福祉関係の業務量が増加していることにより、民生部門・衛生部門で対前年度比約</a:t>
          </a:r>
          <a:r>
            <a:rPr kumimoji="1" lang="en-US" altLang="ja-JP" sz="1200">
              <a:latin typeface="ＭＳ Ｐゴシック" panose="020B0600070205080204" pitchFamily="50" charset="-128"/>
              <a:ea typeface="ＭＳ Ｐゴシック" panose="020B0600070205080204" pitchFamily="50" charset="-128"/>
            </a:rPr>
            <a:t>5.8</a:t>
          </a:r>
          <a:r>
            <a:rPr kumimoji="1" lang="ja-JP" altLang="en-US" sz="1200">
              <a:latin typeface="ＭＳ Ｐゴシック" panose="020B0600070205080204" pitchFamily="50" charset="-128"/>
              <a:ea typeface="ＭＳ Ｐゴシック" panose="020B0600070205080204" pitchFamily="50" charset="-128"/>
            </a:rPr>
            <a:t>％の職員増となった。一方で、消防業務やごみ処理業務等を一部事務組合で実施し、効率的な運営を行うことで類似団体平均を下回っている。</a:t>
          </a:r>
        </a:p>
        <a:p>
          <a:r>
            <a:rPr kumimoji="1" lang="ja-JP" altLang="en-US" sz="1200">
              <a:latin typeface="ＭＳ Ｐゴシック" panose="020B0600070205080204" pitchFamily="50" charset="-128"/>
              <a:ea typeface="ＭＳ Ｐゴシック" panose="020B0600070205080204" pitchFamily="50" charset="-128"/>
            </a:rPr>
            <a:t>　今後も、職員の心身の健康を保つという観点も踏まえ、引き続き計画的な職員採用を実施し、適正な定員管理に努める。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34925</xdr:rowOff>
    </xdr:from>
    <xdr:to>
      <xdr:col>81</xdr:col>
      <xdr:colOff>44450</xdr:colOff>
      <xdr:row>61</xdr:row>
      <xdr:rowOff>83185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93375"/>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3933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33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24871</xdr:rowOff>
    </xdr:from>
    <xdr:to>
      <xdr:col>77</xdr:col>
      <xdr:colOff>44450</xdr:colOff>
      <xdr:row>61</xdr:row>
      <xdr:rowOff>34925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8332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116222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46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20849</xdr:rowOff>
    </xdr:from>
    <xdr:to>
      <xdr:col>72</xdr:col>
      <xdr:colOff>203200</xdr:colOff>
      <xdr:row>61</xdr:row>
      <xdr:rowOff>24871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7929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100135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162137</xdr:rowOff>
    </xdr:from>
    <xdr:to>
      <xdr:col>68</xdr:col>
      <xdr:colOff>152400</xdr:colOff>
      <xdr:row>61</xdr:row>
      <xdr:rowOff>20849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49137"/>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154517</xdr:rowOff>
    </xdr:from>
    <xdr:to>
      <xdr:col>68</xdr:col>
      <xdr:colOff>203200</xdr:colOff>
      <xdr:row>63</xdr:row>
      <xdr:rowOff>84667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69444</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162560</xdr:rowOff>
    </xdr:from>
    <xdr:to>
      <xdr:col>64</xdr:col>
      <xdr:colOff>152400</xdr:colOff>
      <xdr:row>63</xdr:row>
      <xdr:rowOff>92710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77487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32385</xdr:rowOff>
    </xdr:from>
    <xdr:to>
      <xdr:col>81</xdr:col>
      <xdr:colOff>95250</xdr:colOff>
      <xdr:row>61</xdr:row>
      <xdr:rowOff>133985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48912</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335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155575</xdr:rowOff>
    </xdr:from>
    <xdr:to>
      <xdr:col>77</xdr:col>
      <xdr:colOff>95250</xdr:colOff>
      <xdr:row>61</xdr:row>
      <xdr:rowOff>85725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95902</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21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145521</xdr:rowOff>
    </xdr:from>
    <xdr:to>
      <xdr:col>73</xdr:col>
      <xdr:colOff>44450</xdr:colOff>
      <xdr:row>61</xdr:row>
      <xdr:rowOff>75671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43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85848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20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141499</xdr:rowOff>
    </xdr:from>
    <xdr:to>
      <xdr:col>68</xdr:col>
      <xdr:colOff>203200</xdr:colOff>
      <xdr:row>61</xdr:row>
      <xdr:rowOff>71649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42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81826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197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111337</xdr:rowOff>
    </xdr:from>
    <xdr:to>
      <xdr:col>64</xdr:col>
      <xdr:colOff>152400</xdr:colOff>
      <xdr:row>61</xdr:row>
      <xdr:rowOff>41487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51664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16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年度以降、横ばいが続いている。主な要因として、地方債の元利償還金は減少したものの、合併特例債等の借入に係る基準財政需要額も減少したことなどがあげられる。</a:t>
          </a:r>
        </a:p>
        <a:p>
          <a:r>
            <a:rPr kumimoji="1" lang="ja-JP" altLang="en-US" sz="1300">
              <a:latin typeface="ＭＳ Ｐゴシック" panose="020B0600070205080204" pitchFamily="50" charset="-128"/>
              <a:ea typeface="ＭＳ Ｐゴシック" panose="020B0600070205080204" pitchFamily="50" charset="-128"/>
            </a:rPr>
            <a:t>　今後公共施設の建設や大規模改修工事が控えているため、公債費については増加が見込まれる。そのため、引き続き有利な地方債の活用や地方債の計画的な借入、実施事業の見直しや国庫補助金等の特定財源の確保に努めていく必要があ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103124</xdr:rowOff>
    </xdr:from>
    <xdr:to>
      <xdr:col>81</xdr:col>
      <xdr:colOff>44450</xdr:colOff>
      <xdr:row>38</xdr:row>
      <xdr:rowOff>103124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66182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142511</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82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103124</xdr:rowOff>
    </xdr:from>
    <xdr:to>
      <xdr:col>77</xdr:col>
      <xdr:colOff>44450</xdr:colOff>
      <xdr:row>38</xdr:row>
      <xdr:rowOff>103124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6618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103124</xdr:rowOff>
    </xdr:from>
    <xdr:to>
      <xdr:col>72</xdr:col>
      <xdr:colOff>203200</xdr:colOff>
      <xdr:row>38</xdr:row>
      <xdr:rowOff>103124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6618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75709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103124</xdr:rowOff>
    </xdr:from>
    <xdr:to>
      <xdr:col>68</xdr:col>
      <xdr:colOff>152400</xdr:colOff>
      <xdr:row>38</xdr:row>
      <xdr:rowOff>103124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6618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10431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52324</xdr:rowOff>
    </xdr:from>
    <xdr:to>
      <xdr:col>81</xdr:col>
      <xdr:colOff>95250</xdr:colOff>
      <xdr:row>38</xdr:row>
      <xdr:rowOff>153924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68851</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52324</xdr:rowOff>
    </xdr:from>
    <xdr:to>
      <xdr:col>77</xdr:col>
      <xdr:colOff>95250</xdr:colOff>
      <xdr:row>38</xdr:row>
      <xdr:rowOff>153924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164101</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33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52324</xdr:rowOff>
    </xdr:from>
    <xdr:to>
      <xdr:col>73</xdr:col>
      <xdr:colOff>44450</xdr:colOff>
      <xdr:row>38</xdr:row>
      <xdr:rowOff>153924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164101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3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52324</xdr:rowOff>
    </xdr:from>
    <xdr:to>
      <xdr:col>68</xdr:col>
      <xdr:colOff>203200</xdr:colOff>
      <xdr:row>38</xdr:row>
      <xdr:rowOff>153924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164101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3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52324</xdr:rowOff>
    </xdr:from>
    <xdr:to>
      <xdr:col>64</xdr:col>
      <xdr:colOff>152400</xdr:colOff>
      <xdr:row>38</xdr:row>
      <xdr:rowOff>153924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164101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3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将来負担比率は、将来負担額より充当可能財源等が多いことで、平成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年度以降は「－」となっている。</a:t>
          </a:r>
        </a:p>
        <a:p>
          <a:r>
            <a:rPr kumimoji="1" lang="ja-JP" altLang="en-US" sz="1300">
              <a:latin typeface="ＭＳ Ｐゴシック" panose="020B0600070205080204" pitchFamily="50" charset="-128"/>
              <a:ea typeface="ＭＳ Ｐゴシック" panose="020B0600070205080204" pitchFamily="50" charset="-128"/>
            </a:rPr>
            <a:t>　主な要因として、減債基金や施設整備等基金などの積み立てにより、充当可能基金残高が増加傾向にあることがあげられる。</a:t>
          </a:r>
        </a:p>
        <a:p>
          <a:r>
            <a:rPr kumimoji="1" lang="ja-JP" altLang="en-US" sz="1300">
              <a:latin typeface="ＭＳ Ｐゴシック" panose="020B0600070205080204" pitchFamily="50" charset="-128"/>
              <a:ea typeface="ＭＳ Ｐゴシック" panose="020B0600070205080204" pitchFamily="50" charset="-128"/>
            </a:rPr>
            <a:t>　今後公共施設の建設や大規模改修工事が控えているため、将来負担額については増加が見込まれる。そのため、引き続き有利な地方債の活用や基金の計画的な積立と活用に努めていく必要がある。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120546</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349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68943</xdr:rowOff>
    </xdr:from>
    <xdr:to>
      <xdr:col>73</xdr:col>
      <xdr:colOff>44450</xdr:colOff>
      <xdr:row>14</xdr:row>
      <xdr:rowOff>170543</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10100</xdr:rowOff>
    </xdr:from>
    <xdr:to>
      <xdr:col>68</xdr:col>
      <xdr:colOff>203200</xdr:colOff>
      <xdr:row>15</xdr:row>
      <xdr:rowOff>111700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121877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122948</xdr:rowOff>
    </xdr:from>
    <xdr:to>
      <xdr:col>64</xdr:col>
      <xdr:colOff>152400</xdr:colOff>
      <xdr:row>15</xdr:row>
      <xdr:rowOff>53098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52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63275</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29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埼玉県本庄市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77,285
74,207
89.69
34,740,230
32,267,568
2,179,937
18,414,168
23,038,131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年度と比べて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ポイント増加した。主な要因は、職員数が増えたことに伴う一般職給の増加及び会計年度任用職員報酬の増加である。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なお、類似団体平均を下回っている要因は、消防業務やごみ処理業務等を一部事務組合で行っていることが挙げられる。</a:t>
          </a:r>
        </a:p>
        <a:p>
          <a:r>
            <a:rPr kumimoji="1" lang="ja-JP" altLang="en-US" sz="1300">
              <a:latin typeface="ＭＳ Ｐゴシック" panose="020B0600070205080204" pitchFamily="50" charset="-128"/>
              <a:ea typeface="ＭＳ Ｐゴシック" panose="020B0600070205080204" pitchFamily="50" charset="-128"/>
            </a:rPr>
            <a:t>　今後も行政改革への取組を通じて人件費の適正化に努める。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33927</xdr:rowOff>
    </xdr:from>
    <xdr:to>
      <xdr:col>24</xdr:col>
      <xdr:colOff>25400</xdr:colOff>
      <xdr:row>35</xdr:row>
      <xdr:rowOff>40458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034677"/>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111958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2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120469</xdr:rowOff>
    </xdr:from>
    <xdr:to>
      <xdr:col>19</xdr:col>
      <xdr:colOff>187325</xdr:colOff>
      <xdr:row>35</xdr:row>
      <xdr:rowOff>33927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949769"/>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61340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33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120469</xdr:rowOff>
    </xdr:from>
    <xdr:to>
      <xdr:col>15</xdr:col>
      <xdr:colOff>98425</xdr:colOff>
      <xdr:row>35</xdr:row>
      <xdr:rowOff>46990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949769"/>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94343</xdr:rowOff>
    </xdr:from>
    <xdr:to>
      <xdr:col>11</xdr:col>
      <xdr:colOff>9525</xdr:colOff>
      <xdr:row>35</xdr:row>
      <xdr:rowOff>46990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923643"/>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33746</xdr:rowOff>
    </xdr:from>
    <xdr:to>
      <xdr:col>11</xdr:col>
      <xdr:colOff>60325</xdr:colOff>
      <xdr:row>36</xdr:row>
      <xdr:rowOff>135346</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0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120123</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2557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161108</xdr:rowOff>
    </xdr:from>
    <xdr:to>
      <xdr:col>24</xdr:col>
      <xdr:colOff>76200</xdr:colOff>
      <xdr:row>35</xdr:row>
      <xdr:rowOff>91258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99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6185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83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154577</xdr:rowOff>
    </xdr:from>
    <xdr:to>
      <xdr:col>20</xdr:col>
      <xdr:colOff>38100</xdr:colOff>
      <xdr:row>35</xdr:row>
      <xdr:rowOff>84727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98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94904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752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69669</xdr:rowOff>
    </xdr:from>
    <xdr:to>
      <xdr:col>15</xdr:col>
      <xdr:colOff>149225</xdr:colOff>
      <xdr:row>34</xdr:row>
      <xdr:rowOff>171269</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89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9996</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667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167640</xdr:rowOff>
    </xdr:from>
    <xdr:to>
      <xdr:col>11</xdr:col>
      <xdr:colOff>60325</xdr:colOff>
      <xdr:row>35</xdr:row>
      <xdr:rowOff>97790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107967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43543</xdr:rowOff>
    </xdr:from>
    <xdr:to>
      <xdr:col>6</xdr:col>
      <xdr:colOff>171450</xdr:colOff>
      <xdr:row>34</xdr:row>
      <xdr:rowOff>145143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87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155320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4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年度と比較し、各種委託料の増加が経常一般財源等の増加を若干上回ったものの、横ばいでの推移となった。</a:t>
          </a:r>
        </a:p>
        <a:p>
          <a:r>
            <a:rPr kumimoji="1" lang="ja-JP" altLang="en-US" sz="1300">
              <a:latin typeface="ＭＳ Ｐゴシック" panose="020B0600070205080204" pitchFamily="50" charset="-128"/>
              <a:ea typeface="ＭＳ Ｐゴシック" panose="020B0600070205080204" pitchFamily="50" charset="-128"/>
            </a:rPr>
            <a:t>　なお、類似団体平均より低くなっているのは、消防業務やごみ処理業務等を一部事務組合で行っているためである。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119380</xdr:rowOff>
    </xdr:from>
    <xdr:to>
      <xdr:col>82</xdr:col>
      <xdr:colOff>107950</xdr:colOff>
      <xdr:row>14</xdr:row>
      <xdr:rowOff>119380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5196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52087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23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138430</xdr:rowOff>
    </xdr:from>
    <xdr:to>
      <xdr:col>78</xdr:col>
      <xdr:colOff>69850</xdr:colOff>
      <xdr:row>14</xdr:row>
      <xdr:rowOff>119380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3672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128287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0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138430</xdr:rowOff>
    </xdr:from>
    <xdr:to>
      <xdr:col>73</xdr:col>
      <xdr:colOff>180975</xdr:colOff>
      <xdr:row>13</xdr:row>
      <xdr:rowOff>153670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367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146050</xdr:rowOff>
    </xdr:from>
    <xdr:to>
      <xdr:col>69</xdr:col>
      <xdr:colOff>92075</xdr:colOff>
      <xdr:row>13</xdr:row>
      <xdr:rowOff>153670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374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45720</xdr:rowOff>
    </xdr:from>
    <xdr:to>
      <xdr:col>69</xdr:col>
      <xdr:colOff>142875</xdr:colOff>
      <xdr:row>14</xdr:row>
      <xdr:rowOff>147320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44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132097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3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137160</xdr:rowOff>
    </xdr:from>
    <xdr:to>
      <xdr:col>65</xdr:col>
      <xdr:colOff>53975</xdr:colOff>
      <xdr:row>15</xdr:row>
      <xdr:rowOff>67310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53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52087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2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68580</xdr:rowOff>
    </xdr:from>
    <xdr:to>
      <xdr:col>82</xdr:col>
      <xdr:colOff>158750</xdr:colOff>
      <xdr:row>14</xdr:row>
      <xdr:rowOff>170180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85107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68580</xdr:rowOff>
    </xdr:from>
    <xdr:to>
      <xdr:col>78</xdr:col>
      <xdr:colOff>120650</xdr:colOff>
      <xdr:row>14</xdr:row>
      <xdr:rowOff>170180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8907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3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87630</xdr:rowOff>
    </xdr:from>
    <xdr:to>
      <xdr:col>74</xdr:col>
      <xdr:colOff>31750</xdr:colOff>
      <xdr:row>14</xdr:row>
      <xdr:rowOff>17780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31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27957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0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102870</xdr:rowOff>
    </xdr:from>
    <xdr:to>
      <xdr:col>69</xdr:col>
      <xdr:colOff>142875</xdr:colOff>
      <xdr:row>14</xdr:row>
      <xdr:rowOff>33020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43197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0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95250</xdr:rowOff>
    </xdr:from>
    <xdr:to>
      <xdr:col>65</xdr:col>
      <xdr:colOff>53975</xdr:colOff>
      <xdr:row>14</xdr:row>
      <xdr:rowOff>25400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35577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年度と比べて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ポイント増加した。主な要因は、民間保育所保育委託料や障害者相談支援業務委託料の増加である。</a:t>
          </a:r>
        </a:p>
        <a:p>
          <a:r>
            <a:rPr kumimoji="1" lang="ja-JP" altLang="en-US" sz="1300">
              <a:latin typeface="ＭＳ Ｐゴシック" panose="020B0600070205080204" pitchFamily="50" charset="-128"/>
              <a:ea typeface="ＭＳ Ｐゴシック" panose="020B0600070205080204" pitchFamily="50" charset="-128"/>
            </a:rPr>
            <a:t>　類似団体平均・全国平均を上回っており、年々増加傾向にあるため、資格審査の適正化や、単独事業の見直しを進めていく必要がある。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102507</xdr:rowOff>
    </xdr:from>
    <xdr:to>
      <xdr:col>24</xdr:col>
      <xdr:colOff>25400</xdr:colOff>
      <xdr:row>59</xdr:row>
      <xdr:rowOff>151493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2180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69850</xdr:rowOff>
    </xdr:from>
    <xdr:to>
      <xdr:col>19</xdr:col>
      <xdr:colOff>187325</xdr:colOff>
      <xdr:row>59</xdr:row>
      <xdr:rowOff>102507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1854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69850</xdr:rowOff>
    </xdr:from>
    <xdr:to>
      <xdr:col>15</xdr:col>
      <xdr:colOff>98425</xdr:colOff>
      <xdr:row>60</xdr:row>
      <xdr:rowOff>12700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185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61685</xdr:rowOff>
    </xdr:from>
    <xdr:to>
      <xdr:col>11</xdr:col>
      <xdr:colOff>9525</xdr:colOff>
      <xdr:row>60</xdr:row>
      <xdr:rowOff>12700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10005785"/>
          <a:ext cx="8890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147155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100693</xdr:rowOff>
    </xdr:from>
    <xdr:to>
      <xdr:col>24</xdr:col>
      <xdr:colOff>76200</xdr:colOff>
      <xdr:row>60</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72770</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51707</xdr:rowOff>
    </xdr:from>
    <xdr:to>
      <xdr:col>20</xdr:col>
      <xdr:colOff>38100</xdr:colOff>
      <xdr:row>59</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138084</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253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19050</xdr:rowOff>
    </xdr:from>
    <xdr:to>
      <xdr:col>15</xdr:col>
      <xdr:colOff>149225</xdr:colOff>
      <xdr:row>59</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105427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133350</xdr:rowOff>
    </xdr:from>
    <xdr:to>
      <xdr:col>11</xdr:col>
      <xdr:colOff>60325</xdr:colOff>
      <xdr:row>60</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48277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10885</xdr:rowOff>
    </xdr:from>
    <xdr:to>
      <xdr:col>6</xdr:col>
      <xdr:colOff>171450</xdr:colOff>
      <xdr:row>58</xdr:row>
      <xdr:rowOff>112485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97262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年度に比べて、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ポイント減少した。これは上下水道事業及び国民健康保険特別会計への繰出金が減少したことが主な要因である。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58</xdr:row>
      <xdr:rowOff>12700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918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60977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120650</xdr:rowOff>
    </xdr:from>
    <xdr:to>
      <xdr:col>78</xdr:col>
      <xdr:colOff>69850</xdr:colOff>
      <xdr:row>58</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93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120650</xdr:rowOff>
    </xdr:from>
    <xdr:to>
      <xdr:col>73</xdr:col>
      <xdr:colOff>180975</xdr:colOff>
      <xdr:row>57</xdr:row>
      <xdr:rowOff>133350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893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133350</xdr:rowOff>
    </xdr:from>
    <xdr:to>
      <xdr:col>69</xdr:col>
      <xdr:colOff>92075</xdr:colOff>
      <xdr:row>58</xdr:row>
      <xdr:rowOff>12700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906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44450</xdr:rowOff>
    </xdr:from>
    <xdr:to>
      <xdr:col>65</xdr:col>
      <xdr:colOff>53975</xdr:colOff>
      <xdr:row>59</xdr:row>
      <xdr:rowOff>146050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130827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133350</xdr:rowOff>
    </xdr:from>
    <xdr:to>
      <xdr:col>78</xdr:col>
      <xdr:colOff>120650</xdr:colOff>
      <xdr:row>58</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69850</xdr:rowOff>
    </xdr:from>
    <xdr:to>
      <xdr:col>74</xdr:col>
      <xdr:colOff>31750</xdr:colOff>
      <xdr:row>58</xdr:row>
      <xdr:rowOff>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156227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82550</xdr:rowOff>
    </xdr:from>
    <xdr:to>
      <xdr:col>69</xdr:col>
      <xdr:colOff>142875</xdr:colOff>
      <xdr:row>58</xdr:row>
      <xdr:rowOff>12700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22877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ポイント増加した。主な要因は、一部事務組合負担金（児玉郡市広域市町村圏組合、本庄上里学校給食組合）に充当する経常一般財源等が</a:t>
          </a:r>
          <a:r>
            <a:rPr kumimoji="1" lang="en-US" altLang="ja-JP" sz="1300">
              <a:latin typeface="ＭＳ Ｐゴシック" panose="020B0600070205080204" pitchFamily="50" charset="-128"/>
              <a:ea typeface="ＭＳ Ｐゴシック" panose="020B0600070205080204" pitchFamily="50" charset="-128"/>
            </a:rPr>
            <a:t>386,428</a:t>
          </a:r>
          <a:r>
            <a:rPr kumimoji="1" lang="ja-JP" altLang="en-US" sz="1300">
              <a:latin typeface="ＭＳ Ｐゴシック" panose="020B0600070205080204" pitchFamily="50" charset="-128"/>
              <a:ea typeface="ＭＳ Ｐゴシック" panose="020B0600070205080204" pitchFamily="50" charset="-128"/>
            </a:rPr>
            <a:t>千円の増となったためである。</a:t>
          </a:r>
        </a:p>
        <a:p>
          <a:r>
            <a:rPr kumimoji="1" lang="ja-JP" altLang="en-US" sz="1300">
              <a:latin typeface="ＭＳ Ｐゴシック" panose="020B0600070205080204" pitchFamily="50" charset="-128"/>
              <a:ea typeface="ＭＳ Ｐゴシック" panose="020B0600070205080204" pitchFamily="50" charset="-128"/>
            </a:rPr>
            <a:t>　消防業務やごみ処理業務等を一部事務組合で行っており、上記負担金を支出していることが、類似団体平均を上回る主な要因である。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129286</xdr:rowOff>
    </xdr:from>
    <xdr:to>
      <xdr:col>82</xdr:col>
      <xdr:colOff>107950</xdr:colOff>
      <xdr:row>37</xdr:row>
      <xdr:rowOff>152146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47293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74422</xdr:rowOff>
    </xdr:from>
    <xdr:to>
      <xdr:col>78</xdr:col>
      <xdr:colOff>69850</xdr:colOff>
      <xdr:row>37</xdr:row>
      <xdr:rowOff>129286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4180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74422</xdr:rowOff>
    </xdr:from>
    <xdr:to>
      <xdr:col>73</xdr:col>
      <xdr:colOff>180975</xdr:colOff>
      <xdr:row>37</xdr:row>
      <xdr:rowOff>129286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4180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129286</xdr:rowOff>
    </xdr:from>
    <xdr:to>
      <xdr:col>69</xdr:col>
      <xdr:colOff>92075</xdr:colOff>
      <xdr:row>38</xdr:row>
      <xdr:rowOff>30988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47293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96537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101346</xdr:rowOff>
    </xdr:from>
    <xdr:to>
      <xdr:col>82</xdr:col>
      <xdr:colOff>158750</xdr:colOff>
      <xdr:row>38</xdr:row>
      <xdr:rowOff>31496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73423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78486</xdr:rowOff>
    </xdr:from>
    <xdr:to>
      <xdr:col>78</xdr:col>
      <xdr:colOff>120650</xdr:colOff>
      <xdr:row>38</xdr:row>
      <xdr:rowOff>8636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164863</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508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23622</xdr:rowOff>
    </xdr:from>
    <xdr:to>
      <xdr:col>74</xdr:col>
      <xdr:colOff>31750</xdr:colOff>
      <xdr:row>37</xdr:row>
      <xdr:rowOff>125222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109999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78486</xdr:rowOff>
    </xdr:from>
    <xdr:to>
      <xdr:col>69</xdr:col>
      <xdr:colOff>142875</xdr:colOff>
      <xdr:row>38</xdr:row>
      <xdr:rowOff>8636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164863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151638</xdr:rowOff>
    </xdr:from>
    <xdr:to>
      <xdr:col>65</xdr:col>
      <xdr:colOff>53975</xdr:colOff>
      <xdr:row>38</xdr:row>
      <xdr:rowOff>81788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66565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年度に比べて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ポイント低下した。主な要因は、元金償還金及び利子償還金がともに前年度よりも減少したことによる。なお、地方債残高についても減少傾向にある。</a:t>
          </a:r>
        </a:p>
        <a:p>
          <a:r>
            <a:rPr kumimoji="1" lang="ja-JP" altLang="en-US" sz="1300">
              <a:latin typeface="ＭＳ Ｐゴシック" panose="020B0600070205080204" pitchFamily="50" charset="-128"/>
              <a:ea typeface="ＭＳ Ｐゴシック" panose="020B0600070205080204" pitchFamily="50" charset="-128"/>
            </a:rPr>
            <a:t>　今後は公共施設の建設や大規模改修事業に伴う元利償還金の増加が見込まれている。地方債を財源とする事業全体を精査し、可能な限り地方債の抑制に努める。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115570</xdr:rowOff>
    </xdr:from>
    <xdr:to>
      <xdr:col>24</xdr:col>
      <xdr:colOff>25400</xdr:colOff>
      <xdr:row>77</xdr:row>
      <xdr:rowOff>143002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31722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133858</xdr:rowOff>
    </xdr:from>
    <xdr:to>
      <xdr:col>19</xdr:col>
      <xdr:colOff>187325</xdr:colOff>
      <xdr:row>77</xdr:row>
      <xdr:rowOff>143002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3355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133858</xdr:rowOff>
    </xdr:from>
    <xdr:to>
      <xdr:col>15</xdr:col>
      <xdr:colOff>98425</xdr:colOff>
      <xdr:row>78</xdr:row>
      <xdr:rowOff>12700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3355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12700</xdr:rowOff>
    </xdr:from>
    <xdr:to>
      <xdr:col>11</xdr:col>
      <xdr:colOff>9525</xdr:colOff>
      <xdr:row>78</xdr:row>
      <xdr:rowOff>49276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3858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165354</xdr:rowOff>
    </xdr:from>
    <xdr:to>
      <xdr:col>11</xdr:col>
      <xdr:colOff>60325</xdr:colOff>
      <xdr:row>78</xdr:row>
      <xdr:rowOff>95504</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80281</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165354</xdr:rowOff>
    </xdr:from>
    <xdr:to>
      <xdr:col>6</xdr:col>
      <xdr:colOff>171450</xdr:colOff>
      <xdr:row>78</xdr:row>
      <xdr:rowOff>95504</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105681</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36847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92202</xdr:rowOff>
    </xdr:from>
    <xdr:to>
      <xdr:col>20</xdr:col>
      <xdr:colOff>38100</xdr:colOff>
      <xdr:row>78</xdr:row>
      <xdr:rowOff>22352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7129</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83058</xdr:rowOff>
    </xdr:from>
    <xdr:to>
      <xdr:col>15</xdr:col>
      <xdr:colOff>149225</xdr:colOff>
      <xdr:row>78</xdr:row>
      <xdr:rowOff>13208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169435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133350</xdr:rowOff>
    </xdr:from>
    <xdr:to>
      <xdr:col>11</xdr:col>
      <xdr:colOff>60325</xdr:colOff>
      <xdr:row>78</xdr:row>
      <xdr:rowOff>63500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73677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169926</xdr:rowOff>
    </xdr:from>
    <xdr:to>
      <xdr:col>6</xdr:col>
      <xdr:colOff>171450</xdr:colOff>
      <xdr:row>78</xdr:row>
      <xdr:rowOff>100076</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84853</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経常収支比率が全体で横ばいとなっているのは、公債費が減少している影響が大きく、公債費以外では令和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ポイント増加した。地方税や地方交付税の増加により、経常一般財源は増加傾向で推移しているものの、経常経費の増加による影響が大きく経常収支比率は悪化傾向にある。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132714</xdr:rowOff>
    </xdr:from>
    <xdr:to>
      <xdr:col>82</xdr:col>
      <xdr:colOff>107950</xdr:colOff>
      <xdr:row>76</xdr:row>
      <xdr:rowOff>167005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162914"/>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18432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877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6985</xdr:rowOff>
    </xdr:from>
    <xdr:to>
      <xdr:col>78</xdr:col>
      <xdr:colOff>69850</xdr:colOff>
      <xdr:row>76</xdr:row>
      <xdr:rowOff>132714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865735"/>
          <a:ext cx="889000" cy="297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39387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6985</xdr:rowOff>
    </xdr:from>
    <xdr:to>
      <xdr:col>73</xdr:col>
      <xdr:colOff>180975</xdr:colOff>
      <xdr:row>76</xdr:row>
      <xdr:rowOff>46989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865735"/>
          <a:ext cx="889000" cy="21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115570</xdr:rowOff>
    </xdr:from>
    <xdr:to>
      <xdr:col>69</xdr:col>
      <xdr:colOff>92075</xdr:colOff>
      <xdr:row>76</xdr:row>
      <xdr:rowOff>46989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2974320"/>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xdr:rowOff>
    </xdr:from>
    <xdr:to>
      <xdr:col>69</xdr:col>
      <xdr:colOff>142875</xdr:colOff>
      <xdr:row>75</xdr:row>
      <xdr:rowOff>114935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8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125112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6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53340</xdr:rowOff>
    </xdr:from>
    <xdr:to>
      <xdr:col>65</xdr:col>
      <xdr:colOff>53975</xdr:colOff>
      <xdr:row>75</xdr:row>
      <xdr:rowOff>154939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165117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116205</xdr:rowOff>
    </xdr:from>
    <xdr:to>
      <xdr:col>82</xdr:col>
      <xdr:colOff>158750</xdr:colOff>
      <xdr:row>77</xdr:row>
      <xdr:rowOff>46355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4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88282</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118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81914</xdr:rowOff>
    </xdr:from>
    <xdr:to>
      <xdr:col>78</xdr:col>
      <xdr:colOff>120650</xdr:colOff>
      <xdr:row>77</xdr:row>
      <xdr:rowOff>12064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1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168291</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198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127635</xdr:rowOff>
    </xdr:from>
    <xdr:to>
      <xdr:col>74</xdr:col>
      <xdr:colOff>31750</xdr:colOff>
      <xdr:row>75</xdr:row>
      <xdr:rowOff>57785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8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42562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901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167639</xdr:rowOff>
    </xdr:from>
    <xdr:to>
      <xdr:col>69</xdr:col>
      <xdr:colOff>142875</xdr:colOff>
      <xdr:row>76</xdr:row>
      <xdr:rowOff>97789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82566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112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64770</xdr:rowOff>
    </xdr:from>
    <xdr:to>
      <xdr:col>65</xdr:col>
      <xdr:colOff>53975</xdr:colOff>
      <xdr:row>75</xdr:row>
      <xdr:rowOff>166370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151147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00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埼玉県本庄市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118046</xdr:rowOff>
    </xdr:from>
    <xdr:to>
      <xdr:col>29</xdr:col>
      <xdr:colOff>127000</xdr:colOff>
      <xdr:row>17</xdr:row>
      <xdr:rowOff>2851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08871"/>
          <a:ext cx="647700" cy="562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109720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57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2851</xdr:rowOff>
    </xdr:from>
    <xdr:to>
      <xdr:col>26</xdr:col>
      <xdr:colOff>50800</xdr:colOff>
      <xdr:row>17</xdr:row>
      <xdr:rowOff>22873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65126"/>
          <a:ext cx="698500" cy="20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68457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16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22873</xdr:rowOff>
    </xdr:from>
    <xdr:to>
      <xdr:col>22</xdr:col>
      <xdr:colOff>114300</xdr:colOff>
      <xdr:row>17</xdr:row>
      <xdr:rowOff>39256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85148"/>
          <a:ext cx="698500" cy="163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83107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3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39256</xdr:rowOff>
    </xdr:from>
    <xdr:to>
      <xdr:col>18</xdr:col>
      <xdr:colOff>177800</xdr:colOff>
      <xdr:row>17</xdr:row>
      <xdr:rowOff>101587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01531"/>
          <a:ext cx="698500" cy="623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2724</xdr:rowOff>
    </xdr:from>
    <xdr:to>
      <xdr:col>19</xdr:col>
      <xdr:colOff>38100</xdr:colOff>
      <xdr:row>15</xdr:row>
      <xdr:rowOff>104324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6220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114501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39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47892</xdr:rowOff>
    </xdr:from>
    <xdr:to>
      <xdr:col>15</xdr:col>
      <xdr:colOff>101600</xdr:colOff>
      <xdr:row>15</xdr:row>
      <xdr:rowOff>149492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667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159669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436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67246</xdr:rowOff>
    </xdr:from>
    <xdr:to>
      <xdr:col>29</xdr:col>
      <xdr:colOff>177800</xdr:colOff>
      <xdr:row>16</xdr:row>
      <xdr:rowOff>168846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58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39323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3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123501</xdr:rowOff>
    </xdr:from>
    <xdr:to>
      <xdr:col>26</xdr:col>
      <xdr:colOff>101600</xdr:colOff>
      <xdr:row>17</xdr:row>
      <xdr:rowOff>53651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14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38428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00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143523</xdr:rowOff>
    </xdr:from>
    <xdr:to>
      <xdr:col>22</xdr:col>
      <xdr:colOff>165100</xdr:colOff>
      <xdr:row>17</xdr:row>
      <xdr:rowOff>73673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34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58450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2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159906</xdr:rowOff>
    </xdr:from>
    <xdr:to>
      <xdr:col>19</xdr:col>
      <xdr:colOff>38100</xdr:colOff>
      <xdr:row>17</xdr:row>
      <xdr:rowOff>90056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50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74833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37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50787</xdr:rowOff>
    </xdr:from>
    <xdr:to>
      <xdr:col>15</xdr:col>
      <xdr:colOff>101600</xdr:colOff>
      <xdr:row>17</xdr:row>
      <xdr:rowOff>152387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13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137164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99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77100</xdr:rowOff>
    </xdr:from>
    <xdr:to>
      <xdr:col>29</xdr:col>
      <xdr:colOff>127000</xdr:colOff>
      <xdr:row>36</xdr:row>
      <xdr:rowOff>81280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030350"/>
          <a:ext cx="647700" cy="4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304933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72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77100</xdr:rowOff>
    </xdr:from>
    <xdr:to>
      <xdr:col>26</xdr:col>
      <xdr:colOff>50800</xdr:colOff>
      <xdr:row>36</xdr:row>
      <xdr:rowOff>88367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030350"/>
          <a:ext cx="698500" cy="11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236277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88367</xdr:rowOff>
    </xdr:from>
    <xdr:to>
      <xdr:col>22</xdr:col>
      <xdr:colOff>114300</xdr:colOff>
      <xdr:row>36</xdr:row>
      <xdr:rowOff>107275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041617"/>
          <a:ext cx="698500" cy="189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249765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85068</xdr:rowOff>
    </xdr:from>
    <xdr:to>
      <xdr:col>18</xdr:col>
      <xdr:colOff>177800</xdr:colOff>
      <xdr:row>36</xdr:row>
      <xdr:rowOff>107275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038318"/>
          <a:ext cx="698500" cy="22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53111</xdr:rowOff>
    </xdr:from>
    <xdr:to>
      <xdr:col>19</xdr:col>
      <xdr:colOff>38100</xdr:colOff>
      <xdr:row>35</xdr:row>
      <xdr:rowOff>154711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63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164888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43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47756</xdr:rowOff>
    </xdr:from>
    <xdr:to>
      <xdr:col>15</xdr:col>
      <xdr:colOff>101600</xdr:colOff>
      <xdr:row>35</xdr:row>
      <xdr:rowOff>149356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5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159533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2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30480</xdr:rowOff>
    </xdr:from>
    <xdr:to>
      <xdr:col>29</xdr:col>
      <xdr:colOff>177800</xdr:colOff>
      <xdr:row>36</xdr:row>
      <xdr:rowOff>132080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83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2557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5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26300</xdr:rowOff>
    </xdr:from>
    <xdr:to>
      <xdr:col>26</xdr:col>
      <xdr:colOff>101600</xdr:colOff>
      <xdr:row>36</xdr:row>
      <xdr:rowOff>127900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79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112677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65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37567</xdr:rowOff>
    </xdr:from>
    <xdr:to>
      <xdr:col>22</xdr:col>
      <xdr:colOff>165100</xdr:colOff>
      <xdr:row>36</xdr:row>
      <xdr:rowOff>139167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908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123944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77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56475</xdr:rowOff>
    </xdr:from>
    <xdr:to>
      <xdr:col>19</xdr:col>
      <xdr:colOff>38100</xdr:colOff>
      <xdr:row>36</xdr:row>
      <xdr:rowOff>158075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09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142852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96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34268</xdr:rowOff>
    </xdr:from>
    <xdr:to>
      <xdr:col>15</xdr:col>
      <xdr:colOff>101600</xdr:colOff>
      <xdr:row>36</xdr:row>
      <xdr:rowOff>135868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87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120645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7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埼玉県本庄市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77,285
74,207
89.69
34,740,230
32,267,568
2,179,937
18,414,168
23,038,131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22866</xdr:rowOff>
    </xdr:from>
    <xdr:to>
      <xdr:col>24</xdr:col>
      <xdr:colOff>63500</xdr:colOff>
      <xdr:row>37</xdr:row>
      <xdr:rowOff>73254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66516"/>
          <a:ext cx="838200" cy="5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57980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7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73254</xdr:rowOff>
    </xdr:from>
    <xdr:to>
      <xdr:col>19</xdr:col>
      <xdr:colOff>177800</xdr:colOff>
      <xdr:row>37</xdr:row>
      <xdr:rowOff>99257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16904"/>
          <a:ext cx="889000" cy="2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160374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1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99257</xdr:rowOff>
    </xdr:from>
    <xdr:to>
      <xdr:col>15</xdr:col>
      <xdr:colOff>50800</xdr:colOff>
      <xdr:row>37</xdr:row>
      <xdr:rowOff>107848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42907"/>
          <a:ext cx="889000" cy="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9955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107848</xdr:rowOff>
    </xdr:from>
    <xdr:to>
      <xdr:col>10</xdr:col>
      <xdr:colOff>114300</xdr:colOff>
      <xdr:row>38</xdr:row>
      <xdr:rowOff>37935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51498"/>
          <a:ext cx="889000" cy="10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66078</xdr:rowOff>
    </xdr:from>
    <xdr:to>
      <xdr:col>10</xdr:col>
      <xdr:colOff>165100</xdr:colOff>
      <xdr:row>34</xdr:row>
      <xdr:rowOff>167678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89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12755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67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48571</xdr:rowOff>
    </xdr:from>
    <xdr:to>
      <xdr:col>6</xdr:col>
      <xdr:colOff>38100</xdr:colOff>
      <xdr:row>35</xdr:row>
      <xdr:rowOff>150171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166698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82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143516</xdr:rowOff>
    </xdr:from>
    <xdr:to>
      <xdr:col>24</xdr:col>
      <xdr:colOff>114300</xdr:colOff>
      <xdr:row>37</xdr:row>
      <xdr:rowOff>73666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1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121943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9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22454</xdr:rowOff>
    </xdr:from>
    <xdr:to>
      <xdr:col>20</xdr:col>
      <xdr:colOff>38100</xdr:colOff>
      <xdr:row>37</xdr:row>
      <xdr:rowOff>124054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115181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5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48457</xdr:rowOff>
    </xdr:from>
    <xdr:to>
      <xdr:col>15</xdr:col>
      <xdr:colOff>101600</xdr:colOff>
      <xdr:row>37</xdr:row>
      <xdr:rowOff>150057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9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141184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8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57048</xdr:rowOff>
    </xdr:from>
    <xdr:to>
      <xdr:col>10</xdr:col>
      <xdr:colOff>165100</xdr:colOff>
      <xdr:row>37</xdr:row>
      <xdr:rowOff>158648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0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149775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9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158585</xdr:rowOff>
    </xdr:from>
    <xdr:to>
      <xdr:col>6</xdr:col>
      <xdr:colOff>38100</xdr:colOff>
      <xdr:row>38</xdr:row>
      <xdr:rowOff>88735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0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79862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9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68322</xdr:rowOff>
    </xdr:from>
    <xdr:to>
      <xdr:col>24</xdr:col>
      <xdr:colOff>63500</xdr:colOff>
      <xdr:row>58</xdr:row>
      <xdr:rowOff>88581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10012422"/>
          <a:ext cx="838200" cy="2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119114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8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62216</xdr:rowOff>
    </xdr:from>
    <xdr:to>
      <xdr:col>19</xdr:col>
      <xdr:colOff>177800</xdr:colOff>
      <xdr:row>58</xdr:row>
      <xdr:rowOff>68322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10006316"/>
          <a:ext cx="889000" cy="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29231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62216</xdr:rowOff>
    </xdr:from>
    <xdr:to>
      <xdr:col>15</xdr:col>
      <xdr:colOff>50800</xdr:colOff>
      <xdr:row>58</xdr:row>
      <xdr:rowOff>112899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10006316"/>
          <a:ext cx="889000" cy="5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74624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112899</xdr:rowOff>
    </xdr:from>
    <xdr:to>
      <xdr:col>10</xdr:col>
      <xdr:colOff>114300</xdr:colOff>
      <xdr:row>59</xdr:row>
      <xdr:rowOff>12957</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056999"/>
          <a:ext cx="889000" cy="7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111586</xdr:rowOff>
    </xdr:from>
    <xdr:to>
      <xdr:col>10</xdr:col>
      <xdr:colOff>165100</xdr:colOff>
      <xdr:row>57</xdr:row>
      <xdr:rowOff>41736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1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58263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48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143220</xdr:rowOff>
    </xdr:from>
    <xdr:to>
      <xdr:col>6</xdr:col>
      <xdr:colOff>38100</xdr:colOff>
      <xdr:row>57</xdr:row>
      <xdr:rowOff>73370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4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89897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1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37781</xdr:rowOff>
    </xdr:from>
    <xdr:to>
      <xdr:col>24</xdr:col>
      <xdr:colOff>114300</xdr:colOff>
      <xdr:row>58</xdr:row>
      <xdr:rowOff>139381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98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124158</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89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17522</xdr:rowOff>
    </xdr:from>
    <xdr:to>
      <xdr:col>20</xdr:col>
      <xdr:colOff>38100</xdr:colOff>
      <xdr:row>58</xdr:row>
      <xdr:rowOff>119122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96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110249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1005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11416</xdr:rowOff>
    </xdr:from>
    <xdr:to>
      <xdr:col>15</xdr:col>
      <xdr:colOff>101600</xdr:colOff>
      <xdr:row>58</xdr:row>
      <xdr:rowOff>113016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95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104143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04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62099</xdr:rowOff>
    </xdr:from>
    <xdr:to>
      <xdr:col>10</xdr:col>
      <xdr:colOff>165100</xdr:colOff>
      <xdr:row>58</xdr:row>
      <xdr:rowOff>163699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00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154826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9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133607</xdr:rowOff>
    </xdr:from>
    <xdr:to>
      <xdr:col>6</xdr:col>
      <xdr:colOff>38100</xdr:colOff>
      <xdr:row>59</xdr:row>
      <xdr:rowOff>63757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7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54884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17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90734</xdr:rowOff>
    </xdr:from>
    <xdr:to>
      <xdr:col>24</xdr:col>
      <xdr:colOff>63500</xdr:colOff>
      <xdr:row>77</xdr:row>
      <xdr:rowOff>95808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92384"/>
          <a:ext cx="838200" cy="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7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85888</xdr:rowOff>
    </xdr:from>
    <xdr:to>
      <xdr:col>19</xdr:col>
      <xdr:colOff>177800</xdr:colOff>
      <xdr:row>77</xdr:row>
      <xdr:rowOff>95808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287538"/>
          <a:ext cx="889000" cy="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111701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7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85888</xdr:rowOff>
    </xdr:from>
    <xdr:to>
      <xdr:col>15</xdr:col>
      <xdr:colOff>50800</xdr:colOff>
      <xdr:row>77</xdr:row>
      <xdr:rowOff>89683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87538"/>
          <a:ext cx="8890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118422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89683</xdr:rowOff>
    </xdr:from>
    <xdr:to>
      <xdr:col>10</xdr:col>
      <xdr:colOff>114300</xdr:colOff>
      <xdr:row>77</xdr:row>
      <xdr:rowOff>126350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291333"/>
          <a:ext cx="889000" cy="3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67549</xdr:rowOff>
    </xdr:from>
    <xdr:to>
      <xdr:col>10</xdr:col>
      <xdr:colOff>165100</xdr:colOff>
      <xdr:row>76</xdr:row>
      <xdr:rowOff>169149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9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14226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87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157297</xdr:rowOff>
    </xdr:from>
    <xdr:to>
      <xdr:col>6</xdr:col>
      <xdr:colOff>38100</xdr:colOff>
      <xdr:row>77</xdr:row>
      <xdr:rowOff>87447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103974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6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39934</xdr:rowOff>
    </xdr:from>
    <xdr:to>
      <xdr:col>24</xdr:col>
      <xdr:colOff>114300</xdr:colOff>
      <xdr:row>77</xdr:row>
      <xdr:rowOff>141534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4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18361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2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45008</xdr:rowOff>
    </xdr:from>
    <xdr:to>
      <xdr:col>20</xdr:col>
      <xdr:colOff>38100</xdr:colOff>
      <xdr:row>77</xdr:row>
      <xdr:rowOff>146608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4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137735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39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35088</xdr:rowOff>
    </xdr:from>
    <xdr:to>
      <xdr:col>15</xdr:col>
      <xdr:colOff>101600</xdr:colOff>
      <xdr:row>77</xdr:row>
      <xdr:rowOff>136688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3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127815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2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38883</xdr:rowOff>
    </xdr:from>
    <xdr:to>
      <xdr:col>10</xdr:col>
      <xdr:colOff>165100</xdr:colOff>
      <xdr:row>77</xdr:row>
      <xdr:rowOff>140483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4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131610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33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75550</xdr:rowOff>
    </xdr:from>
    <xdr:to>
      <xdr:col>6</xdr:col>
      <xdr:colOff>38100</xdr:colOff>
      <xdr:row>78</xdr:row>
      <xdr:rowOff>5700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7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168277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6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138928</xdr:rowOff>
    </xdr:from>
    <xdr:to>
      <xdr:col>24</xdr:col>
      <xdr:colOff>63500</xdr:colOff>
      <xdr:row>95</xdr:row>
      <xdr:rowOff>50817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255228"/>
          <a:ext cx="838200" cy="8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77957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65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26657</xdr:rowOff>
    </xdr:from>
    <xdr:to>
      <xdr:col>19</xdr:col>
      <xdr:colOff>177800</xdr:colOff>
      <xdr:row>95</xdr:row>
      <xdr:rowOff>50817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142957"/>
          <a:ext cx="889000" cy="19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135793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59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26657</xdr:rowOff>
    </xdr:from>
    <xdr:to>
      <xdr:col>15</xdr:col>
      <xdr:colOff>50800</xdr:colOff>
      <xdr:row>95</xdr:row>
      <xdr:rowOff>165788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142957"/>
          <a:ext cx="889000" cy="31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136507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42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165788</xdr:rowOff>
    </xdr:from>
    <xdr:to>
      <xdr:col>10</xdr:col>
      <xdr:colOff>114300</xdr:colOff>
      <xdr:row>97</xdr:row>
      <xdr:rowOff>29043</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453538"/>
          <a:ext cx="889000" cy="20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151164</xdr:rowOff>
    </xdr:from>
    <xdr:to>
      <xdr:col>10</xdr:col>
      <xdr:colOff>165100</xdr:colOff>
      <xdr:row>96</xdr:row>
      <xdr:rowOff>81314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43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72441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531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21963</xdr:rowOff>
    </xdr:from>
    <xdr:to>
      <xdr:col>6</xdr:col>
      <xdr:colOff>38100</xdr:colOff>
      <xdr:row>96</xdr:row>
      <xdr:rowOff>123563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48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140090</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795" y="16256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88128</xdr:rowOff>
    </xdr:from>
    <xdr:to>
      <xdr:col>24</xdr:col>
      <xdr:colOff>114300</xdr:colOff>
      <xdr:row>95</xdr:row>
      <xdr:rowOff>18278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20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111005</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055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17</xdr:rowOff>
    </xdr:from>
    <xdr:to>
      <xdr:col>20</xdr:col>
      <xdr:colOff>38100</xdr:colOff>
      <xdr:row>95</xdr:row>
      <xdr:rowOff>101617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28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118144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062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147307</xdr:rowOff>
    </xdr:from>
    <xdr:to>
      <xdr:col>15</xdr:col>
      <xdr:colOff>101600</xdr:colOff>
      <xdr:row>94</xdr:row>
      <xdr:rowOff>77457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09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93984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86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114988</xdr:rowOff>
    </xdr:from>
    <xdr:to>
      <xdr:col>10</xdr:col>
      <xdr:colOff>165100</xdr:colOff>
      <xdr:row>96</xdr:row>
      <xdr:rowOff>45138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40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61665</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177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149693</xdr:rowOff>
    </xdr:from>
    <xdr:to>
      <xdr:col>6</xdr:col>
      <xdr:colOff>38100</xdr:colOff>
      <xdr:row>97</xdr:row>
      <xdr:rowOff>79843</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60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70970</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70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52527</xdr:rowOff>
    </xdr:from>
    <xdr:to>
      <xdr:col>55</xdr:col>
      <xdr:colOff>0</xdr:colOff>
      <xdr:row>37</xdr:row>
      <xdr:rowOff>75126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396177"/>
          <a:ext cx="838200" cy="2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34565</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0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52527</xdr:rowOff>
    </xdr:from>
    <xdr:to>
      <xdr:col>50</xdr:col>
      <xdr:colOff>114300</xdr:colOff>
      <xdr:row>38</xdr:row>
      <xdr:rowOff>48249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396177"/>
          <a:ext cx="889000" cy="16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101671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44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89833</xdr:rowOff>
    </xdr:from>
    <xdr:to>
      <xdr:col>45</xdr:col>
      <xdr:colOff>177800</xdr:colOff>
      <xdr:row>38</xdr:row>
      <xdr:rowOff>48249</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5404783"/>
          <a:ext cx="889000" cy="115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161612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89833</xdr:rowOff>
    </xdr:from>
    <xdr:to>
      <xdr:col>41</xdr:col>
      <xdr:colOff>50800</xdr:colOff>
      <xdr:row>38</xdr:row>
      <xdr:rowOff>7863</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5404783"/>
          <a:ext cx="889000" cy="1118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17152</xdr:rowOff>
    </xdr:from>
    <xdr:to>
      <xdr:col>41</xdr:col>
      <xdr:colOff>101600</xdr:colOff>
      <xdr:row>30</xdr:row>
      <xdr:rowOff>118752</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135279</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493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123310</xdr:rowOff>
    </xdr:from>
    <xdr:to>
      <xdr:col>36</xdr:col>
      <xdr:colOff>165100</xdr:colOff>
      <xdr:row>38</xdr:row>
      <xdr:rowOff>53460</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4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69987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24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24326</xdr:rowOff>
    </xdr:from>
    <xdr:to>
      <xdr:col>55</xdr:col>
      <xdr:colOff>50800</xdr:colOff>
      <xdr:row>37</xdr:row>
      <xdr:rowOff>125926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36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2753</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34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1727</xdr:rowOff>
    </xdr:from>
    <xdr:to>
      <xdr:col>50</xdr:col>
      <xdr:colOff>165100</xdr:colOff>
      <xdr:row>37</xdr:row>
      <xdr:rowOff>103327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34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119854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12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168899</xdr:rowOff>
    </xdr:from>
    <xdr:to>
      <xdr:col>46</xdr:col>
      <xdr:colOff>38100</xdr:colOff>
      <xdr:row>38</xdr:row>
      <xdr:rowOff>99049</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5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90176</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60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39033</xdr:rowOff>
    </xdr:from>
    <xdr:to>
      <xdr:col>41</xdr:col>
      <xdr:colOff>101600</xdr:colOff>
      <xdr:row>31</xdr:row>
      <xdr:rowOff>140633</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535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131760</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61795" y="5446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128513</xdr:rowOff>
    </xdr:from>
    <xdr:to>
      <xdr:col>36</xdr:col>
      <xdr:colOff>165100</xdr:colOff>
      <xdr:row>38</xdr:row>
      <xdr:rowOff>58663</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47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49790</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56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91792</xdr:rowOff>
    </xdr:from>
    <xdr:to>
      <xdr:col>55</xdr:col>
      <xdr:colOff>0</xdr:colOff>
      <xdr:row>58</xdr:row>
      <xdr:rowOff>71033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864442"/>
          <a:ext cx="838200" cy="15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10692</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440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30886</xdr:rowOff>
    </xdr:from>
    <xdr:to>
      <xdr:col>50</xdr:col>
      <xdr:colOff>114300</xdr:colOff>
      <xdr:row>58</xdr:row>
      <xdr:rowOff>71033</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974986"/>
          <a:ext cx="889000" cy="40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92553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35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171443</xdr:rowOff>
    </xdr:from>
    <xdr:to>
      <xdr:col>45</xdr:col>
      <xdr:colOff>177800</xdr:colOff>
      <xdr:row>58</xdr:row>
      <xdr:rowOff>30886</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9772643"/>
          <a:ext cx="889000" cy="20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90278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171443</xdr:rowOff>
    </xdr:from>
    <xdr:to>
      <xdr:col>41</xdr:col>
      <xdr:colOff>50800</xdr:colOff>
      <xdr:row>57</xdr:row>
      <xdr:rowOff>131666</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9772643"/>
          <a:ext cx="889000" cy="13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139747</xdr:rowOff>
    </xdr:from>
    <xdr:to>
      <xdr:col>41</xdr:col>
      <xdr:colOff>101600</xdr:colOff>
      <xdr:row>55</xdr:row>
      <xdr:rowOff>69897</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39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86424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17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141522</xdr:rowOff>
    </xdr:from>
    <xdr:to>
      <xdr:col>36</xdr:col>
      <xdr:colOff>165100</xdr:colOff>
      <xdr:row>55</xdr:row>
      <xdr:rowOff>71672</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3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88199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17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40992</xdr:rowOff>
    </xdr:from>
    <xdr:to>
      <xdr:col>55</xdr:col>
      <xdr:colOff>50800</xdr:colOff>
      <xdr:row>57</xdr:row>
      <xdr:rowOff>142592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81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19419</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79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20233</xdr:rowOff>
    </xdr:from>
    <xdr:to>
      <xdr:col>50</xdr:col>
      <xdr:colOff>165100</xdr:colOff>
      <xdr:row>58</xdr:row>
      <xdr:rowOff>121833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96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112960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1005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151536</xdr:rowOff>
    </xdr:from>
    <xdr:to>
      <xdr:col>46</xdr:col>
      <xdr:colOff>38100</xdr:colOff>
      <xdr:row>58</xdr:row>
      <xdr:rowOff>81686</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92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72813</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1001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120643</xdr:rowOff>
    </xdr:from>
    <xdr:to>
      <xdr:col>41</xdr:col>
      <xdr:colOff>101600</xdr:colOff>
      <xdr:row>57</xdr:row>
      <xdr:rowOff>50793</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72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41920</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81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80866</xdr:rowOff>
    </xdr:from>
    <xdr:to>
      <xdr:col>36</xdr:col>
      <xdr:colOff>165100</xdr:colOff>
      <xdr:row>58</xdr:row>
      <xdr:rowOff>11016</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85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2143</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94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5093</xdr:rowOff>
    </xdr:from>
    <xdr:to>
      <xdr:col>55</xdr:col>
      <xdr:colOff>0</xdr:colOff>
      <xdr:row>79</xdr:row>
      <xdr:rowOff>16732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3549643"/>
          <a:ext cx="838200" cy="1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171384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201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5093</xdr:rowOff>
    </xdr:from>
    <xdr:to>
      <xdr:col>50</xdr:col>
      <xdr:colOff>114300</xdr:colOff>
      <xdr:row>79</xdr:row>
      <xdr:rowOff>15590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8750300" y="13549643"/>
          <a:ext cx="889000" cy="1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68896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0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597</xdr:rowOff>
    </xdr:from>
    <xdr:to>
      <xdr:col>45</xdr:col>
      <xdr:colOff>177800</xdr:colOff>
      <xdr:row>79</xdr:row>
      <xdr:rowOff>15590</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3545147"/>
          <a:ext cx="889000" cy="1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36149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140691</xdr:rowOff>
    </xdr:from>
    <xdr:to>
      <xdr:col>41</xdr:col>
      <xdr:colOff>50800</xdr:colOff>
      <xdr:row>79</xdr:row>
      <xdr:rowOff>597</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972300" y="13513791"/>
          <a:ext cx="889000" cy="3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164167</xdr:rowOff>
    </xdr:from>
    <xdr:to>
      <xdr:col>41</xdr:col>
      <xdr:colOff>101600</xdr:colOff>
      <xdr:row>77</xdr:row>
      <xdr:rowOff>94317</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1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110844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96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14643</xdr:rowOff>
    </xdr:from>
    <xdr:to>
      <xdr:col>36</xdr:col>
      <xdr:colOff>165100</xdr:colOff>
      <xdr:row>77</xdr:row>
      <xdr:rowOff>116243</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21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132770</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99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137382</xdr:rowOff>
    </xdr:from>
    <xdr:to>
      <xdr:col>55</xdr:col>
      <xdr:colOff>50800</xdr:colOff>
      <xdr:row>79</xdr:row>
      <xdr:rowOff>67532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51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52309</xdr:rowOff>
    </xdr:from>
    <xdr:ext cx="469744"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42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125743</xdr:rowOff>
    </xdr:from>
    <xdr:to>
      <xdr:col>50</xdr:col>
      <xdr:colOff>165100</xdr:colOff>
      <xdr:row>79</xdr:row>
      <xdr:rowOff>55893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49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47020</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04428" y="1359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136240</xdr:rowOff>
    </xdr:from>
    <xdr:to>
      <xdr:col>46</xdr:col>
      <xdr:colOff>38100</xdr:colOff>
      <xdr:row>79</xdr:row>
      <xdr:rowOff>66390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50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57517</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428" y="13602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121247</xdr:rowOff>
    </xdr:from>
    <xdr:to>
      <xdr:col>41</xdr:col>
      <xdr:colOff>101600</xdr:colOff>
      <xdr:row>79</xdr:row>
      <xdr:rowOff>51397</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49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42524</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626428" y="13587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89891</xdr:rowOff>
    </xdr:from>
    <xdr:to>
      <xdr:col>36</xdr:col>
      <xdr:colOff>165100</xdr:colOff>
      <xdr:row>79</xdr:row>
      <xdr:rowOff>20041</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46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11168</xdr:rowOff>
    </xdr:from>
    <xdr:ext cx="469744"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37428" y="1355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55868</xdr:rowOff>
    </xdr:from>
    <xdr:to>
      <xdr:col>55</xdr:col>
      <xdr:colOff>0</xdr:colOff>
      <xdr:row>98</xdr:row>
      <xdr:rowOff>34162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686518"/>
          <a:ext cx="838200" cy="14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98035</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385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3950</xdr:rowOff>
    </xdr:from>
    <xdr:to>
      <xdr:col>50</xdr:col>
      <xdr:colOff>114300</xdr:colOff>
      <xdr:row>98</xdr:row>
      <xdr:rowOff>34162</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806050"/>
          <a:ext cx="889000" cy="3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27424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31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115367</xdr:rowOff>
    </xdr:from>
    <xdr:to>
      <xdr:col>45</xdr:col>
      <xdr:colOff>177800</xdr:colOff>
      <xdr:row>98</xdr:row>
      <xdr:rowOff>3950</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574567"/>
          <a:ext cx="889000" cy="23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33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115367</xdr:rowOff>
    </xdr:from>
    <xdr:to>
      <xdr:col>41</xdr:col>
      <xdr:colOff>50800</xdr:colOff>
      <xdr:row>97</xdr:row>
      <xdr:rowOff>113779</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574567"/>
          <a:ext cx="889000" cy="16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161886</xdr:rowOff>
    </xdr:from>
    <xdr:to>
      <xdr:col>41</xdr:col>
      <xdr:colOff>101600</xdr:colOff>
      <xdr:row>96</xdr:row>
      <xdr:rowOff>92036</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4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108563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2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168263</xdr:rowOff>
    </xdr:from>
    <xdr:to>
      <xdr:col>36</xdr:col>
      <xdr:colOff>165100</xdr:colOff>
      <xdr:row>96</xdr:row>
      <xdr:rowOff>98413</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114940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3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5068</xdr:rowOff>
    </xdr:from>
    <xdr:to>
      <xdr:col>55</xdr:col>
      <xdr:colOff>50800</xdr:colOff>
      <xdr:row>97</xdr:row>
      <xdr:rowOff>106668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63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154945</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61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154812</xdr:rowOff>
    </xdr:from>
    <xdr:to>
      <xdr:col>50</xdr:col>
      <xdr:colOff>165100</xdr:colOff>
      <xdr:row>98</xdr:row>
      <xdr:rowOff>84962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78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76089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87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124600</xdr:rowOff>
    </xdr:from>
    <xdr:to>
      <xdr:col>46</xdr:col>
      <xdr:colOff>38100</xdr:colOff>
      <xdr:row>98</xdr:row>
      <xdr:rowOff>54750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7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45877</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84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64567</xdr:rowOff>
    </xdr:from>
    <xdr:to>
      <xdr:col>41</xdr:col>
      <xdr:colOff>101600</xdr:colOff>
      <xdr:row>96</xdr:row>
      <xdr:rowOff>166167</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52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157294</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61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62979</xdr:rowOff>
    </xdr:from>
    <xdr:to>
      <xdr:col>36</xdr:col>
      <xdr:colOff>165100</xdr:colOff>
      <xdr:row>97</xdr:row>
      <xdr:rowOff>164579</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69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155706</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78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39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90345</xdr:rowOff>
    </xdr:from>
    <xdr:to>
      <xdr:col>76</xdr:col>
      <xdr:colOff>114300</xdr:colOff>
      <xdr:row>38</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605445"/>
          <a:ext cx="889000" cy="4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90345</xdr:rowOff>
    </xdr:from>
    <xdr:to>
      <xdr:col>71</xdr:col>
      <xdr:colOff>177800</xdr:colOff>
      <xdr:row>38</xdr:row>
      <xdr:rowOff>104267</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2814300" y="6605445"/>
          <a:ext cx="889000" cy="1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82248</xdr:rowOff>
    </xdr:from>
    <xdr:to>
      <xdr:col>72</xdr:col>
      <xdr:colOff>38100</xdr:colOff>
      <xdr:row>38</xdr:row>
      <xdr:rowOff>12398</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42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28925</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20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82979</xdr:rowOff>
    </xdr:from>
    <xdr:to>
      <xdr:col>67</xdr:col>
      <xdr:colOff>101600</xdr:colOff>
      <xdr:row>38</xdr:row>
      <xdr:rowOff>13129</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42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29656</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20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9377</xdr:rowOff>
    </xdr:from>
    <xdr:ext cx="249299"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24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39545</xdr:rowOff>
    </xdr:from>
    <xdr:to>
      <xdr:col>72</xdr:col>
      <xdr:colOff>38100</xdr:colOff>
      <xdr:row>38</xdr:row>
      <xdr:rowOff>141145</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55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132272</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468428" y="6647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53467</xdr:rowOff>
    </xdr:from>
    <xdr:to>
      <xdr:col>67</xdr:col>
      <xdr:colOff>101600</xdr:colOff>
      <xdr:row>38</xdr:row>
      <xdr:rowOff>155067</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56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146194</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579428" y="6661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151750</xdr:rowOff>
    </xdr:from>
    <xdr:to>
      <xdr:col>85</xdr:col>
      <xdr:colOff>127000</xdr:colOff>
      <xdr:row>75</xdr:row>
      <xdr:rowOff>159751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010500"/>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28370</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715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139520</xdr:rowOff>
    </xdr:from>
    <xdr:to>
      <xdr:col>81</xdr:col>
      <xdr:colOff>50800</xdr:colOff>
      <xdr:row>75</xdr:row>
      <xdr:rowOff>151750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2998270"/>
          <a:ext cx="8890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146530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139520</xdr:rowOff>
    </xdr:from>
    <xdr:to>
      <xdr:col>76</xdr:col>
      <xdr:colOff>114300</xdr:colOff>
      <xdr:row>75</xdr:row>
      <xdr:rowOff>140402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2998270"/>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142007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119045</xdr:rowOff>
    </xdr:from>
    <xdr:to>
      <xdr:col>71</xdr:col>
      <xdr:colOff>177800</xdr:colOff>
      <xdr:row>75</xdr:row>
      <xdr:rowOff>140402</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2977795"/>
          <a:ext cx="889000" cy="2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9674</xdr:rowOff>
    </xdr:from>
    <xdr:to>
      <xdr:col>72</xdr:col>
      <xdr:colOff>38100</xdr:colOff>
      <xdr:row>74</xdr:row>
      <xdr:rowOff>111274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69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127801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47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14572</xdr:rowOff>
    </xdr:from>
    <xdr:to>
      <xdr:col>67</xdr:col>
      <xdr:colOff>101600</xdr:colOff>
      <xdr:row>74</xdr:row>
      <xdr:rowOff>116172</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70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132699</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47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108951</xdr:rowOff>
    </xdr:from>
    <xdr:to>
      <xdr:col>85</xdr:col>
      <xdr:colOff>177800</xdr:colOff>
      <xdr:row>76</xdr:row>
      <xdr:rowOff>39101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96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87378</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94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100950</xdr:rowOff>
    </xdr:from>
    <xdr:to>
      <xdr:col>81</xdr:col>
      <xdr:colOff>101600</xdr:colOff>
      <xdr:row>76</xdr:row>
      <xdr:rowOff>31100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95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22227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05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88720</xdr:rowOff>
    </xdr:from>
    <xdr:to>
      <xdr:col>76</xdr:col>
      <xdr:colOff>165100</xdr:colOff>
      <xdr:row>76</xdr:row>
      <xdr:rowOff>18870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94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9997</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04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89602</xdr:rowOff>
    </xdr:from>
    <xdr:to>
      <xdr:col>72</xdr:col>
      <xdr:colOff>38100</xdr:colOff>
      <xdr:row>76</xdr:row>
      <xdr:rowOff>19752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94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10879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041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68245</xdr:rowOff>
    </xdr:from>
    <xdr:to>
      <xdr:col>67</xdr:col>
      <xdr:colOff>101600</xdr:colOff>
      <xdr:row>75</xdr:row>
      <xdr:rowOff>169844</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92699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160971</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01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87762</xdr:rowOff>
    </xdr:from>
    <xdr:to>
      <xdr:col>85</xdr:col>
      <xdr:colOff>127000</xdr:colOff>
      <xdr:row>97</xdr:row>
      <xdr:rowOff>144208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718412"/>
          <a:ext cx="838200" cy="5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62382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2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87762</xdr:rowOff>
    </xdr:from>
    <xdr:to>
      <xdr:col>81</xdr:col>
      <xdr:colOff>50800</xdr:colOff>
      <xdr:row>97</xdr:row>
      <xdr:rowOff>89664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718412"/>
          <a:ext cx="889000" cy="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145378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3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89664</xdr:rowOff>
    </xdr:from>
    <xdr:to>
      <xdr:col>76</xdr:col>
      <xdr:colOff>114300</xdr:colOff>
      <xdr:row>98</xdr:row>
      <xdr:rowOff>58995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720314"/>
          <a:ext cx="889000" cy="14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137030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2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22391</xdr:rowOff>
    </xdr:from>
    <xdr:to>
      <xdr:col>71</xdr:col>
      <xdr:colOff>177800</xdr:colOff>
      <xdr:row>98</xdr:row>
      <xdr:rowOff>58995</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824491"/>
          <a:ext cx="889000" cy="3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115646</xdr:rowOff>
    </xdr:from>
    <xdr:to>
      <xdr:col>72</xdr:col>
      <xdr:colOff>38100</xdr:colOff>
      <xdr:row>98</xdr:row>
      <xdr:rowOff>45796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62323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52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127405</xdr:rowOff>
    </xdr:from>
    <xdr:to>
      <xdr:col>67</xdr:col>
      <xdr:colOff>101600</xdr:colOff>
      <xdr:row>98</xdr:row>
      <xdr:rowOff>57555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74082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3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93408</xdr:rowOff>
    </xdr:from>
    <xdr:to>
      <xdr:col>85</xdr:col>
      <xdr:colOff>177800</xdr:colOff>
      <xdr:row>98</xdr:row>
      <xdr:rowOff>23558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2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71835</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0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36962</xdr:rowOff>
    </xdr:from>
    <xdr:to>
      <xdr:col>81</xdr:col>
      <xdr:colOff>101600</xdr:colOff>
      <xdr:row>97</xdr:row>
      <xdr:rowOff>138562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66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129689</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76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38864</xdr:rowOff>
    </xdr:from>
    <xdr:to>
      <xdr:col>76</xdr:col>
      <xdr:colOff>165100</xdr:colOff>
      <xdr:row>97</xdr:row>
      <xdr:rowOff>140464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6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131591</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76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8195</xdr:rowOff>
    </xdr:from>
    <xdr:to>
      <xdr:col>72</xdr:col>
      <xdr:colOff>38100</xdr:colOff>
      <xdr:row>98</xdr:row>
      <xdr:rowOff>109795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1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100922</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903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143041</xdr:rowOff>
    </xdr:from>
    <xdr:to>
      <xdr:col>67</xdr:col>
      <xdr:colOff>101600</xdr:colOff>
      <xdr:row>98</xdr:row>
      <xdr:rowOff>73191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7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64318</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86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121744</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293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47556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43898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76738</xdr:rowOff>
    </xdr:from>
    <xdr:to>
      <xdr:col>102</xdr:col>
      <xdr:colOff>165100</xdr:colOff>
      <xdr:row>38</xdr:row>
      <xdr:rowOff>6888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23415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19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151765</xdr:rowOff>
    </xdr:from>
    <xdr:to>
      <xdr:col>98</xdr:col>
      <xdr:colOff>38100</xdr:colOff>
      <xdr:row>38</xdr:row>
      <xdr:rowOff>81915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98442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7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6883</xdr:rowOff>
    </xdr:from>
    <xdr:to>
      <xdr:col>116</xdr:col>
      <xdr:colOff>63500</xdr:colOff>
      <xdr:row>59</xdr:row>
      <xdr:rowOff>12065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122433"/>
          <a:ext cx="838200" cy="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89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6883</xdr:rowOff>
    </xdr:from>
    <xdr:to>
      <xdr:col>111</xdr:col>
      <xdr:colOff>177800</xdr:colOff>
      <xdr:row>59</xdr:row>
      <xdr:rowOff>6998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122433"/>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114292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167399</xdr:rowOff>
    </xdr:from>
    <xdr:to>
      <xdr:col>107</xdr:col>
      <xdr:colOff>50800</xdr:colOff>
      <xdr:row>59</xdr:row>
      <xdr:rowOff>6998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11499"/>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167399</xdr:rowOff>
    </xdr:from>
    <xdr:to>
      <xdr:col>102</xdr:col>
      <xdr:colOff>114300</xdr:colOff>
      <xdr:row>58</xdr:row>
      <xdr:rowOff>167475</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111499"/>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125171</xdr:rowOff>
    </xdr:from>
    <xdr:to>
      <xdr:col>102</xdr:col>
      <xdr:colOff>165100</xdr:colOff>
      <xdr:row>58</xdr:row>
      <xdr:rowOff>55321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89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71848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73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134048</xdr:rowOff>
    </xdr:from>
    <xdr:to>
      <xdr:col>98</xdr:col>
      <xdr:colOff>38100</xdr:colOff>
      <xdr:row>58</xdr:row>
      <xdr:rowOff>64198</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80725</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8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132715</xdr:rowOff>
    </xdr:from>
    <xdr:to>
      <xdr:col>116</xdr:col>
      <xdr:colOff>114300</xdr:colOff>
      <xdr:row>59</xdr:row>
      <xdr:rowOff>62865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7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47642</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91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127533</xdr:rowOff>
    </xdr:from>
    <xdr:to>
      <xdr:col>112</xdr:col>
      <xdr:colOff>38100</xdr:colOff>
      <xdr:row>59</xdr:row>
      <xdr:rowOff>57683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7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48810</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64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127648</xdr:rowOff>
    </xdr:from>
    <xdr:to>
      <xdr:col>107</xdr:col>
      <xdr:colOff>101600</xdr:colOff>
      <xdr:row>59</xdr:row>
      <xdr:rowOff>57798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7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48925</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644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116599</xdr:rowOff>
    </xdr:from>
    <xdr:to>
      <xdr:col>102</xdr:col>
      <xdr:colOff>165100</xdr:colOff>
      <xdr:row>59</xdr:row>
      <xdr:rowOff>46749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6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37876</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15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116675</xdr:rowOff>
    </xdr:from>
    <xdr:to>
      <xdr:col>98</xdr:col>
      <xdr:colOff>38100</xdr:colOff>
      <xdr:row>59</xdr:row>
      <xdr:rowOff>46825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6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37952</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15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299</xdr:rowOff>
    </xdr:from>
    <xdr:to>
      <xdr:col>116</xdr:col>
      <xdr:colOff>63500</xdr:colOff>
      <xdr:row>77</xdr:row>
      <xdr:rowOff>16782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201949"/>
          <a:ext cx="838200" cy="1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42283</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901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16782</xdr:rowOff>
    </xdr:from>
    <xdr:to>
      <xdr:col>111</xdr:col>
      <xdr:colOff>177800</xdr:colOff>
      <xdr:row>77</xdr:row>
      <xdr:rowOff>36830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218432"/>
          <a:ext cx="889000" cy="2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169217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21628</xdr:rowOff>
    </xdr:from>
    <xdr:to>
      <xdr:col>107</xdr:col>
      <xdr:colOff>50800</xdr:colOff>
      <xdr:row>77</xdr:row>
      <xdr:rowOff>36830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545300" y="13223278"/>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9174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21628</xdr:rowOff>
    </xdr:from>
    <xdr:to>
      <xdr:col>102</xdr:col>
      <xdr:colOff>114300</xdr:colOff>
      <xdr:row>77</xdr:row>
      <xdr:rowOff>34452</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223278"/>
          <a:ext cx="889000" cy="1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84968</xdr:rowOff>
    </xdr:from>
    <xdr:to>
      <xdr:col>102</xdr:col>
      <xdr:colOff>165100</xdr:colOff>
      <xdr:row>76</xdr:row>
      <xdr:rowOff>15118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94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31645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71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121818</xdr:rowOff>
    </xdr:from>
    <xdr:to>
      <xdr:col>98</xdr:col>
      <xdr:colOff>38100</xdr:colOff>
      <xdr:row>75</xdr:row>
      <xdr:rowOff>51968</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80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68495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58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120949</xdr:rowOff>
    </xdr:from>
    <xdr:to>
      <xdr:col>116</xdr:col>
      <xdr:colOff>114300</xdr:colOff>
      <xdr:row>77</xdr:row>
      <xdr:rowOff>51099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15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99376</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12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137432</xdr:rowOff>
    </xdr:from>
    <xdr:to>
      <xdr:col>112</xdr:col>
      <xdr:colOff>38100</xdr:colOff>
      <xdr:row>77</xdr:row>
      <xdr:rowOff>67582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16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58709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26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157480</xdr:rowOff>
    </xdr:from>
    <xdr:to>
      <xdr:col>107</xdr:col>
      <xdr:colOff>101600</xdr:colOff>
      <xdr:row>77</xdr:row>
      <xdr:rowOff>87630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18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78757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2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142278</xdr:rowOff>
    </xdr:from>
    <xdr:to>
      <xdr:col>102</xdr:col>
      <xdr:colOff>165100</xdr:colOff>
      <xdr:row>77</xdr:row>
      <xdr:rowOff>72428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17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63555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26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155102</xdr:rowOff>
    </xdr:from>
    <xdr:to>
      <xdr:col>98</xdr:col>
      <xdr:colOff>38100</xdr:colOff>
      <xdr:row>77</xdr:row>
      <xdr:rowOff>85252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18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76379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27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417,514</a:t>
          </a:r>
          <a:r>
            <a:rPr kumimoji="1" lang="ja-JP" altLang="en-US" sz="1300">
              <a:latin typeface="ＭＳ Ｐゴシック" panose="020B0600070205080204" pitchFamily="50" charset="-128"/>
              <a:ea typeface="ＭＳ Ｐゴシック" panose="020B0600070205080204" pitchFamily="50" charset="-128"/>
            </a:rPr>
            <a:t>円となり、令和４年度と比較し</a:t>
          </a:r>
          <a:r>
            <a:rPr kumimoji="1" lang="en-US" altLang="ja-JP" sz="1300">
              <a:latin typeface="ＭＳ Ｐゴシック" panose="020B0600070205080204" pitchFamily="50" charset="-128"/>
              <a:ea typeface="ＭＳ Ｐゴシック" panose="020B0600070205080204" pitchFamily="50" charset="-128"/>
            </a:rPr>
            <a:t>12,416</a:t>
          </a:r>
          <a:r>
            <a:rPr kumimoji="1" lang="ja-JP" altLang="en-US" sz="1300">
              <a:latin typeface="ＭＳ Ｐゴシック" panose="020B0600070205080204" pitchFamily="50" charset="-128"/>
              <a:ea typeface="ＭＳ Ｐゴシック" panose="020B0600070205080204" pitchFamily="50" charset="-128"/>
            </a:rPr>
            <a:t>円の増となっている。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扶助費以外の費目では類似団体平均を下回って推移しており、全国平均と比較しても低い水準となっている。引き続き、事業の見直し等を進め堅実な財政運営を維持していく。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扶助費については、人口１人当たり決算額を類似団体平均と比較すると扶助費全体では</a:t>
          </a:r>
          <a:r>
            <a:rPr kumimoji="1" lang="en-US" altLang="ja-JP" sz="1300">
              <a:latin typeface="ＭＳ Ｐゴシック" panose="020B0600070205080204" pitchFamily="50" charset="-128"/>
              <a:ea typeface="ＭＳ Ｐゴシック" panose="020B0600070205080204" pitchFamily="50" charset="-128"/>
            </a:rPr>
            <a:t>+11.9</a:t>
          </a:r>
          <a:r>
            <a:rPr kumimoji="1" lang="ja-JP" altLang="en-US" sz="1300">
              <a:latin typeface="ＭＳ Ｐゴシック" panose="020B0600070205080204" pitchFamily="50" charset="-128"/>
              <a:ea typeface="ＭＳ Ｐゴシック" panose="020B0600070205080204" pitchFamily="50" charset="-128"/>
            </a:rPr>
            <a:t>％となっており、特に生活保護費（</a:t>
          </a:r>
          <a:r>
            <a:rPr kumimoji="1" lang="en-US" altLang="ja-JP" sz="1300">
              <a:latin typeface="ＭＳ Ｐゴシック" panose="020B0600070205080204" pitchFamily="50" charset="-128"/>
              <a:ea typeface="ＭＳ Ｐゴシック" panose="020B0600070205080204" pitchFamily="50" charset="-128"/>
            </a:rPr>
            <a:t>+51.3</a:t>
          </a:r>
          <a:r>
            <a:rPr kumimoji="1" lang="ja-JP" altLang="en-US" sz="1300">
              <a:latin typeface="ＭＳ Ｐゴシック" panose="020B0600070205080204" pitchFamily="50" charset="-128"/>
              <a:ea typeface="ＭＳ Ｐゴシック" panose="020B0600070205080204" pitchFamily="50" charset="-128"/>
            </a:rPr>
            <a:t>％）・児童福祉費（</a:t>
          </a:r>
          <a:r>
            <a:rPr kumimoji="1" lang="en-US" altLang="ja-JP" sz="1300">
              <a:latin typeface="ＭＳ Ｐゴシック" panose="020B0600070205080204" pitchFamily="50" charset="-128"/>
              <a:ea typeface="ＭＳ Ｐゴシック" panose="020B0600070205080204" pitchFamily="50" charset="-128"/>
            </a:rPr>
            <a:t>22.6</a:t>
          </a:r>
          <a:r>
            <a:rPr kumimoji="1" lang="ja-JP" altLang="en-US" sz="1300">
              <a:latin typeface="ＭＳ Ｐゴシック" panose="020B0600070205080204" pitchFamily="50" charset="-128"/>
              <a:ea typeface="ＭＳ Ｐゴシック" panose="020B0600070205080204" pitchFamily="50" charset="-128"/>
            </a:rPr>
            <a:t>％）が高い水準となっているため、事業の見直し等を進めていく必要がある。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は類似団体平均を下回っているものの、今後は本庄市公共施設等総合管理計画に基づく公共施設の統廃合や大規模改修が予定されているほか、道の駅設置や駅周辺の整備も検討されており、新規整備・更新整備いずれにおいても事業費の大幅な増加が見込まれている。また、普通建設事業費の増加に伴い、公債費も増加することが想定されるため、有利な地方債の活用、計画的な起債に努め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埼玉県本庄市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77,285
74,207
89.69
34,740,230
32,267,568
2,179,937
18,414,168
23,038,131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4826</xdr:rowOff>
    </xdr:from>
    <xdr:to>
      <xdr:col>24</xdr:col>
      <xdr:colOff>63500</xdr:colOff>
      <xdr:row>36</xdr:row>
      <xdr:rowOff>20371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77026"/>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70629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99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20371</xdr:rowOff>
    </xdr:from>
    <xdr:to>
      <xdr:col>19</xdr:col>
      <xdr:colOff>177800</xdr:colOff>
      <xdr:row>36</xdr:row>
      <xdr:rowOff>43688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192571"/>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5402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48717</xdr:rowOff>
    </xdr:from>
    <xdr:to>
      <xdr:col>15</xdr:col>
      <xdr:colOff>50800</xdr:colOff>
      <xdr:row>36</xdr:row>
      <xdr:rowOff>43688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49467"/>
          <a:ext cx="889000" cy="16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14546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48717</xdr:rowOff>
    </xdr:from>
    <xdr:to>
      <xdr:col>10</xdr:col>
      <xdr:colOff>114300</xdr:colOff>
      <xdr:row>36</xdr:row>
      <xdr:rowOff>54661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49467"/>
          <a:ext cx="889000" cy="17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141478</xdr:rowOff>
    </xdr:from>
    <xdr:to>
      <xdr:col>10</xdr:col>
      <xdr:colOff>165100</xdr:colOff>
      <xdr:row>35</xdr:row>
      <xdr:rowOff>71628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88155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4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94386</xdr:rowOff>
    </xdr:from>
    <xdr:to>
      <xdr:col>6</xdr:col>
      <xdr:colOff>38100</xdr:colOff>
      <xdr:row>35</xdr:row>
      <xdr:rowOff>24536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41063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69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2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103903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0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141021</xdr:rowOff>
    </xdr:from>
    <xdr:to>
      <xdr:col>20</xdr:col>
      <xdr:colOff>38100</xdr:colOff>
      <xdr:row>36</xdr:row>
      <xdr:rowOff>71171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4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62298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34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164338</xdr:rowOff>
    </xdr:from>
    <xdr:to>
      <xdr:col>15</xdr:col>
      <xdr:colOff>101600</xdr:colOff>
      <xdr:row>36</xdr:row>
      <xdr:rowOff>94488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6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85615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5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169367</xdr:rowOff>
    </xdr:from>
    <xdr:to>
      <xdr:col>10</xdr:col>
      <xdr:colOff>165100</xdr:colOff>
      <xdr:row>35</xdr:row>
      <xdr:rowOff>99517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9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90644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3861</xdr:rowOff>
    </xdr:from>
    <xdr:to>
      <xdr:col>6</xdr:col>
      <xdr:colOff>38100</xdr:colOff>
      <xdr:row>36</xdr:row>
      <xdr:rowOff>105461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7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96588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6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37758</xdr:rowOff>
    </xdr:from>
    <xdr:to>
      <xdr:col>24</xdr:col>
      <xdr:colOff>63500</xdr:colOff>
      <xdr:row>57</xdr:row>
      <xdr:rowOff>42883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810408"/>
          <a:ext cx="838200" cy="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119248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4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37758</xdr:rowOff>
    </xdr:from>
    <xdr:to>
      <xdr:col>19</xdr:col>
      <xdr:colOff>177800</xdr:colOff>
      <xdr:row>57</xdr:row>
      <xdr:rowOff>50212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810408"/>
          <a:ext cx="889000" cy="1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38741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126752</xdr:rowOff>
    </xdr:from>
    <xdr:to>
      <xdr:col>15</xdr:col>
      <xdr:colOff>50800</xdr:colOff>
      <xdr:row>57</xdr:row>
      <xdr:rowOff>50212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385052"/>
          <a:ext cx="889000" cy="43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45604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47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126752</xdr:rowOff>
    </xdr:from>
    <xdr:to>
      <xdr:col>10</xdr:col>
      <xdr:colOff>114300</xdr:colOff>
      <xdr:row>57</xdr:row>
      <xdr:rowOff>82774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385052"/>
          <a:ext cx="889000" cy="47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147010</xdr:rowOff>
    </xdr:from>
    <xdr:to>
      <xdr:col>10</xdr:col>
      <xdr:colOff>165100</xdr:colOff>
      <xdr:row>54</xdr:row>
      <xdr:rowOff>77160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93687</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00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115253</xdr:rowOff>
    </xdr:from>
    <xdr:to>
      <xdr:col>6</xdr:col>
      <xdr:colOff>38100</xdr:colOff>
      <xdr:row>57</xdr:row>
      <xdr:rowOff>45403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1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61930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49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163533</xdr:rowOff>
    </xdr:from>
    <xdr:to>
      <xdr:col>24</xdr:col>
      <xdr:colOff>114300</xdr:colOff>
      <xdr:row>57</xdr:row>
      <xdr:rowOff>93683</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6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78460</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67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158408</xdr:rowOff>
    </xdr:from>
    <xdr:to>
      <xdr:col>20</xdr:col>
      <xdr:colOff>38100</xdr:colOff>
      <xdr:row>57</xdr:row>
      <xdr:rowOff>88558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75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79685</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85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170862</xdr:rowOff>
    </xdr:from>
    <xdr:to>
      <xdr:col>15</xdr:col>
      <xdr:colOff>101600</xdr:colOff>
      <xdr:row>57</xdr:row>
      <xdr:rowOff>101012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77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92139</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86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75952</xdr:rowOff>
    </xdr:from>
    <xdr:to>
      <xdr:col>10</xdr:col>
      <xdr:colOff>165100</xdr:colOff>
      <xdr:row>55</xdr:row>
      <xdr:rowOff>6102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33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168679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942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31974</xdr:rowOff>
    </xdr:from>
    <xdr:to>
      <xdr:col>6</xdr:col>
      <xdr:colOff>38100</xdr:colOff>
      <xdr:row>57</xdr:row>
      <xdr:rowOff>133574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0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124701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89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148920</xdr:rowOff>
    </xdr:from>
    <xdr:to>
      <xdr:col>24</xdr:col>
      <xdr:colOff>63500</xdr:colOff>
      <xdr:row>76</xdr:row>
      <xdr:rowOff>63337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07670"/>
          <a:ext cx="838200" cy="8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82611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41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25313</xdr:rowOff>
    </xdr:from>
    <xdr:to>
      <xdr:col>19</xdr:col>
      <xdr:colOff>177800</xdr:colOff>
      <xdr:row>76</xdr:row>
      <xdr:rowOff>63337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055513"/>
          <a:ext cx="889000" cy="3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136985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25313</xdr:rowOff>
    </xdr:from>
    <xdr:to>
      <xdr:col>15</xdr:col>
      <xdr:colOff>50800</xdr:colOff>
      <xdr:row>77</xdr:row>
      <xdr:rowOff>92565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55513"/>
          <a:ext cx="889000" cy="23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71478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92565</xdr:rowOff>
    </xdr:from>
    <xdr:to>
      <xdr:col>10</xdr:col>
      <xdr:colOff>114300</xdr:colOff>
      <xdr:row>78</xdr:row>
      <xdr:rowOff>15602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94215"/>
          <a:ext cx="889000" cy="94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128731</xdr:rowOff>
    </xdr:from>
    <xdr:to>
      <xdr:col>10</xdr:col>
      <xdr:colOff>165100</xdr:colOff>
      <xdr:row>76</xdr:row>
      <xdr:rowOff>58880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29874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75408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76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15388</xdr:rowOff>
    </xdr:from>
    <xdr:to>
      <xdr:col>6</xdr:col>
      <xdr:colOff>38100</xdr:colOff>
      <xdr:row>76</xdr:row>
      <xdr:rowOff>116988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4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133516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82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98120</xdr:rowOff>
    </xdr:from>
    <xdr:to>
      <xdr:col>24</xdr:col>
      <xdr:colOff>114300</xdr:colOff>
      <xdr:row>76</xdr:row>
      <xdr:rowOff>28271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568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120997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808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12537</xdr:rowOff>
    </xdr:from>
    <xdr:to>
      <xdr:col>20</xdr:col>
      <xdr:colOff>38100</xdr:colOff>
      <xdr:row>76</xdr:row>
      <xdr:rowOff>114137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4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130663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17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145963</xdr:rowOff>
    </xdr:from>
    <xdr:to>
      <xdr:col>15</xdr:col>
      <xdr:colOff>101600</xdr:colOff>
      <xdr:row>76</xdr:row>
      <xdr:rowOff>76113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0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67240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097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41765</xdr:rowOff>
    </xdr:from>
    <xdr:to>
      <xdr:col>10</xdr:col>
      <xdr:colOff>165100</xdr:colOff>
      <xdr:row>77</xdr:row>
      <xdr:rowOff>143365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4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134492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36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136252</xdr:rowOff>
    </xdr:from>
    <xdr:to>
      <xdr:col>6</xdr:col>
      <xdr:colOff>38100</xdr:colOff>
      <xdr:row>78</xdr:row>
      <xdr:rowOff>66402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3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57529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30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5378</xdr:rowOff>
    </xdr:from>
    <xdr:to>
      <xdr:col>24</xdr:col>
      <xdr:colOff>63500</xdr:colOff>
      <xdr:row>98</xdr:row>
      <xdr:rowOff>35973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07478"/>
          <a:ext cx="838200" cy="3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68342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56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5378</xdr:rowOff>
    </xdr:from>
    <xdr:to>
      <xdr:col>19</xdr:col>
      <xdr:colOff>177800</xdr:colOff>
      <xdr:row>98</xdr:row>
      <xdr:rowOff>39249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07478"/>
          <a:ext cx="889000" cy="3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98652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39249</xdr:rowOff>
    </xdr:from>
    <xdr:to>
      <xdr:col>15</xdr:col>
      <xdr:colOff>50800</xdr:colOff>
      <xdr:row>99</xdr:row>
      <xdr:rowOff>21780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41349"/>
          <a:ext cx="889000" cy="15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80402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21780</xdr:rowOff>
    </xdr:from>
    <xdr:to>
      <xdr:col>10</xdr:col>
      <xdr:colOff>114300</xdr:colOff>
      <xdr:row>99</xdr:row>
      <xdr:rowOff>37267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995330"/>
          <a:ext cx="889000" cy="1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10471</xdr:rowOff>
    </xdr:from>
    <xdr:to>
      <xdr:col>10</xdr:col>
      <xdr:colOff>165100</xdr:colOff>
      <xdr:row>96</xdr:row>
      <xdr:rowOff>112071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128598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2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72803</xdr:rowOff>
    </xdr:from>
    <xdr:to>
      <xdr:col>6</xdr:col>
      <xdr:colOff>38100</xdr:colOff>
      <xdr:row>97</xdr:row>
      <xdr:rowOff>2953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3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19480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0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156623</xdr:rowOff>
    </xdr:from>
    <xdr:to>
      <xdr:col>24</xdr:col>
      <xdr:colOff>114300</xdr:colOff>
      <xdr:row>98</xdr:row>
      <xdr:rowOff>86773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8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71550</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0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126028</xdr:rowOff>
    </xdr:from>
    <xdr:to>
      <xdr:col>20</xdr:col>
      <xdr:colOff>38100</xdr:colOff>
      <xdr:row>98</xdr:row>
      <xdr:rowOff>56178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5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47305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4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159899</xdr:rowOff>
    </xdr:from>
    <xdr:to>
      <xdr:col>15</xdr:col>
      <xdr:colOff>101600</xdr:colOff>
      <xdr:row>98</xdr:row>
      <xdr:rowOff>90049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9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81176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8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142430</xdr:rowOff>
    </xdr:from>
    <xdr:to>
      <xdr:col>10</xdr:col>
      <xdr:colOff>165100</xdr:colOff>
      <xdr:row>99</xdr:row>
      <xdr:rowOff>72580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94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63707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703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157917</xdr:rowOff>
    </xdr:from>
    <xdr:to>
      <xdr:col>6</xdr:col>
      <xdr:colOff>38100</xdr:colOff>
      <xdr:row>99</xdr:row>
      <xdr:rowOff>88067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6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79194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5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92883</xdr:rowOff>
    </xdr:from>
    <xdr:to>
      <xdr:col>55</xdr:col>
      <xdr:colOff>0</xdr:colOff>
      <xdr:row>38</xdr:row>
      <xdr:rowOff>111262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607983"/>
          <a:ext cx="838200" cy="1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169658</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41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59599</xdr:rowOff>
    </xdr:from>
    <xdr:to>
      <xdr:col>50</xdr:col>
      <xdr:colOff>114300</xdr:colOff>
      <xdr:row>38</xdr:row>
      <xdr:rowOff>92883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574699"/>
          <a:ext cx="889000" cy="3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94921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2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59599</xdr:rowOff>
    </xdr:from>
    <xdr:to>
      <xdr:col>45</xdr:col>
      <xdr:colOff>177800</xdr:colOff>
      <xdr:row>38</xdr:row>
      <xdr:rowOff>68742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574699"/>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93641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68742</xdr:rowOff>
    </xdr:from>
    <xdr:to>
      <xdr:col>41</xdr:col>
      <xdr:colOff>50800</xdr:colOff>
      <xdr:row>38</xdr:row>
      <xdr:rowOff>69108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583842"/>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5232</xdr:rowOff>
    </xdr:from>
    <xdr:to>
      <xdr:col>41</xdr:col>
      <xdr:colOff>101600</xdr:colOff>
      <xdr:row>38</xdr:row>
      <xdr:rowOff>106832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52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123359</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295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24069</xdr:rowOff>
    </xdr:from>
    <xdr:to>
      <xdr:col>36</xdr:col>
      <xdr:colOff>165100</xdr:colOff>
      <xdr:row>38</xdr:row>
      <xdr:rowOff>125669</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53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116796</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631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60462</xdr:rowOff>
    </xdr:from>
    <xdr:to>
      <xdr:col>55</xdr:col>
      <xdr:colOff>50800</xdr:colOff>
      <xdr:row>38</xdr:row>
      <xdr:rowOff>162062</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7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146839</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90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42083</xdr:rowOff>
    </xdr:from>
    <xdr:to>
      <xdr:col>50</xdr:col>
      <xdr:colOff>165100</xdr:colOff>
      <xdr:row>38</xdr:row>
      <xdr:rowOff>143683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5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499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8799</xdr:rowOff>
    </xdr:from>
    <xdr:to>
      <xdr:col>46</xdr:col>
      <xdr:colOff>38100</xdr:colOff>
      <xdr:row>38</xdr:row>
      <xdr:rowOff>110399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2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101526</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16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17942</xdr:rowOff>
    </xdr:from>
    <xdr:to>
      <xdr:col>41</xdr:col>
      <xdr:colOff>101600</xdr:colOff>
      <xdr:row>38</xdr:row>
      <xdr:rowOff>119542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3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110669</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25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18308</xdr:rowOff>
    </xdr:from>
    <xdr:to>
      <xdr:col>36</xdr:col>
      <xdr:colOff>165100</xdr:colOff>
      <xdr:row>38</xdr:row>
      <xdr:rowOff>119908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3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136435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308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134226</xdr:rowOff>
    </xdr:from>
    <xdr:to>
      <xdr:col>55</xdr:col>
      <xdr:colOff>0</xdr:colOff>
      <xdr:row>58</xdr:row>
      <xdr:rowOff>141732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10078326"/>
          <a:ext cx="838200" cy="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8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141732</xdr:rowOff>
    </xdr:from>
    <xdr:to>
      <xdr:col>50</xdr:col>
      <xdr:colOff>114300</xdr:colOff>
      <xdr:row>58</xdr:row>
      <xdr:rowOff>163296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10085832"/>
          <a:ext cx="889000" cy="2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97642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149695</xdr:rowOff>
    </xdr:from>
    <xdr:to>
      <xdr:col>45</xdr:col>
      <xdr:colOff>177800</xdr:colOff>
      <xdr:row>58</xdr:row>
      <xdr:rowOff>163296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093795"/>
          <a:ext cx="889000" cy="1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103446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7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138709</xdr:rowOff>
    </xdr:from>
    <xdr:to>
      <xdr:col>41</xdr:col>
      <xdr:colOff>50800</xdr:colOff>
      <xdr:row>58</xdr:row>
      <xdr:rowOff>149695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10082809"/>
          <a:ext cx="889000" cy="1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28587</xdr:rowOff>
    </xdr:from>
    <xdr:to>
      <xdr:col>41</xdr:col>
      <xdr:colOff>101600</xdr:colOff>
      <xdr:row>57</xdr:row>
      <xdr:rowOff>130187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801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146714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57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40374</xdr:rowOff>
    </xdr:from>
    <xdr:to>
      <xdr:col>36</xdr:col>
      <xdr:colOff>165100</xdr:colOff>
      <xdr:row>57</xdr:row>
      <xdr:rowOff>141974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81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158501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58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83426</xdr:rowOff>
    </xdr:from>
    <xdr:to>
      <xdr:col>55</xdr:col>
      <xdr:colOff>50800</xdr:colOff>
      <xdr:row>59</xdr:row>
      <xdr:rowOff>13576</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2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169803</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4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90932</xdr:rowOff>
    </xdr:from>
    <xdr:to>
      <xdr:col>50</xdr:col>
      <xdr:colOff>165100</xdr:colOff>
      <xdr:row>59</xdr:row>
      <xdr:rowOff>21082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3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12209</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1012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112496</xdr:rowOff>
    </xdr:from>
    <xdr:to>
      <xdr:col>46</xdr:col>
      <xdr:colOff>38100</xdr:colOff>
      <xdr:row>59</xdr:row>
      <xdr:rowOff>42646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5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33773</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10149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98895</xdr:rowOff>
    </xdr:from>
    <xdr:to>
      <xdr:col>41</xdr:col>
      <xdr:colOff>101600</xdr:colOff>
      <xdr:row>59</xdr:row>
      <xdr:rowOff>29045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4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20172</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1013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87909</xdr:rowOff>
    </xdr:from>
    <xdr:to>
      <xdr:col>36</xdr:col>
      <xdr:colOff>165100</xdr:colOff>
      <xdr:row>59</xdr:row>
      <xdr:rowOff>18059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3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9186</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10124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46755</xdr:rowOff>
    </xdr:from>
    <xdr:to>
      <xdr:col>55</xdr:col>
      <xdr:colOff>0</xdr:colOff>
      <xdr:row>78</xdr:row>
      <xdr:rowOff>102039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419855"/>
          <a:ext cx="838200" cy="5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75316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05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46755</xdr:rowOff>
    </xdr:from>
    <xdr:to>
      <xdr:col>50</xdr:col>
      <xdr:colOff>114300</xdr:colOff>
      <xdr:row>78</xdr:row>
      <xdr:rowOff>93732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419855"/>
          <a:ext cx="889000" cy="4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127112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298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154787</xdr:rowOff>
    </xdr:from>
    <xdr:to>
      <xdr:col>45</xdr:col>
      <xdr:colOff>177800</xdr:colOff>
      <xdr:row>78</xdr:row>
      <xdr:rowOff>93732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356437"/>
          <a:ext cx="889000" cy="11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137419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2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154787</xdr:rowOff>
    </xdr:from>
    <xdr:to>
      <xdr:col>41</xdr:col>
      <xdr:colOff>50800</xdr:colOff>
      <xdr:row>78</xdr:row>
      <xdr:rowOff>135871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356437"/>
          <a:ext cx="889000" cy="15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86747</xdr:rowOff>
    </xdr:from>
    <xdr:to>
      <xdr:col>41</xdr:col>
      <xdr:colOff>101600</xdr:colOff>
      <xdr:row>77</xdr:row>
      <xdr:rowOff>16897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33424</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289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93663</xdr:rowOff>
    </xdr:from>
    <xdr:to>
      <xdr:col>36</xdr:col>
      <xdr:colOff>165100</xdr:colOff>
      <xdr:row>78</xdr:row>
      <xdr:rowOff>23813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2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40340</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0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51239</xdr:rowOff>
    </xdr:from>
    <xdr:to>
      <xdr:col>55</xdr:col>
      <xdr:colOff>50800</xdr:colOff>
      <xdr:row>78</xdr:row>
      <xdr:rowOff>152839</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42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137616</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3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167405</xdr:rowOff>
    </xdr:from>
    <xdr:to>
      <xdr:col>50</xdr:col>
      <xdr:colOff>165100</xdr:colOff>
      <xdr:row>78</xdr:row>
      <xdr:rowOff>97555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36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88682</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46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42932</xdr:rowOff>
    </xdr:from>
    <xdr:to>
      <xdr:col>46</xdr:col>
      <xdr:colOff>38100</xdr:colOff>
      <xdr:row>78</xdr:row>
      <xdr:rowOff>144532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41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135659</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50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103987</xdr:rowOff>
    </xdr:from>
    <xdr:to>
      <xdr:col>41</xdr:col>
      <xdr:colOff>101600</xdr:colOff>
      <xdr:row>78</xdr:row>
      <xdr:rowOff>34137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0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25264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39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85071</xdr:rowOff>
    </xdr:from>
    <xdr:to>
      <xdr:col>36</xdr:col>
      <xdr:colOff>165100</xdr:colOff>
      <xdr:row>79</xdr:row>
      <xdr:rowOff>15221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5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6348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550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170627</xdr:rowOff>
    </xdr:from>
    <xdr:to>
      <xdr:col>55</xdr:col>
      <xdr:colOff>0</xdr:colOff>
      <xdr:row>98</xdr:row>
      <xdr:rowOff>12843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801277"/>
          <a:ext cx="838200" cy="1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7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170594</xdr:rowOff>
    </xdr:from>
    <xdr:to>
      <xdr:col>50</xdr:col>
      <xdr:colOff>114300</xdr:colOff>
      <xdr:row>97</xdr:row>
      <xdr:rowOff>170627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801244"/>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37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170594</xdr:rowOff>
    </xdr:from>
    <xdr:to>
      <xdr:col>45</xdr:col>
      <xdr:colOff>177800</xdr:colOff>
      <xdr:row>98</xdr:row>
      <xdr:rowOff>77946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801244"/>
          <a:ext cx="889000" cy="7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102916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3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77946</xdr:rowOff>
    </xdr:from>
    <xdr:to>
      <xdr:col>41</xdr:col>
      <xdr:colOff>50800</xdr:colOff>
      <xdr:row>98</xdr:row>
      <xdr:rowOff>82158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880046"/>
          <a:ext cx="889000" cy="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52274</xdr:rowOff>
    </xdr:from>
    <xdr:to>
      <xdr:col>41</xdr:col>
      <xdr:colOff>101600</xdr:colOff>
      <xdr:row>96</xdr:row>
      <xdr:rowOff>153874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170401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28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100248</xdr:rowOff>
    </xdr:from>
    <xdr:to>
      <xdr:col>36</xdr:col>
      <xdr:colOff>165100</xdr:colOff>
      <xdr:row>97</xdr:row>
      <xdr:rowOff>30398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55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46925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33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133493</xdr:rowOff>
    </xdr:from>
    <xdr:to>
      <xdr:col>55</xdr:col>
      <xdr:colOff>50800</xdr:colOff>
      <xdr:row>98</xdr:row>
      <xdr:rowOff>63643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76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111920</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74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119827</xdr:rowOff>
    </xdr:from>
    <xdr:to>
      <xdr:col>50</xdr:col>
      <xdr:colOff>165100</xdr:colOff>
      <xdr:row>98</xdr:row>
      <xdr:rowOff>49977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75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41104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84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119794</xdr:rowOff>
    </xdr:from>
    <xdr:to>
      <xdr:col>46</xdr:col>
      <xdr:colOff>38100</xdr:colOff>
      <xdr:row>98</xdr:row>
      <xdr:rowOff>49944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75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41071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84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27146</xdr:rowOff>
    </xdr:from>
    <xdr:to>
      <xdr:col>41</xdr:col>
      <xdr:colOff>101600</xdr:colOff>
      <xdr:row>98</xdr:row>
      <xdr:rowOff>128746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82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119873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92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31358</xdr:rowOff>
    </xdr:from>
    <xdr:to>
      <xdr:col>36</xdr:col>
      <xdr:colOff>165100</xdr:colOff>
      <xdr:row>98</xdr:row>
      <xdr:rowOff>132958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83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124085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92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112680</xdr:rowOff>
    </xdr:from>
    <xdr:to>
      <xdr:col>85</xdr:col>
      <xdr:colOff>127000</xdr:colOff>
      <xdr:row>36</xdr:row>
      <xdr:rowOff>121732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284880"/>
          <a:ext cx="838200" cy="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61109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121732</xdr:rowOff>
    </xdr:from>
    <xdr:to>
      <xdr:col>81</xdr:col>
      <xdr:colOff>50800</xdr:colOff>
      <xdr:row>36</xdr:row>
      <xdr:rowOff>165166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29393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59463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0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33447</xdr:rowOff>
    </xdr:from>
    <xdr:to>
      <xdr:col>76</xdr:col>
      <xdr:colOff>114300</xdr:colOff>
      <xdr:row>36</xdr:row>
      <xdr:rowOff>165166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205647"/>
          <a:ext cx="889000" cy="13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51599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39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33447</xdr:rowOff>
    </xdr:from>
    <xdr:to>
      <xdr:col>71</xdr:col>
      <xdr:colOff>177800</xdr:colOff>
      <xdr:row>36</xdr:row>
      <xdr:rowOff>116703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205647"/>
          <a:ext cx="889000" cy="8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93152</xdr:rowOff>
    </xdr:from>
    <xdr:to>
      <xdr:col>72</xdr:col>
      <xdr:colOff>38100</xdr:colOff>
      <xdr:row>36</xdr:row>
      <xdr:rowOff>23302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09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39829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586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5873</xdr:rowOff>
    </xdr:from>
    <xdr:to>
      <xdr:col>67</xdr:col>
      <xdr:colOff>101600</xdr:colOff>
      <xdr:row>36</xdr:row>
      <xdr:rowOff>107473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17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124000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595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61880</xdr:rowOff>
    </xdr:from>
    <xdr:to>
      <xdr:col>85</xdr:col>
      <xdr:colOff>177800</xdr:colOff>
      <xdr:row>36</xdr:row>
      <xdr:rowOff>163480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23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84757</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085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70932</xdr:rowOff>
    </xdr:from>
    <xdr:to>
      <xdr:col>81</xdr:col>
      <xdr:colOff>101600</xdr:colOff>
      <xdr:row>37</xdr:row>
      <xdr:rowOff>1082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4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17609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01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114366</xdr:rowOff>
    </xdr:from>
    <xdr:to>
      <xdr:col>76</xdr:col>
      <xdr:colOff>165100</xdr:colOff>
      <xdr:row>37</xdr:row>
      <xdr:rowOff>44516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28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61043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06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154097</xdr:rowOff>
    </xdr:from>
    <xdr:to>
      <xdr:col>72</xdr:col>
      <xdr:colOff>38100</xdr:colOff>
      <xdr:row>36</xdr:row>
      <xdr:rowOff>84247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15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75374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24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65903</xdr:rowOff>
    </xdr:from>
    <xdr:to>
      <xdr:col>67</xdr:col>
      <xdr:colOff>101600</xdr:colOff>
      <xdr:row>36</xdr:row>
      <xdr:rowOff>167503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23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158630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33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49974</xdr:rowOff>
    </xdr:from>
    <xdr:to>
      <xdr:col>85</xdr:col>
      <xdr:colOff>127000</xdr:colOff>
      <xdr:row>59</xdr:row>
      <xdr:rowOff>16091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994074"/>
          <a:ext cx="838200" cy="13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42118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43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109398</xdr:rowOff>
    </xdr:from>
    <xdr:to>
      <xdr:col>81</xdr:col>
      <xdr:colOff>50800</xdr:colOff>
      <xdr:row>59</xdr:row>
      <xdr:rowOff>16091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10053498"/>
          <a:ext cx="889000" cy="7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155871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5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119367</xdr:rowOff>
    </xdr:from>
    <xdr:to>
      <xdr:col>76</xdr:col>
      <xdr:colOff>114300</xdr:colOff>
      <xdr:row>58</xdr:row>
      <xdr:rowOff>109398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892017"/>
          <a:ext cx="889000" cy="16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11282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119367</xdr:rowOff>
    </xdr:from>
    <xdr:to>
      <xdr:col>71</xdr:col>
      <xdr:colOff>177800</xdr:colOff>
      <xdr:row>58</xdr:row>
      <xdr:rowOff>157696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892017"/>
          <a:ext cx="889000" cy="20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159576</xdr:rowOff>
    </xdr:from>
    <xdr:to>
      <xdr:col>72</xdr:col>
      <xdr:colOff>38100</xdr:colOff>
      <xdr:row>57</xdr:row>
      <xdr:rowOff>89726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6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106253</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53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38329</xdr:rowOff>
    </xdr:from>
    <xdr:to>
      <xdr:col>67</xdr:col>
      <xdr:colOff>101600</xdr:colOff>
      <xdr:row>57</xdr:row>
      <xdr:rowOff>139929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156456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8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170624</xdr:rowOff>
    </xdr:from>
    <xdr:to>
      <xdr:col>85</xdr:col>
      <xdr:colOff>177800</xdr:colOff>
      <xdr:row>58</xdr:row>
      <xdr:rowOff>100774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4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149051</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92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136741</xdr:rowOff>
    </xdr:from>
    <xdr:to>
      <xdr:col>81</xdr:col>
      <xdr:colOff>101600</xdr:colOff>
      <xdr:row>59</xdr:row>
      <xdr:rowOff>66891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1008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58018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17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58598</xdr:rowOff>
    </xdr:from>
    <xdr:to>
      <xdr:col>76</xdr:col>
      <xdr:colOff>165100</xdr:colOff>
      <xdr:row>58</xdr:row>
      <xdr:rowOff>160198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1000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151325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9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68567</xdr:rowOff>
    </xdr:from>
    <xdr:to>
      <xdr:col>72</xdr:col>
      <xdr:colOff>38100</xdr:colOff>
      <xdr:row>57</xdr:row>
      <xdr:rowOff>170167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4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161294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93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106896</xdr:rowOff>
    </xdr:from>
    <xdr:to>
      <xdr:col>67</xdr:col>
      <xdr:colOff>101600</xdr:colOff>
      <xdr:row>59</xdr:row>
      <xdr:rowOff>37046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1005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28173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14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5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90345</xdr:rowOff>
    </xdr:from>
    <xdr:to>
      <xdr:col>76</xdr:col>
      <xdr:colOff>114300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463445"/>
          <a:ext cx="889000" cy="4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90345</xdr:rowOff>
    </xdr:from>
    <xdr:to>
      <xdr:col>71</xdr:col>
      <xdr:colOff>177800</xdr:colOff>
      <xdr:row>78</xdr:row>
      <xdr:rowOff>104267</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463445"/>
          <a:ext cx="889000" cy="1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82248</xdr:rowOff>
    </xdr:from>
    <xdr:to>
      <xdr:col>72</xdr:col>
      <xdr:colOff>38100</xdr:colOff>
      <xdr:row>78</xdr:row>
      <xdr:rowOff>12398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2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28925</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05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82979</xdr:rowOff>
    </xdr:from>
    <xdr:to>
      <xdr:col>67</xdr:col>
      <xdr:colOff>101600</xdr:colOff>
      <xdr:row>78</xdr:row>
      <xdr:rowOff>13129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284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29656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05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9377</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82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39545</xdr:rowOff>
    </xdr:from>
    <xdr:to>
      <xdr:col>72</xdr:col>
      <xdr:colOff>38100</xdr:colOff>
      <xdr:row>78</xdr:row>
      <xdr:rowOff>141145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1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132272</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505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53467</xdr:rowOff>
    </xdr:from>
    <xdr:to>
      <xdr:col>67</xdr:col>
      <xdr:colOff>101600</xdr:colOff>
      <xdr:row>78</xdr:row>
      <xdr:rowOff>155067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2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146194</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519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151750</xdr:rowOff>
    </xdr:from>
    <xdr:to>
      <xdr:col>85</xdr:col>
      <xdr:colOff>127000</xdr:colOff>
      <xdr:row>95</xdr:row>
      <xdr:rowOff>159294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439500"/>
          <a:ext cx="8382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28289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144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139520</xdr:rowOff>
    </xdr:from>
    <xdr:to>
      <xdr:col>81</xdr:col>
      <xdr:colOff>50800</xdr:colOff>
      <xdr:row>95</xdr:row>
      <xdr:rowOff>151750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427270"/>
          <a:ext cx="8890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146530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139520</xdr:rowOff>
    </xdr:from>
    <xdr:to>
      <xdr:col>76</xdr:col>
      <xdr:colOff>114300</xdr:colOff>
      <xdr:row>95</xdr:row>
      <xdr:rowOff>140402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427270"/>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141991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119044</xdr:rowOff>
    </xdr:from>
    <xdr:to>
      <xdr:col>71</xdr:col>
      <xdr:colOff>177800</xdr:colOff>
      <xdr:row>95</xdr:row>
      <xdr:rowOff>140402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406794"/>
          <a:ext cx="889000" cy="2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9609</xdr:rowOff>
    </xdr:from>
    <xdr:to>
      <xdr:col>72</xdr:col>
      <xdr:colOff>38100</xdr:colOff>
      <xdr:row>94</xdr:row>
      <xdr:rowOff>111209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125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127736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590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14491</xdr:rowOff>
    </xdr:from>
    <xdr:to>
      <xdr:col>67</xdr:col>
      <xdr:colOff>101600</xdr:colOff>
      <xdr:row>94</xdr:row>
      <xdr:rowOff>116091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13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132618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590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108494</xdr:rowOff>
    </xdr:from>
    <xdr:to>
      <xdr:col>85</xdr:col>
      <xdr:colOff>177800</xdr:colOff>
      <xdr:row>96</xdr:row>
      <xdr:rowOff>38644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39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86921</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37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100950</xdr:rowOff>
    </xdr:from>
    <xdr:to>
      <xdr:col>81</xdr:col>
      <xdr:colOff>101600</xdr:colOff>
      <xdr:row>96</xdr:row>
      <xdr:rowOff>31100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38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22227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48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88720</xdr:rowOff>
    </xdr:from>
    <xdr:to>
      <xdr:col>76</xdr:col>
      <xdr:colOff>165100</xdr:colOff>
      <xdr:row>96</xdr:row>
      <xdr:rowOff>18870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37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9997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46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89602</xdr:rowOff>
    </xdr:from>
    <xdr:to>
      <xdr:col>72</xdr:col>
      <xdr:colOff>38100</xdr:colOff>
      <xdr:row>96</xdr:row>
      <xdr:rowOff>19752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37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10879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47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68244</xdr:rowOff>
    </xdr:from>
    <xdr:to>
      <xdr:col>67</xdr:col>
      <xdr:colOff>101600</xdr:colOff>
      <xdr:row>95</xdr:row>
      <xdr:rowOff>169844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35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160971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44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79436</xdr:rowOff>
    </xdr:from>
    <xdr:to>
      <xdr:col>102</xdr:col>
      <xdr:colOff>165100</xdr:colOff>
      <xdr:row>39</xdr:row>
      <xdr:rowOff>9586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26113</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82088</xdr:rowOff>
    </xdr:from>
    <xdr:to>
      <xdr:col>98</xdr:col>
      <xdr:colOff>38100</xdr:colOff>
      <xdr:row>39</xdr:row>
      <xdr:rowOff>12238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28765</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372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本市の歳出決算総額における一人当たりの金額</a:t>
          </a:r>
          <a:r>
            <a:rPr kumimoji="1" lang="en-US" altLang="ja-JP" sz="1300">
              <a:latin typeface="ＭＳ Ｐゴシック" panose="020B0600070205080204" pitchFamily="50" charset="-128"/>
              <a:ea typeface="ＭＳ Ｐゴシック" panose="020B0600070205080204" pitchFamily="50" charset="-128"/>
            </a:rPr>
            <a:t>417,514</a:t>
          </a:r>
          <a:r>
            <a:rPr kumimoji="1" lang="ja-JP" altLang="en-US" sz="1300">
              <a:latin typeface="ＭＳ Ｐゴシック" panose="020B0600070205080204" pitchFamily="50" charset="-128"/>
              <a:ea typeface="ＭＳ Ｐゴシック" panose="020B0600070205080204" pitchFamily="50" charset="-128"/>
            </a:rPr>
            <a:t>円のうち、最も大きな割合を占めているのは民生費の</a:t>
          </a:r>
          <a:r>
            <a:rPr kumimoji="1" lang="en-US" altLang="ja-JP" sz="1300">
              <a:latin typeface="ＭＳ Ｐゴシック" panose="020B0600070205080204" pitchFamily="50" charset="-128"/>
              <a:ea typeface="ＭＳ Ｐゴシック" panose="020B0600070205080204" pitchFamily="50" charset="-128"/>
            </a:rPr>
            <a:t>178,403</a:t>
          </a:r>
          <a:r>
            <a:rPr kumimoji="1" lang="ja-JP" altLang="en-US" sz="1300">
              <a:latin typeface="ＭＳ Ｐゴシック" panose="020B0600070205080204" pitchFamily="50" charset="-128"/>
              <a:ea typeface="ＭＳ Ｐゴシック" panose="020B0600070205080204" pitchFamily="50" charset="-128"/>
            </a:rPr>
            <a:t>円であり、全体の</a:t>
          </a:r>
          <a:r>
            <a:rPr kumimoji="1" lang="en-US" altLang="ja-JP" sz="1300">
              <a:latin typeface="ＭＳ Ｐゴシック" panose="020B0600070205080204" pitchFamily="50" charset="-128"/>
              <a:ea typeface="ＭＳ Ｐゴシック" panose="020B0600070205080204" pitchFamily="50" charset="-128"/>
            </a:rPr>
            <a:t>42.7</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年度の民生費は住民税非課税世帯等への価格高騰重点支援給付金や低所得者支援及び定額減税補足給付金、障害福祉サービス等事業所物価高騰対策支援事業の増加等により、一人当たり</a:t>
          </a:r>
          <a:r>
            <a:rPr kumimoji="1" lang="en-US" altLang="ja-JP" sz="1300">
              <a:latin typeface="ＭＳ Ｐゴシック" panose="020B0600070205080204" pitchFamily="50" charset="-128"/>
              <a:ea typeface="ＭＳ Ｐゴシック" panose="020B0600070205080204" pitchFamily="50" charset="-128"/>
            </a:rPr>
            <a:t>7,888</a:t>
          </a:r>
          <a:r>
            <a:rPr kumimoji="1" lang="ja-JP" altLang="en-US" sz="1300">
              <a:latin typeface="ＭＳ Ｐゴシック" panose="020B0600070205080204" pitchFamily="50" charset="-128"/>
              <a:ea typeface="ＭＳ Ｐゴシック" panose="020B0600070205080204" pitchFamily="50" charset="-128"/>
            </a:rPr>
            <a:t>円の増加となった。民生費は近年増加傾向にあり、</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年連続で類似団体平均を上回る結果となっている。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また、その他の費目では消防費が類似団体平均を上回ってる。消防費については、一部事務組合で実施している消防業務への負担金が大部分を占めており近年増加傾向が続いている。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埼玉県本庄市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年度の実質収支額は標準財政規模比で</a:t>
          </a:r>
          <a:r>
            <a:rPr kumimoji="1" lang="en-US" altLang="ja-JP" sz="1200">
              <a:latin typeface="ＭＳ ゴシック" pitchFamily="49" charset="-128"/>
              <a:ea typeface="ＭＳ ゴシック" pitchFamily="49" charset="-128"/>
            </a:rPr>
            <a:t>2.12</a:t>
          </a:r>
          <a:r>
            <a:rPr kumimoji="1" lang="ja-JP" altLang="en-US" sz="1200">
              <a:latin typeface="ＭＳ ゴシック" pitchFamily="49" charset="-128"/>
              <a:ea typeface="ＭＳ ゴシック" pitchFamily="49" charset="-128"/>
            </a:rPr>
            <a:t>ポイントの減少となった。実質単年度収支額は標準財政規模比で</a:t>
          </a:r>
          <a:r>
            <a:rPr kumimoji="1" lang="en-US" altLang="ja-JP" sz="1200">
              <a:latin typeface="ＭＳ ゴシック" pitchFamily="49" charset="-128"/>
              <a:ea typeface="ＭＳ ゴシック" pitchFamily="49" charset="-128"/>
            </a:rPr>
            <a:t>0.06</a:t>
          </a:r>
          <a:r>
            <a:rPr kumimoji="1" lang="ja-JP" altLang="en-US" sz="1200">
              <a:latin typeface="ＭＳ ゴシック" pitchFamily="49" charset="-128"/>
              <a:ea typeface="ＭＳ ゴシック" pitchFamily="49" charset="-128"/>
            </a:rPr>
            <a:t>ポイントの増加となったものの２年連続の赤字となった。これは、令和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年度に地方交付税が大きく増加したこと等により特別高い水準となっていたものと考えられ、概ねそれ以前の水準に落ち着いてきた状況にある。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財政調整基金は令和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年度に取り崩したことで減少したが、その後、決算剰余金の積立等により残高は増加している。今後も効率的な行財政運営に努めていく。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埼玉県本庄市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一般会計及び特別会計は黒字で推移している。また、公営企業会計も資金不足が発生していないため黒字で推移している。</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年度は国民健康保険特別会計や、上下水道事業会計で黒字額が増加したものの、一般会計での黒字額の減少が大きく、全体では減少となった。</a:t>
          </a:r>
        </a:p>
        <a:p>
          <a:r>
            <a:rPr kumimoji="1" lang="ja-JP" altLang="en-US" sz="1400">
              <a:latin typeface="ＭＳ ゴシック" pitchFamily="49" charset="-128"/>
              <a:ea typeface="ＭＳ ゴシック" pitchFamily="49" charset="-128"/>
            </a:rPr>
            <a:t>　なお、介護保険特別会計において令和元年度に▲</a:t>
          </a:r>
          <a:r>
            <a:rPr kumimoji="1" lang="en-US" altLang="ja-JP" sz="1400">
              <a:latin typeface="ＭＳ ゴシック" pitchFamily="49" charset="-128"/>
              <a:ea typeface="ＭＳ ゴシック" pitchFamily="49" charset="-128"/>
            </a:rPr>
            <a:t>0.16</a:t>
          </a:r>
          <a:r>
            <a:rPr kumimoji="1" lang="ja-JP" altLang="en-US" sz="1400">
              <a:latin typeface="ＭＳ ゴシック" pitchFamily="49" charset="-128"/>
              <a:ea typeface="ＭＳ ゴシック" pitchFamily="49" charset="-128"/>
            </a:rPr>
            <a:t>％となっているのは、歳入不足が発生したためであり、翌年度歳入繰上充用金で補填した。</a:t>
          </a:r>
        </a:p>
        <a:p>
          <a:r>
            <a:rPr kumimoji="1" lang="ja-JP" altLang="en-US" sz="1400">
              <a:latin typeface="ＭＳ ゴシック" pitchFamily="49" charset="-128"/>
              <a:ea typeface="ＭＳ ゴシック" pitchFamily="49" charset="-128"/>
            </a:rPr>
            <a:t>　今後は、地方交付税等の依存財源の確保が一層厳しくなることが予想されるため、各会計・基金の状況を確認しながら堅実な財政運営に努めていく必要がある。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26"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34740230</v>
      </c>
      <c r="BO4" s="407"/>
      <c r="BP4" s="407"/>
      <c r="BQ4" s="407"/>
      <c r="BR4" s="407"/>
      <c r="BS4" s="407"/>
      <c r="BT4" s="407"/>
      <c r="BU4" s="408"/>
      <c r="BV4" s="406">
        <v>34266860</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11.8</v>
      </c>
      <c r="CU4" s="413"/>
      <c r="CV4" s="413"/>
      <c r="CW4" s="413"/>
      <c r="CX4" s="413"/>
      <c r="CY4" s="413"/>
      <c r="CZ4" s="413"/>
      <c r="DA4" s="414"/>
      <c r="DB4" s="412">
        <v>14</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32267568</v>
      </c>
      <c r="BO5" s="444"/>
      <c r="BP5" s="444"/>
      <c r="BQ5" s="444"/>
      <c r="BR5" s="444"/>
      <c r="BS5" s="444"/>
      <c r="BT5" s="444"/>
      <c r="BU5" s="445"/>
      <c r="BV5" s="443">
        <v>31405620</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94.7</v>
      </c>
      <c r="CU5" s="441"/>
      <c r="CV5" s="441"/>
      <c r="CW5" s="441"/>
      <c r="CX5" s="441"/>
      <c r="CY5" s="441"/>
      <c r="CZ5" s="441"/>
      <c r="DA5" s="442"/>
      <c r="DB5" s="440">
        <v>94.7</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2472662</v>
      </c>
      <c r="BO6" s="444"/>
      <c r="BP6" s="444"/>
      <c r="BQ6" s="444"/>
      <c r="BR6" s="444"/>
      <c r="BS6" s="444"/>
      <c r="BT6" s="444"/>
      <c r="BU6" s="445"/>
      <c r="BV6" s="443">
        <v>2861240</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95.6</v>
      </c>
      <c r="CU6" s="481"/>
      <c r="CV6" s="481"/>
      <c r="CW6" s="481"/>
      <c r="CX6" s="481"/>
      <c r="CY6" s="481"/>
      <c r="CZ6" s="481"/>
      <c r="DA6" s="482"/>
      <c r="DB6" s="480">
        <v>96</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101</v>
      </c>
      <c r="AV7" s="476"/>
      <c r="AW7" s="476"/>
      <c r="AX7" s="476"/>
      <c r="AY7" s="477" t="s">
        <v>102</v>
      </c>
      <c r="AZ7" s="478"/>
      <c r="BA7" s="478"/>
      <c r="BB7" s="478"/>
      <c r="BC7" s="478"/>
      <c r="BD7" s="478"/>
      <c r="BE7" s="478"/>
      <c r="BF7" s="478"/>
      <c r="BG7" s="478"/>
      <c r="BH7" s="478"/>
      <c r="BI7" s="478"/>
      <c r="BJ7" s="478"/>
      <c r="BK7" s="478"/>
      <c r="BL7" s="478"/>
      <c r="BM7" s="479"/>
      <c r="BN7" s="443">
        <v>292725</v>
      </c>
      <c r="BO7" s="444"/>
      <c r="BP7" s="444"/>
      <c r="BQ7" s="444"/>
      <c r="BR7" s="444"/>
      <c r="BS7" s="444"/>
      <c r="BT7" s="444"/>
      <c r="BU7" s="445"/>
      <c r="BV7" s="443">
        <v>371535</v>
      </c>
      <c r="BW7" s="444"/>
      <c r="BX7" s="444"/>
      <c r="BY7" s="444"/>
      <c r="BZ7" s="444"/>
      <c r="CA7" s="444"/>
      <c r="CB7" s="444"/>
      <c r="CC7" s="445"/>
      <c r="CD7" s="446" t="s">
        <v>103</v>
      </c>
      <c r="CE7" s="447"/>
      <c r="CF7" s="447"/>
      <c r="CG7" s="447"/>
      <c r="CH7" s="447"/>
      <c r="CI7" s="447"/>
      <c r="CJ7" s="447"/>
      <c r="CK7" s="447"/>
      <c r="CL7" s="447"/>
      <c r="CM7" s="447"/>
      <c r="CN7" s="447"/>
      <c r="CO7" s="447"/>
      <c r="CP7" s="447"/>
      <c r="CQ7" s="447"/>
      <c r="CR7" s="447"/>
      <c r="CS7" s="448"/>
      <c r="CT7" s="443">
        <v>18414168</v>
      </c>
      <c r="CU7" s="444"/>
      <c r="CV7" s="444"/>
      <c r="CW7" s="444"/>
      <c r="CX7" s="444"/>
      <c r="CY7" s="444"/>
      <c r="CZ7" s="444"/>
      <c r="DA7" s="445"/>
      <c r="DB7" s="443">
        <v>17833245</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104</v>
      </c>
      <c r="AN8" s="473"/>
      <c r="AO8" s="473"/>
      <c r="AP8" s="473"/>
      <c r="AQ8" s="473"/>
      <c r="AR8" s="473"/>
      <c r="AS8" s="473"/>
      <c r="AT8" s="474"/>
      <c r="AU8" s="475" t="s">
        <v>90</v>
      </c>
      <c r="AV8" s="476"/>
      <c r="AW8" s="476"/>
      <c r="AX8" s="476"/>
      <c r="AY8" s="477" t="s">
        <v>105</v>
      </c>
      <c r="AZ8" s="478"/>
      <c r="BA8" s="478"/>
      <c r="BB8" s="478"/>
      <c r="BC8" s="478"/>
      <c r="BD8" s="478"/>
      <c r="BE8" s="478"/>
      <c r="BF8" s="478"/>
      <c r="BG8" s="478"/>
      <c r="BH8" s="478"/>
      <c r="BI8" s="478"/>
      <c r="BJ8" s="478"/>
      <c r="BK8" s="478"/>
      <c r="BL8" s="478"/>
      <c r="BM8" s="479"/>
      <c r="BN8" s="443">
        <v>2179937</v>
      </c>
      <c r="BO8" s="444"/>
      <c r="BP8" s="444"/>
      <c r="BQ8" s="444"/>
      <c r="BR8" s="444"/>
      <c r="BS8" s="444"/>
      <c r="BT8" s="444"/>
      <c r="BU8" s="445"/>
      <c r="BV8" s="443">
        <v>2489705</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0.72</v>
      </c>
      <c r="CU8" s="484"/>
      <c r="CV8" s="484"/>
      <c r="CW8" s="484"/>
      <c r="CX8" s="484"/>
      <c r="CY8" s="484"/>
      <c r="CZ8" s="484"/>
      <c r="DA8" s="485"/>
      <c r="DB8" s="483">
        <v>0.73</v>
      </c>
      <c r="DC8" s="484"/>
      <c r="DD8" s="484"/>
      <c r="DE8" s="484"/>
      <c r="DF8" s="484"/>
      <c r="DG8" s="484"/>
      <c r="DH8" s="484"/>
      <c r="DI8" s="485"/>
    </row>
    <row r="9" spans="1:119" ht="18.75" customHeight="1" thickBot="1" x14ac:dyDescent="0.2">
      <c r="A9" s="181"/>
      <c r="B9" s="437" t="s">
        <v>107</v>
      </c>
      <c r="C9" s="438"/>
      <c r="D9" s="438"/>
      <c r="E9" s="438"/>
      <c r="F9" s="438"/>
      <c r="G9" s="438"/>
      <c r="H9" s="438"/>
      <c r="I9" s="438"/>
      <c r="J9" s="438"/>
      <c r="K9" s="486"/>
      <c r="L9" s="487" t="s">
        <v>108</v>
      </c>
      <c r="M9" s="488"/>
      <c r="N9" s="488"/>
      <c r="O9" s="488"/>
      <c r="P9" s="488"/>
      <c r="Q9" s="489"/>
      <c r="R9" s="490">
        <v>78569</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90</v>
      </c>
      <c r="AV9" s="476"/>
      <c r="AW9" s="476"/>
      <c r="AX9" s="476"/>
      <c r="AY9" s="477" t="s">
        <v>111</v>
      </c>
      <c r="AZ9" s="478"/>
      <c r="BA9" s="478"/>
      <c r="BB9" s="478"/>
      <c r="BC9" s="478"/>
      <c r="BD9" s="478"/>
      <c r="BE9" s="478"/>
      <c r="BF9" s="478"/>
      <c r="BG9" s="478"/>
      <c r="BH9" s="478"/>
      <c r="BI9" s="478"/>
      <c r="BJ9" s="478"/>
      <c r="BK9" s="478"/>
      <c r="BL9" s="478"/>
      <c r="BM9" s="479"/>
      <c r="BN9" s="443">
        <v>-309768</v>
      </c>
      <c r="BO9" s="444"/>
      <c r="BP9" s="444"/>
      <c r="BQ9" s="444"/>
      <c r="BR9" s="444"/>
      <c r="BS9" s="444"/>
      <c r="BT9" s="444"/>
      <c r="BU9" s="445"/>
      <c r="BV9" s="443">
        <v>-610040</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12.2</v>
      </c>
      <c r="CU9" s="441"/>
      <c r="CV9" s="441"/>
      <c r="CW9" s="441"/>
      <c r="CX9" s="441"/>
      <c r="CY9" s="441"/>
      <c r="CZ9" s="441"/>
      <c r="DA9" s="442"/>
      <c r="DB9" s="440">
        <v>12.3</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113</v>
      </c>
      <c r="M10" s="473"/>
      <c r="N10" s="473"/>
      <c r="O10" s="473"/>
      <c r="P10" s="473"/>
      <c r="Q10" s="474"/>
      <c r="R10" s="494">
        <v>77881</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608</v>
      </c>
      <c r="BO10" s="444"/>
      <c r="BP10" s="444"/>
      <c r="BQ10" s="444"/>
      <c r="BR10" s="444"/>
      <c r="BS10" s="444"/>
      <c r="BT10" s="444"/>
      <c r="BU10" s="445"/>
      <c r="BV10" s="443">
        <v>350478</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101</v>
      </c>
      <c r="AV11" s="476"/>
      <c r="AW11" s="476"/>
      <c r="AX11" s="476"/>
      <c r="AY11" s="477" t="s">
        <v>120</v>
      </c>
      <c r="AZ11" s="478"/>
      <c r="BA11" s="478"/>
      <c r="BB11" s="478"/>
      <c r="BC11" s="478"/>
      <c r="BD11" s="478"/>
      <c r="BE11" s="478"/>
      <c r="BF11" s="478"/>
      <c r="BG11" s="478"/>
      <c r="BH11" s="478"/>
      <c r="BI11" s="478"/>
      <c r="BJ11" s="478"/>
      <c r="BK11" s="478"/>
      <c r="BL11" s="478"/>
      <c r="BM11" s="479"/>
      <c r="BN11" s="443">
        <v>52699</v>
      </c>
      <c r="BO11" s="444"/>
      <c r="BP11" s="444"/>
      <c r="BQ11" s="444"/>
      <c r="BR11" s="444"/>
      <c r="BS11" s="444"/>
      <c r="BT11" s="444"/>
      <c r="BU11" s="445"/>
      <c r="BV11" s="443">
        <v>1493</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77285</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74207</v>
      </c>
      <c r="S13" s="528"/>
      <c r="T13" s="528"/>
      <c r="U13" s="528"/>
      <c r="V13" s="529"/>
      <c r="W13" s="459" t="s">
        <v>131</v>
      </c>
      <c r="X13" s="460"/>
      <c r="Y13" s="460"/>
      <c r="Z13" s="460"/>
      <c r="AA13" s="460"/>
      <c r="AB13" s="450"/>
      <c r="AC13" s="494">
        <v>1755</v>
      </c>
      <c r="AD13" s="495"/>
      <c r="AE13" s="495"/>
      <c r="AF13" s="495"/>
      <c r="AG13" s="537"/>
      <c r="AH13" s="494">
        <v>1836</v>
      </c>
      <c r="AI13" s="495"/>
      <c r="AJ13" s="495"/>
      <c r="AK13" s="495"/>
      <c r="AL13" s="496"/>
      <c r="AM13" s="472" t="s">
        <v>132</v>
      </c>
      <c r="AN13" s="473"/>
      <c r="AO13" s="473"/>
      <c r="AP13" s="473"/>
      <c r="AQ13" s="473"/>
      <c r="AR13" s="473"/>
      <c r="AS13" s="473"/>
      <c r="AT13" s="474"/>
      <c r="AU13" s="475" t="s">
        <v>101</v>
      </c>
      <c r="AV13" s="476"/>
      <c r="AW13" s="476"/>
      <c r="AX13" s="476"/>
      <c r="AY13" s="477" t="s">
        <v>133</v>
      </c>
      <c r="AZ13" s="478"/>
      <c r="BA13" s="478"/>
      <c r="BB13" s="478"/>
      <c r="BC13" s="478"/>
      <c r="BD13" s="478"/>
      <c r="BE13" s="478"/>
      <c r="BF13" s="478"/>
      <c r="BG13" s="478"/>
      <c r="BH13" s="478"/>
      <c r="BI13" s="478"/>
      <c r="BJ13" s="478"/>
      <c r="BK13" s="478"/>
      <c r="BL13" s="478"/>
      <c r="BM13" s="479"/>
      <c r="BN13" s="443">
        <v>-256461</v>
      </c>
      <c r="BO13" s="444"/>
      <c r="BP13" s="444"/>
      <c r="BQ13" s="444"/>
      <c r="BR13" s="444"/>
      <c r="BS13" s="444"/>
      <c r="BT13" s="444"/>
      <c r="BU13" s="445"/>
      <c r="BV13" s="443">
        <v>-258069</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3.7</v>
      </c>
      <c r="CU13" s="441"/>
      <c r="CV13" s="441"/>
      <c r="CW13" s="441"/>
      <c r="CX13" s="441"/>
      <c r="CY13" s="441"/>
      <c r="CZ13" s="441"/>
      <c r="DA13" s="442"/>
      <c r="DB13" s="440">
        <v>3.7</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77526</v>
      </c>
      <c r="S14" s="528"/>
      <c r="T14" s="528"/>
      <c r="U14" s="528"/>
      <c r="V14" s="529"/>
      <c r="W14" s="433"/>
      <c r="X14" s="434"/>
      <c r="Y14" s="434"/>
      <c r="Z14" s="434"/>
      <c r="AA14" s="434"/>
      <c r="AB14" s="423"/>
      <c r="AC14" s="530">
        <v>4.8</v>
      </c>
      <c r="AD14" s="531"/>
      <c r="AE14" s="531"/>
      <c r="AF14" s="531"/>
      <c r="AG14" s="532"/>
      <c r="AH14" s="530">
        <v>5.2</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74739</v>
      </c>
      <c r="S15" s="528"/>
      <c r="T15" s="528"/>
      <c r="U15" s="528"/>
      <c r="V15" s="529"/>
      <c r="W15" s="459" t="s">
        <v>137</v>
      </c>
      <c r="X15" s="460"/>
      <c r="Y15" s="460"/>
      <c r="Z15" s="460"/>
      <c r="AA15" s="460"/>
      <c r="AB15" s="450"/>
      <c r="AC15" s="494">
        <v>12366</v>
      </c>
      <c r="AD15" s="495"/>
      <c r="AE15" s="495"/>
      <c r="AF15" s="495"/>
      <c r="AG15" s="537"/>
      <c r="AH15" s="494">
        <v>12258</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11160553</v>
      </c>
      <c r="BO15" s="407"/>
      <c r="BP15" s="407"/>
      <c r="BQ15" s="407"/>
      <c r="BR15" s="407"/>
      <c r="BS15" s="407"/>
      <c r="BT15" s="407"/>
      <c r="BU15" s="408"/>
      <c r="BV15" s="406">
        <v>10607006</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33.799999999999997</v>
      </c>
      <c r="AD16" s="531"/>
      <c r="AE16" s="531"/>
      <c r="AF16" s="531"/>
      <c r="AG16" s="532"/>
      <c r="AH16" s="530">
        <v>34.6</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15220162</v>
      </c>
      <c r="BO16" s="444"/>
      <c r="BP16" s="444"/>
      <c r="BQ16" s="444"/>
      <c r="BR16" s="444"/>
      <c r="BS16" s="444"/>
      <c r="BT16" s="444"/>
      <c r="BU16" s="445"/>
      <c r="BV16" s="443">
        <v>14576668</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22412</v>
      </c>
      <c r="AD17" s="495"/>
      <c r="AE17" s="495"/>
      <c r="AF17" s="495"/>
      <c r="AG17" s="537"/>
      <c r="AH17" s="494">
        <v>21374</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14196736</v>
      </c>
      <c r="BO17" s="444"/>
      <c r="BP17" s="444"/>
      <c r="BQ17" s="444"/>
      <c r="BR17" s="444"/>
      <c r="BS17" s="444"/>
      <c r="BT17" s="444"/>
      <c r="BU17" s="445"/>
      <c r="BV17" s="443">
        <v>13487130</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89.69</v>
      </c>
      <c r="M18" s="567"/>
      <c r="N18" s="567"/>
      <c r="O18" s="567"/>
      <c r="P18" s="567"/>
      <c r="Q18" s="567"/>
      <c r="R18" s="568"/>
      <c r="S18" s="568"/>
      <c r="T18" s="568"/>
      <c r="U18" s="568"/>
      <c r="V18" s="569"/>
      <c r="W18" s="461"/>
      <c r="X18" s="462"/>
      <c r="Y18" s="462"/>
      <c r="Z18" s="462"/>
      <c r="AA18" s="462"/>
      <c r="AB18" s="453"/>
      <c r="AC18" s="570">
        <v>61.3</v>
      </c>
      <c r="AD18" s="571"/>
      <c r="AE18" s="571"/>
      <c r="AF18" s="571"/>
      <c r="AG18" s="572"/>
      <c r="AH18" s="570">
        <v>60.3</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17468174</v>
      </c>
      <c r="BO18" s="444"/>
      <c r="BP18" s="444"/>
      <c r="BQ18" s="444"/>
      <c r="BR18" s="444"/>
      <c r="BS18" s="444"/>
      <c r="BT18" s="444"/>
      <c r="BU18" s="445"/>
      <c r="BV18" s="443">
        <v>17095407</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876</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24258543</v>
      </c>
      <c r="BO19" s="444"/>
      <c r="BP19" s="444"/>
      <c r="BQ19" s="444"/>
      <c r="BR19" s="444"/>
      <c r="BS19" s="444"/>
      <c r="BT19" s="444"/>
      <c r="BU19" s="445"/>
      <c r="BV19" s="443">
        <v>24418762</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33033</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23038131</v>
      </c>
      <c r="BO22" s="407"/>
      <c r="BP22" s="407"/>
      <c r="BQ22" s="407"/>
      <c r="BR22" s="407"/>
      <c r="BS22" s="407"/>
      <c r="BT22" s="407"/>
      <c r="BU22" s="408"/>
      <c r="BV22" s="406">
        <v>24650153</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14261754</v>
      </c>
      <c r="BO23" s="444"/>
      <c r="BP23" s="444"/>
      <c r="BQ23" s="444"/>
      <c r="BR23" s="444"/>
      <c r="BS23" s="444"/>
      <c r="BT23" s="444"/>
      <c r="BU23" s="445"/>
      <c r="BV23" s="443">
        <v>15400371</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8010</v>
      </c>
      <c r="R24" s="495"/>
      <c r="S24" s="495"/>
      <c r="T24" s="495"/>
      <c r="U24" s="495"/>
      <c r="V24" s="537"/>
      <c r="W24" s="589"/>
      <c r="X24" s="590"/>
      <c r="Y24" s="591"/>
      <c r="Z24" s="493" t="s">
        <v>162</v>
      </c>
      <c r="AA24" s="473"/>
      <c r="AB24" s="473"/>
      <c r="AC24" s="473"/>
      <c r="AD24" s="473"/>
      <c r="AE24" s="473"/>
      <c r="AF24" s="473"/>
      <c r="AG24" s="474"/>
      <c r="AH24" s="494">
        <v>514</v>
      </c>
      <c r="AI24" s="495"/>
      <c r="AJ24" s="495"/>
      <c r="AK24" s="495"/>
      <c r="AL24" s="537"/>
      <c r="AM24" s="494">
        <v>1558962</v>
      </c>
      <c r="AN24" s="495"/>
      <c r="AO24" s="495"/>
      <c r="AP24" s="495"/>
      <c r="AQ24" s="495"/>
      <c r="AR24" s="537"/>
      <c r="AS24" s="494">
        <v>3033</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11128689</v>
      </c>
      <c r="BO24" s="444"/>
      <c r="BP24" s="444"/>
      <c r="BQ24" s="444"/>
      <c r="BR24" s="444"/>
      <c r="BS24" s="444"/>
      <c r="BT24" s="444"/>
      <c r="BU24" s="445"/>
      <c r="BV24" s="443">
        <v>11704396</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7182</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4048977</v>
      </c>
      <c r="BO25" s="407"/>
      <c r="BP25" s="407"/>
      <c r="BQ25" s="407"/>
      <c r="BR25" s="407"/>
      <c r="BS25" s="407"/>
      <c r="BT25" s="407"/>
      <c r="BU25" s="408"/>
      <c r="BV25" s="406">
        <v>3711855</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6622</v>
      </c>
      <c r="R26" s="495"/>
      <c r="S26" s="495"/>
      <c r="T26" s="495"/>
      <c r="U26" s="495"/>
      <c r="V26" s="537"/>
      <c r="W26" s="589"/>
      <c r="X26" s="590"/>
      <c r="Y26" s="591"/>
      <c r="Z26" s="493" t="s">
        <v>168</v>
      </c>
      <c r="AA26" s="595"/>
      <c r="AB26" s="595"/>
      <c r="AC26" s="595"/>
      <c r="AD26" s="595"/>
      <c r="AE26" s="595"/>
      <c r="AF26" s="595"/>
      <c r="AG26" s="596"/>
      <c r="AH26" s="494">
        <v>6</v>
      </c>
      <c r="AI26" s="495"/>
      <c r="AJ26" s="495"/>
      <c r="AK26" s="495"/>
      <c r="AL26" s="537"/>
      <c r="AM26" s="494">
        <v>20154</v>
      </c>
      <c r="AN26" s="495"/>
      <c r="AO26" s="495"/>
      <c r="AP26" s="495"/>
      <c r="AQ26" s="495"/>
      <c r="AR26" s="537"/>
      <c r="AS26" s="494">
        <v>3359</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v>70000</v>
      </c>
      <c r="BO26" s="444"/>
      <c r="BP26" s="444"/>
      <c r="BQ26" s="444"/>
      <c r="BR26" s="444"/>
      <c r="BS26" s="444"/>
      <c r="BT26" s="444"/>
      <c r="BU26" s="445"/>
      <c r="BV26" s="443">
        <v>60000</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4250</v>
      </c>
      <c r="R27" s="495"/>
      <c r="S27" s="495"/>
      <c r="T27" s="495"/>
      <c r="U27" s="495"/>
      <c r="V27" s="537"/>
      <c r="W27" s="589"/>
      <c r="X27" s="590"/>
      <c r="Y27" s="591"/>
      <c r="Z27" s="493" t="s">
        <v>171</v>
      </c>
      <c r="AA27" s="473"/>
      <c r="AB27" s="473"/>
      <c r="AC27" s="473"/>
      <c r="AD27" s="473"/>
      <c r="AE27" s="473"/>
      <c r="AF27" s="473"/>
      <c r="AG27" s="474"/>
      <c r="AH27" s="494">
        <v>7</v>
      </c>
      <c r="AI27" s="495"/>
      <c r="AJ27" s="495"/>
      <c r="AK27" s="495"/>
      <c r="AL27" s="537"/>
      <c r="AM27" s="494">
        <v>27559</v>
      </c>
      <c r="AN27" s="495"/>
      <c r="AO27" s="495"/>
      <c r="AP27" s="495"/>
      <c r="AQ27" s="495"/>
      <c r="AR27" s="537"/>
      <c r="AS27" s="494">
        <v>3937</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89205</v>
      </c>
      <c r="BO27" s="563"/>
      <c r="BP27" s="563"/>
      <c r="BQ27" s="563"/>
      <c r="BR27" s="563"/>
      <c r="BS27" s="563"/>
      <c r="BT27" s="563"/>
      <c r="BU27" s="564"/>
      <c r="BV27" s="562">
        <v>89204</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3740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4893565</v>
      </c>
      <c r="BO28" s="407"/>
      <c r="BP28" s="407"/>
      <c r="BQ28" s="407"/>
      <c r="BR28" s="407"/>
      <c r="BS28" s="407"/>
      <c r="BT28" s="407"/>
      <c r="BU28" s="408"/>
      <c r="BV28" s="406">
        <v>4892957</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19</v>
      </c>
      <c r="M29" s="495"/>
      <c r="N29" s="495"/>
      <c r="O29" s="495"/>
      <c r="P29" s="537"/>
      <c r="Q29" s="494">
        <v>3530</v>
      </c>
      <c r="R29" s="495"/>
      <c r="S29" s="495"/>
      <c r="T29" s="495"/>
      <c r="U29" s="495"/>
      <c r="V29" s="537"/>
      <c r="W29" s="592"/>
      <c r="X29" s="593"/>
      <c r="Y29" s="594"/>
      <c r="Z29" s="493" t="s">
        <v>177</v>
      </c>
      <c r="AA29" s="473"/>
      <c r="AB29" s="473"/>
      <c r="AC29" s="473"/>
      <c r="AD29" s="473"/>
      <c r="AE29" s="473"/>
      <c r="AF29" s="473"/>
      <c r="AG29" s="474"/>
      <c r="AH29" s="494">
        <v>521</v>
      </c>
      <c r="AI29" s="495"/>
      <c r="AJ29" s="495"/>
      <c r="AK29" s="495"/>
      <c r="AL29" s="537"/>
      <c r="AM29" s="494">
        <v>1586521</v>
      </c>
      <c r="AN29" s="495"/>
      <c r="AO29" s="495"/>
      <c r="AP29" s="495"/>
      <c r="AQ29" s="495"/>
      <c r="AR29" s="537"/>
      <c r="AS29" s="494">
        <v>3045</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3077722</v>
      </c>
      <c r="BO29" s="444"/>
      <c r="BP29" s="444"/>
      <c r="BQ29" s="444"/>
      <c r="BR29" s="444"/>
      <c r="BS29" s="444"/>
      <c r="BT29" s="444"/>
      <c r="BU29" s="445"/>
      <c r="BV29" s="443">
        <v>3186026</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98.4</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9653989</v>
      </c>
      <c r="BO30" s="563"/>
      <c r="BP30" s="563"/>
      <c r="BQ30" s="563"/>
      <c r="BR30" s="563"/>
      <c r="BS30" s="563"/>
      <c r="BT30" s="563"/>
      <c r="BU30" s="564"/>
      <c r="BV30" s="562">
        <v>8990438</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7</v>
      </c>
      <c r="BX34" s="633"/>
      <c r="BY34" s="634" t="str">
        <f>IF('各会計、関係団体の財政状況及び健全化判断比率'!B68="","",'各会計、関係団体の財政状況及び健全化判断比率'!B68)</f>
        <v>児玉郡市広域市町村圏組合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6</v>
      </c>
      <c r="AN35" s="633"/>
      <c r="AO35" s="634" t="str">
        <f>IF('各会計、関係団体の財政状況及び健全化判断比率'!B32="","",'各会計、関係団体の財政状況及び健全化判断比率'!B32)</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8</v>
      </c>
      <c r="BX35" s="633"/>
      <c r="BY35" s="634" t="str">
        <f>IF('各会計、関係団体の財政状況及び健全化判断比率'!B69="","",'各会計、関係団体の財政状況及び健全化判断比率'!B69)</f>
        <v>本庄上里学校給食組合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9</v>
      </c>
      <c r="BX36" s="633"/>
      <c r="BY36" s="634" t="str">
        <f>IF('各会計、関係団体の財政状況及び健全化判断比率'!B70="","",'各会計、関係団体の財政状況及び健全化判断比率'!B70)</f>
        <v>埼玉県市町村総合事務組合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10</v>
      </c>
      <c r="BX37" s="633"/>
      <c r="BY37" s="634" t="str">
        <f>IF('各会計、関係団体の財政状況及び健全化判断比率'!B71="","",'各会計、関係団体の財政状況及び健全化判断比率'!B71)</f>
        <v>埼玉県市町村総合事務組合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11</v>
      </c>
      <c r="BX38" s="633"/>
      <c r="BY38" s="634" t="str">
        <f>IF('各会計、関係団体の財政状況及び健全化判断比率'!B72="","",'各会計、関係団体の財政状況及び健全化判断比率'!B72)</f>
        <v>埼玉県都市ボートレース企業団</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12</v>
      </c>
      <c r="BX39" s="633"/>
      <c r="BY39" s="634" t="str">
        <f>IF('各会計、関係団体の財政状況及び健全化判断比率'!B73="","",'各会計、関係団体の財政状況及び健全化判断比率'!B73)</f>
        <v>彩の国さいたま人づくり広域連合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13</v>
      </c>
      <c r="BX40" s="633"/>
      <c r="BY40" s="634" t="str">
        <f>IF('各会計、関係団体の財政状況及び健全化判断比率'!B74="","",'各会計、関係団体の財政状況及び健全化判断比率'!B74)</f>
        <v>埼玉県後期高齢者医療広域連合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14</v>
      </c>
      <c r="BX41" s="633"/>
      <c r="BY41" s="634" t="str">
        <f>IF('各会計、関係団体の財政状況及び健全化判断比率'!B75="","",'各会計、関係団体の財政状況及び健全化判断比率'!B75)</f>
        <v>埼玉県後期高齢者医療広域連合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8ngORip7gPhGd6e2gLtuHHgLmx67FYvnKpi2tduEfpacE8UJUxvYCVln1njh6q2IutOmoFbJn9SBy+Iv8ajbNQ==" saltValue="C3amR2HZvtcN1xz/kDhol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87" t="s">
        <v>532</v>
      </c>
      <c r="D34" s="1187"/>
      <c r="E34" s="1188"/>
      <c r="F34" s="32">
        <v>7.34</v>
      </c>
      <c r="G34" s="33">
        <v>13.27</v>
      </c>
      <c r="H34" s="33">
        <v>16.79</v>
      </c>
      <c r="I34" s="33">
        <v>13.96</v>
      </c>
      <c r="J34" s="34">
        <v>11.83</v>
      </c>
      <c r="K34" s="22"/>
      <c r="L34" s="22"/>
      <c r="M34" s="22"/>
      <c r="N34" s="22"/>
      <c r="O34" s="22"/>
      <c r="P34" s="22"/>
    </row>
    <row r="35" spans="1:16" ht="39" customHeight="1" x14ac:dyDescent="0.15">
      <c r="A35" s="22"/>
      <c r="B35" s="35"/>
      <c r="C35" s="1181" t="s">
        <v>533</v>
      </c>
      <c r="D35" s="1182"/>
      <c r="E35" s="1183"/>
      <c r="F35" s="36">
        <v>7.31</v>
      </c>
      <c r="G35" s="37">
        <v>7.4</v>
      </c>
      <c r="H35" s="37">
        <v>7.39</v>
      </c>
      <c r="I35" s="37">
        <v>7.35</v>
      </c>
      <c r="J35" s="38">
        <v>7.18</v>
      </c>
      <c r="K35" s="22"/>
      <c r="L35" s="22"/>
      <c r="M35" s="22"/>
      <c r="N35" s="22"/>
      <c r="O35" s="22"/>
      <c r="P35" s="22"/>
    </row>
    <row r="36" spans="1:16" ht="39" customHeight="1" x14ac:dyDescent="0.15">
      <c r="A36" s="22"/>
      <c r="B36" s="35"/>
      <c r="C36" s="1181" t="s">
        <v>534</v>
      </c>
      <c r="D36" s="1182"/>
      <c r="E36" s="1183"/>
      <c r="F36" s="36">
        <v>0.8</v>
      </c>
      <c r="G36" s="37">
        <v>1.96</v>
      </c>
      <c r="H36" s="37">
        <v>2.79</v>
      </c>
      <c r="I36" s="37">
        <v>2.44</v>
      </c>
      <c r="J36" s="38">
        <v>3.2</v>
      </c>
      <c r="K36" s="22"/>
      <c r="L36" s="22"/>
      <c r="M36" s="22"/>
      <c r="N36" s="22"/>
      <c r="O36" s="22"/>
      <c r="P36" s="22"/>
    </row>
    <row r="37" spans="1:16" ht="39" customHeight="1" x14ac:dyDescent="0.15">
      <c r="A37" s="22"/>
      <c r="B37" s="35"/>
      <c r="C37" s="1181" t="s">
        <v>535</v>
      </c>
      <c r="D37" s="1182"/>
      <c r="E37" s="1183"/>
      <c r="F37" s="36">
        <v>0.78</v>
      </c>
      <c r="G37" s="37">
        <v>0.99</v>
      </c>
      <c r="H37" s="37">
        <v>0.96</v>
      </c>
      <c r="I37" s="37">
        <v>1.01</v>
      </c>
      <c r="J37" s="38">
        <v>1.18</v>
      </c>
      <c r="K37" s="22"/>
      <c r="L37" s="22"/>
      <c r="M37" s="22"/>
      <c r="N37" s="22"/>
      <c r="O37" s="22"/>
      <c r="P37" s="22"/>
    </row>
    <row r="38" spans="1:16" ht="39" customHeight="1" x14ac:dyDescent="0.15">
      <c r="A38" s="22"/>
      <c r="B38" s="35"/>
      <c r="C38" s="1181" t="s">
        <v>536</v>
      </c>
      <c r="D38" s="1182"/>
      <c r="E38" s="1183"/>
      <c r="F38" s="36" t="s">
        <v>537</v>
      </c>
      <c r="G38" s="37">
        <v>0.47</v>
      </c>
      <c r="H38" s="37">
        <v>0.16</v>
      </c>
      <c r="I38" s="37">
        <v>0.19</v>
      </c>
      <c r="J38" s="38">
        <v>0</v>
      </c>
      <c r="K38" s="22"/>
      <c r="L38" s="22"/>
      <c r="M38" s="22"/>
      <c r="N38" s="22"/>
      <c r="O38" s="22"/>
      <c r="P38" s="22"/>
    </row>
    <row r="39" spans="1:16" ht="39" customHeight="1" x14ac:dyDescent="0.15">
      <c r="A39" s="22"/>
      <c r="B39" s="35"/>
      <c r="C39" s="1181" t="s">
        <v>538</v>
      </c>
      <c r="D39" s="1182"/>
      <c r="E39" s="1183"/>
      <c r="F39" s="36">
        <v>0</v>
      </c>
      <c r="G39" s="37">
        <v>0</v>
      </c>
      <c r="H39" s="37">
        <v>0</v>
      </c>
      <c r="I39" s="37">
        <v>0</v>
      </c>
      <c r="J39" s="38">
        <v>0</v>
      </c>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539</v>
      </c>
      <c r="D42" s="1182"/>
      <c r="E42" s="1183"/>
      <c r="F42" s="36" t="s">
        <v>486</v>
      </c>
      <c r="G42" s="37" t="s">
        <v>486</v>
      </c>
      <c r="H42" s="37" t="s">
        <v>486</v>
      </c>
      <c r="I42" s="37" t="s">
        <v>486</v>
      </c>
      <c r="J42" s="38" t="s">
        <v>486</v>
      </c>
      <c r="K42" s="22"/>
      <c r="L42" s="22"/>
      <c r="M42" s="22"/>
      <c r="N42" s="22"/>
      <c r="O42" s="22"/>
      <c r="P42" s="22"/>
    </row>
    <row r="43" spans="1:16" ht="39" customHeight="1" thickBot="1" x14ac:dyDescent="0.2">
      <c r="A43" s="22"/>
      <c r="B43" s="40"/>
      <c r="C43" s="1184" t="s">
        <v>540</v>
      </c>
      <c r="D43" s="1185"/>
      <c r="E43" s="1186"/>
      <c r="F43" s="41">
        <v>0.16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ts9XxjEFQzUxOAFij45XvvU8PPhvIVRLletN2XQhr9foTPMIfyPb1ZjXFLB3c+OsALl4CA7g+u2x5UxK8TLJg==" saltValue="vr6jYPF1yN0h+UGMnEig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3190</v>
      </c>
      <c r="L45" s="60">
        <v>3074</v>
      </c>
      <c r="M45" s="60">
        <v>3071</v>
      </c>
      <c r="N45" s="60">
        <v>3004</v>
      </c>
      <c r="O45" s="61">
        <v>2905</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486</v>
      </c>
      <c r="L46" s="64" t="s">
        <v>486</v>
      </c>
      <c r="M46" s="64" t="s">
        <v>486</v>
      </c>
      <c r="N46" s="64" t="s">
        <v>486</v>
      </c>
      <c r="O46" s="65" t="s">
        <v>486</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486</v>
      </c>
      <c r="L47" s="64" t="s">
        <v>486</v>
      </c>
      <c r="M47" s="64" t="s">
        <v>486</v>
      </c>
      <c r="N47" s="64" t="s">
        <v>486</v>
      </c>
      <c r="O47" s="65" t="s">
        <v>486</v>
      </c>
      <c r="P47" s="48"/>
      <c r="Q47" s="48"/>
      <c r="R47" s="48"/>
      <c r="S47" s="48"/>
      <c r="T47" s="48"/>
      <c r="U47" s="48"/>
    </row>
    <row r="48" spans="1:21" ht="30.75" customHeight="1" x14ac:dyDescent="0.15">
      <c r="A48" s="48"/>
      <c r="B48" s="1191"/>
      <c r="C48" s="1192"/>
      <c r="D48" s="62"/>
      <c r="E48" s="1197" t="s">
        <v>13</v>
      </c>
      <c r="F48" s="1197"/>
      <c r="G48" s="1197"/>
      <c r="H48" s="1197"/>
      <c r="I48" s="1197"/>
      <c r="J48" s="1198"/>
      <c r="K48" s="63">
        <v>489</v>
      </c>
      <c r="L48" s="64">
        <v>515</v>
      </c>
      <c r="M48" s="64">
        <v>478</v>
      </c>
      <c r="N48" s="64">
        <v>464</v>
      </c>
      <c r="O48" s="65">
        <v>473</v>
      </c>
      <c r="P48" s="48"/>
      <c r="Q48" s="48"/>
      <c r="R48" s="48"/>
      <c r="S48" s="48"/>
      <c r="T48" s="48"/>
      <c r="U48" s="48"/>
    </row>
    <row r="49" spans="1:21" ht="30.75" customHeight="1" x14ac:dyDescent="0.15">
      <c r="A49" s="48"/>
      <c r="B49" s="1191"/>
      <c r="C49" s="1192"/>
      <c r="D49" s="62"/>
      <c r="E49" s="1197" t="s">
        <v>14</v>
      </c>
      <c r="F49" s="1197"/>
      <c r="G49" s="1197"/>
      <c r="H49" s="1197"/>
      <c r="I49" s="1197"/>
      <c r="J49" s="1198"/>
      <c r="K49" s="63">
        <v>293</v>
      </c>
      <c r="L49" s="64">
        <v>260</v>
      </c>
      <c r="M49" s="64">
        <v>245</v>
      </c>
      <c r="N49" s="64">
        <v>236</v>
      </c>
      <c r="O49" s="65">
        <v>229</v>
      </c>
      <c r="P49" s="48"/>
      <c r="Q49" s="48"/>
      <c r="R49" s="48"/>
      <c r="S49" s="48"/>
      <c r="T49" s="48"/>
      <c r="U49" s="48"/>
    </row>
    <row r="50" spans="1:21" ht="30.75" customHeight="1" x14ac:dyDescent="0.15">
      <c r="A50" s="48"/>
      <c r="B50" s="1191"/>
      <c r="C50" s="1192"/>
      <c r="D50" s="62"/>
      <c r="E50" s="1197" t="s">
        <v>15</v>
      </c>
      <c r="F50" s="1197"/>
      <c r="G50" s="1197"/>
      <c r="H50" s="1197"/>
      <c r="I50" s="1197"/>
      <c r="J50" s="1198"/>
      <c r="K50" s="63">
        <v>59</v>
      </c>
      <c r="L50" s="64">
        <v>45</v>
      </c>
      <c r="M50" s="64">
        <v>31</v>
      </c>
      <c r="N50" s="64">
        <v>21</v>
      </c>
      <c r="O50" s="65">
        <v>18</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486</v>
      </c>
      <c r="L51" s="64" t="s">
        <v>486</v>
      </c>
      <c r="M51" s="64" t="s">
        <v>486</v>
      </c>
      <c r="N51" s="64" t="s">
        <v>486</v>
      </c>
      <c r="O51" s="65" t="s">
        <v>486</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3442</v>
      </c>
      <c r="L52" s="64">
        <v>3360</v>
      </c>
      <c r="M52" s="64">
        <v>3249</v>
      </c>
      <c r="N52" s="64">
        <v>3122</v>
      </c>
      <c r="O52" s="65">
        <v>3034</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589</v>
      </c>
      <c r="L53" s="69">
        <v>534</v>
      </c>
      <c r="M53" s="69">
        <v>576</v>
      </c>
      <c r="N53" s="69">
        <v>603</v>
      </c>
      <c r="O53" s="70">
        <v>591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LPM15YasqnNKhbBVFZGGLGyCqVh217N5gdXDkHnnJ1gR3gSxT4/LhU13+JSrOkxboyxefp9KpdMw+3NKWVBAw==" saltValue="LaqLFn1933LQTfGA2j0pG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220" t="s">
        <v>30</v>
      </c>
      <c r="C41" s="1221"/>
      <c r="D41" s="105"/>
      <c r="E41" s="1226" t="s">
        <v>31</v>
      </c>
      <c r="F41" s="1226"/>
      <c r="G41" s="1226"/>
      <c r="H41" s="1227"/>
      <c r="I41" s="355">
        <v>28528</v>
      </c>
      <c r="J41" s="356">
        <v>28219</v>
      </c>
      <c r="K41" s="356">
        <v>26810</v>
      </c>
      <c r="L41" s="356">
        <v>24650</v>
      </c>
      <c r="M41" s="357">
        <v>23038</v>
      </c>
    </row>
    <row r="42" spans="2:13" ht="27.75" customHeight="1" x14ac:dyDescent="0.15">
      <c r="B42" s="1222"/>
      <c r="C42" s="1223"/>
      <c r="D42" s="106"/>
      <c r="E42" s="1228" t="s">
        <v>32</v>
      </c>
      <c r="F42" s="1228"/>
      <c r="G42" s="1228"/>
      <c r="H42" s="1229"/>
      <c r="I42" s="358">
        <v>133</v>
      </c>
      <c r="J42" s="359">
        <v>90</v>
      </c>
      <c r="K42" s="359">
        <v>60</v>
      </c>
      <c r="L42" s="359">
        <v>40</v>
      </c>
      <c r="M42" s="360">
        <v>23</v>
      </c>
    </row>
    <row r="43" spans="2:13" ht="27.75" customHeight="1" x14ac:dyDescent="0.15">
      <c r="B43" s="1222"/>
      <c r="C43" s="1223"/>
      <c r="D43" s="106"/>
      <c r="E43" s="1228" t="s">
        <v>33</v>
      </c>
      <c r="F43" s="1228"/>
      <c r="G43" s="1228"/>
      <c r="H43" s="1229"/>
      <c r="I43" s="358">
        <v>5898</v>
      </c>
      <c r="J43" s="359">
        <v>6240</v>
      </c>
      <c r="K43" s="359">
        <v>7149</v>
      </c>
      <c r="L43" s="359">
        <v>7578</v>
      </c>
      <c r="M43" s="360">
        <v>8069</v>
      </c>
    </row>
    <row r="44" spans="2:13" ht="27.75" customHeight="1" x14ac:dyDescent="0.15">
      <c r="B44" s="1222"/>
      <c r="C44" s="1223"/>
      <c r="D44" s="106"/>
      <c r="E44" s="1228" t="s">
        <v>34</v>
      </c>
      <c r="F44" s="1228"/>
      <c r="G44" s="1228"/>
      <c r="H44" s="1229"/>
      <c r="I44" s="358">
        <v>1255</v>
      </c>
      <c r="J44" s="359">
        <v>1035</v>
      </c>
      <c r="K44" s="359">
        <v>985</v>
      </c>
      <c r="L44" s="359">
        <v>759</v>
      </c>
      <c r="M44" s="360">
        <v>671</v>
      </c>
    </row>
    <row r="45" spans="2:13" ht="27.75" customHeight="1" x14ac:dyDescent="0.15">
      <c r="B45" s="1222"/>
      <c r="C45" s="1223"/>
      <c r="D45" s="106"/>
      <c r="E45" s="1228" t="s">
        <v>35</v>
      </c>
      <c r="F45" s="1228"/>
      <c r="G45" s="1228"/>
      <c r="H45" s="1229"/>
      <c r="I45" s="358">
        <v>5805</v>
      </c>
      <c r="J45" s="359">
        <v>5681</v>
      </c>
      <c r="K45" s="359">
        <v>5676</v>
      </c>
      <c r="L45" s="359">
        <v>5507</v>
      </c>
      <c r="M45" s="360">
        <v>5461</v>
      </c>
    </row>
    <row r="46" spans="2:13" ht="27.75" customHeight="1" x14ac:dyDescent="0.15">
      <c r="B46" s="1222"/>
      <c r="C46" s="1223"/>
      <c r="D46" s="107"/>
      <c r="E46" s="1228" t="s">
        <v>36</v>
      </c>
      <c r="F46" s="1228"/>
      <c r="G46" s="1228"/>
      <c r="H46" s="1229"/>
      <c r="I46" s="358" t="s">
        <v>486</v>
      </c>
      <c r="J46" s="359">
        <v>0</v>
      </c>
      <c r="K46" s="359" t="s">
        <v>486</v>
      </c>
      <c r="L46" s="359" t="s">
        <v>486</v>
      </c>
      <c r="M46" s="360" t="s">
        <v>486</v>
      </c>
    </row>
    <row r="47" spans="2:13" ht="27.75" customHeight="1" x14ac:dyDescent="0.15">
      <c r="B47" s="1222"/>
      <c r="C47" s="1223"/>
      <c r="D47" s="108"/>
      <c r="E47" s="1230" t="s">
        <v>37</v>
      </c>
      <c r="F47" s="1231"/>
      <c r="G47" s="1231"/>
      <c r="H47" s="1232"/>
      <c r="I47" s="358" t="s">
        <v>486</v>
      </c>
      <c r="J47" s="359" t="s">
        <v>486</v>
      </c>
      <c r="K47" s="359" t="s">
        <v>486</v>
      </c>
      <c r="L47" s="359" t="s">
        <v>486</v>
      </c>
      <c r="M47" s="360" t="s">
        <v>486</v>
      </c>
    </row>
    <row r="48" spans="2:13" ht="27.75" customHeight="1" x14ac:dyDescent="0.15">
      <c r="B48" s="1222"/>
      <c r="C48" s="1223"/>
      <c r="D48" s="106"/>
      <c r="E48" s="1228" t="s">
        <v>38</v>
      </c>
      <c r="F48" s="1228"/>
      <c r="G48" s="1228"/>
      <c r="H48" s="1229"/>
      <c r="I48" s="358" t="s">
        <v>486</v>
      </c>
      <c r="J48" s="359" t="s">
        <v>486</v>
      </c>
      <c r="K48" s="359" t="s">
        <v>486</v>
      </c>
      <c r="L48" s="359" t="s">
        <v>486</v>
      </c>
      <c r="M48" s="360" t="s">
        <v>486</v>
      </c>
    </row>
    <row r="49" spans="2:13" ht="27.75" customHeight="1" x14ac:dyDescent="0.15">
      <c r="B49" s="1224"/>
      <c r="C49" s="1225"/>
      <c r="D49" s="106"/>
      <c r="E49" s="1228" t="s">
        <v>39</v>
      </c>
      <c r="F49" s="1228"/>
      <c r="G49" s="1228"/>
      <c r="H49" s="1229"/>
      <c r="I49" s="358" t="s">
        <v>486</v>
      </c>
      <c r="J49" s="359" t="s">
        <v>486</v>
      </c>
      <c r="K49" s="359" t="s">
        <v>486</v>
      </c>
      <c r="L49" s="359" t="s">
        <v>486</v>
      </c>
      <c r="M49" s="360" t="s">
        <v>486</v>
      </c>
    </row>
    <row r="50" spans="2:13" ht="27.75" customHeight="1" x14ac:dyDescent="0.15">
      <c r="B50" s="1233" t="s">
        <v>40</v>
      </c>
      <c r="C50" s="1234"/>
      <c r="D50" s="109"/>
      <c r="E50" s="1228" t="s">
        <v>41</v>
      </c>
      <c r="F50" s="1228"/>
      <c r="G50" s="1228"/>
      <c r="H50" s="1229"/>
      <c r="I50" s="358">
        <v>13849</v>
      </c>
      <c r="J50" s="359">
        <v>14000</v>
      </c>
      <c r="K50" s="359">
        <v>15482</v>
      </c>
      <c r="L50" s="359">
        <v>16632</v>
      </c>
      <c r="M50" s="360">
        <v>17210</v>
      </c>
    </row>
    <row r="51" spans="2:13" ht="27.75" customHeight="1" x14ac:dyDescent="0.15">
      <c r="B51" s="1222"/>
      <c r="C51" s="1223"/>
      <c r="D51" s="106"/>
      <c r="E51" s="1228" t="s">
        <v>42</v>
      </c>
      <c r="F51" s="1228"/>
      <c r="G51" s="1228"/>
      <c r="H51" s="1229"/>
      <c r="I51" s="358">
        <v>4561</v>
      </c>
      <c r="J51" s="359">
        <v>5067</v>
      </c>
      <c r="K51" s="359">
        <v>5835</v>
      </c>
      <c r="L51" s="359">
        <v>6510</v>
      </c>
      <c r="M51" s="360">
        <v>7227</v>
      </c>
    </row>
    <row r="52" spans="2:13" ht="27.75" customHeight="1" x14ac:dyDescent="0.15">
      <c r="B52" s="1224"/>
      <c r="C52" s="1225"/>
      <c r="D52" s="106"/>
      <c r="E52" s="1228" t="s">
        <v>43</v>
      </c>
      <c r="F52" s="1228"/>
      <c r="G52" s="1228"/>
      <c r="H52" s="1229"/>
      <c r="I52" s="358">
        <v>29164</v>
      </c>
      <c r="J52" s="359">
        <v>28752</v>
      </c>
      <c r="K52" s="359">
        <v>27888</v>
      </c>
      <c r="L52" s="359">
        <v>26230</v>
      </c>
      <c r="M52" s="360">
        <v>24871</v>
      </c>
    </row>
    <row r="53" spans="2:13" ht="27.75" customHeight="1" thickBot="1" x14ac:dyDescent="0.2">
      <c r="B53" s="1235" t="s">
        <v>19</v>
      </c>
      <c r="C53" s="1236"/>
      <c r="D53" s="110"/>
      <c r="E53" s="1237" t="s">
        <v>44</v>
      </c>
      <c r="F53" s="1237"/>
      <c r="G53" s="1237"/>
      <c r="H53" s="1238"/>
      <c r="I53" s="361">
        <v>-5953</v>
      </c>
      <c r="J53" s="362">
        <v>-6554</v>
      </c>
      <c r="K53" s="362">
        <v>-8525</v>
      </c>
      <c r="L53" s="362">
        <v>-10838</v>
      </c>
      <c r="M53" s="363">
        <v>-12046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H3aB9m3l8VBT1czvBUjj0kS15eY/LO0p/F/jXrly57UC5m+/vbQ3zsQXgjjljoZGTtL1H07amyQJA1Ay/Gt+xw==" saltValue="iyPPEedF953qMdqfBcAgS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47" t="s">
        <v>46</v>
      </c>
      <c r="D55" s="1247"/>
      <c r="E55" s="1248"/>
      <c r="F55" s="122">
        <v>4542</v>
      </c>
      <c r="G55" s="122">
        <v>4893</v>
      </c>
      <c r="H55" s="123">
        <v>4894</v>
      </c>
    </row>
    <row r="56" spans="2:8" ht="52.5" customHeight="1" x14ac:dyDescent="0.15">
      <c r="B56" s="124"/>
      <c r="C56" s="1249" t="s">
        <v>47</v>
      </c>
      <c r="D56" s="1249"/>
      <c r="E56" s="1250"/>
      <c r="F56" s="125">
        <v>3383</v>
      </c>
      <c r="G56" s="125">
        <v>3186</v>
      </c>
      <c r="H56" s="126">
        <v>3078</v>
      </c>
    </row>
    <row r="57" spans="2:8" ht="53.25" customHeight="1" x14ac:dyDescent="0.15">
      <c r="B57" s="124"/>
      <c r="C57" s="1251" t="s">
        <v>48</v>
      </c>
      <c r="D57" s="1251"/>
      <c r="E57" s="1252"/>
      <c r="F57" s="127">
        <v>8109</v>
      </c>
      <c r="G57" s="127">
        <v>8990</v>
      </c>
      <c r="H57" s="128">
        <v>9654</v>
      </c>
    </row>
    <row r="58" spans="2:8" ht="45.75" customHeight="1" x14ac:dyDescent="0.15">
      <c r="B58" s="129"/>
      <c r="C58" s="1239" t="s">
        <v>557</v>
      </c>
      <c r="D58" s="1240"/>
      <c r="E58" s="1241"/>
      <c r="F58" s="130">
        <v>5086</v>
      </c>
      <c r="G58" s="130">
        <v>5691</v>
      </c>
      <c r="H58" s="131">
        <v>6254</v>
      </c>
    </row>
    <row r="59" spans="2:8" ht="45.75" customHeight="1" x14ac:dyDescent="0.15">
      <c r="B59" s="129"/>
      <c r="C59" s="1239" t="s">
        <v>558</v>
      </c>
      <c r="D59" s="1240"/>
      <c r="E59" s="1241"/>
      <c r="F59" s="130">
        <v>916</v>
      </c>
      <c r="G59" s="130">
        <v>1304</v>
      </c>
      <c r="H59" s="131">
        <v>1480</v>
      </c>
    </row>
    <row r="60" spans="2:8" ht="45.75" customHeight="1" x14ac:dyDescent="0.15">
      <c r="B60" s="129"/>
      <c r="C60" s="1239" t="s">
        <v>559</v>
      </c>
      <c r="D60" s="1240"/>
      <c r="E60" s="1241"/>
      <c r="F60" s="130">
        <v>1537</v>
      </c>
      <c r="G60" s="130">
        <v>1425</v>
      </c>
      <c r="H60" s="131">
        <v>1306</v>
      </c>
    </row>
    <row r="61" spans="2:8" ht="45.75" customHeight="1" x14ac:dyDescent="0.15">
      <c r="B61" s="129"/>
      <c r="C61" s="1239" t="s">
        <v>560</v>
      </c>
      <c r="D61" s="1240"/>
      <c r="E61" s="1241"/>
      <c r="F61" s="130">
        <v>314</v>
      </c>
      <c r="G61" s="130">
        <v>314</v>
      </c>
      <c r="H61" s="131">
        <v>314</v>
      </c>
    </row>
    <row r="62" spans="2:8" ht="45.75" customHeight="1" thickBot="1" x14ac:dyDescent="0.2">
      <c r="B62" s="132"/>
      <c r="C62" s="1242" t="s">
        <v>561</v>
      </c>
      <c r="D62" s="1243"/>
      <c r="E62" s="1244"/>
      <c r="F62" s="133">
        <v>104</v>
      </c>
      <c r="G62" s="133">
        <v>119</v>
      </c>
      <c r="H62" s="134">
        <v>155</v>
      </c>
    </row>
    <row r="63" spans="2:8" ht="52.5" customHeight="1" thickBot="1" x14ac:dyDescent="0.2">
      <c r="B63" s="135"/>
      <c r="C63" s="1245" t="s">
        <v>49</v>
      </c>
      <c r="D63" s="1245"/>
      <c r="E63" s="1246"/>
      <c r="F63" s="136">
        <v>16035</v>
      </c>
      <c r="G63" s="136">
        <v>17069</v>
      </c>
      <c r="H63" s="137">
        <v>17625</v>
      </c>
    </row>
    <row r="64" spans="2:8" x14ac:dyDescent="0.15"/>
  </sheetData>
  <sheetProtection algorithmName="SHA-512" hashValue="P9u9e/OOx+Qqs4x/q24Apxpnyq2c1S3txdoMMhFlc0bfKf4MwnErGQGxIQvzfLQwy3FloSNm5rJ8Xe/Q6jTkYw==" saltValue="BA/EXWWq1v/84PqSj2IyN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272D3-C921-4557-A491-79E00F99C6E1}">
  <sheetPr>
    <pageSetUpPr fitToPage="1"/>
  </sheetPr>
  <dimension ref="A1:DE85"/>
  <sheetViews>
    <sheetView showGridLines="0" zoomScale="80" zoomScaleNormal="80" zoomScaleSheetLayoutView="55" workbookViewId="0">
      <selection activeCell="CK41" sqref="CK41"/>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572</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564</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524</v>
      </c>
      <c r="BQ50" s="1258"/>
      <c r="BR50" s="1258"/>
      <c r="BS50" s="1258"/>
      <c r="BT50" s="1258"/>
      <c r="BU50" s="1258"/>
      <c r="BV50" s="1258"/>
      <c r="BW50" s="1258"/>
      <c r="BX50" s="1258" t="s">
        <v>525</v>
      </c>
      <c r="BY50" s="1258"/>
      <c r="BZ50" s="1258"/>
      <c r="CA50" s="1258"/>
      <c r="CB50" s="1258"/>
      <c r="CC50" s="1258"/>
      <c r="CD50" s="1258"/>
      <c r="CE50" s="1258"/>
      <c r="CF50" s="1258" t="s">
        <v>526</v>
      </c>
      <c r="CG50" s="1258"/>
      <c r="CH50" s="1258"/>
      <c r="CI50" s="1258"/>
      <c r="CJ50" s="1258"/>
      <c r="CK50" s="1258"/>
      <c r="CL50" s="1258"/>
      <c r="CM50" s="1258"/>
      <c r="CN50" s="1258" t="s">
        <v>527</v>
      </c>
      <c r="CO50" s="1258"/>
      <c r="CP50" s="1258"/>
      <c r="CQ50" s="1258"/>
      <c r="CR50" s="1258"/>
      <c r="CS50" s="1258"/>
      <c r="CT50" s="1258"/>
      <c r="CU50" s="1258"/>
      <c r="CV50" s="1258" t="s">
        <v>528</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565</v>
      </c>
      <c r="AO51" s="1256"/>
      <c r="AP51" s="1256"/>
      <c r="AQ51" s="1256"/>
      <c r="AR51" s="1256"/>
      <c r="AS51" s="1256"/>
      <c r="AT51" s="1256"/>
      <c r="AU51" s="1256"/>
      <c r="AV51" s="1256"/>
      <c r="AW51" s="1256"/>
      <c r="AX51" s="1256"/>
      <c r="AY51" s="1256"/>
      <c r="AZ51" s="1256"/>
      <c r="BA51" s="1256"/>
      <c r="BB51" s="1256" t="s">
        <v>566</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567</v>
      </c>
      <c r="BC53" s="1256"/>
      <c r="BD53" s="1256"/>
      <c r="BE53" s="1256"/>
      <c r="BF53" s="1256"/>
      <c r="BG53" s="1256"/>
      <c r="BH53" s="1256"/>
      <c r="BI53" s="1256"/>
      <c r="BJ53" s="1256"/>
      <c r="BK53" s="1256"/>
      <c r="BL53" s="1256"/>
      <c r="BM53" s="1256"/>
      <c r="BN53" s="1256"/>
      <c r="BO53" s="1256"/>
      <c r="BP53" s="1253">
        <v>57.1</v>
      </c>
      <c r="BQ53" s="1253"/>
      <c r="BR53" s="1253"/>
      <c r="BS53" s="1253"/>
      <c r="BT53" s="1253"/>
      <c r="BU53" s="1253"/>
      <c r="BV53" s="1253"/>
      <c r="BW53" s="1253"/>
      <c r="BX53" s="1253">
        <v>58.4</v>
      </c>
      <c r="BY53" s="1253"/>
      <c r="BZ53" s="1253"/>
      <c r="CA53" s="1253"/>
      <c r="CB53" s="1253"/>
      <c r="CC53" s="1253"/>
      <c r="CD53" s="1253"/>
      <c r="CE53" s="1253"/>
      <c r="CF53" s="1253">
        <v>60.2</v>
      </c>
      <c r="CG53" s="1253"/>
      <c r="CH53" s="1253"/>
      <c r="CI53" s="1253"/>
      <c r="CJ53" s="1253"/>
      <c r="CK53" s="1253"/>
      <c r="CL53" s="1253"/>
      <c r="CM53" s="1253"/>
      <c r="CN53" s="1253">
        <v>62.3</v>
      </c>
      <c r="CO53" s="1253"/>
      <c r="CP53" s="1253"/>
      <c r="CQ53" s="1253"/>
      <c r="CR53" s="1253"/>
      <c r="CS53" s="1253"/>
      <c r="CT53" s="1253"/>
      <c r="CU53" s="1253"/>
      <c r="CV53" s="1253">
        <v>63.9</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568</v>
      </c>
      <c r="AO55" s="1258"/>
      <c r="AP55" s="1258"/>
      <c r="AQ55" s="1258"/>
      <c r="AR55" s="1258"/>
      <c r="AS55" s="1258"/>
      <c r="AT55" s="1258"/>
      <c r="AU55" s="1258"/>
      <c r="AV55" s="1258"/>
      <c r="AW55" s="1258"/>
      <c r="AX55" s="1258"/>
      <c r="AY55" s="1258"/>
      <c r="AZ55" s="1258"/>
      <c r="BA55" s="1258"/>
      <c r="BB55" s="1256" t="s">
        <v>566</v>
      </c>
      <c r="BC55" s="1256"/>
      <c r="BD55" s="1256"/>
      <c r="BE55" s="1256"/>
      <c r="BF55" s="1256"/>
      <c r="BG55" s="1256"/>
      <c r="BH55" s="1256"/>
      <c r="BI55" s="1256"/>
      <c r="BJ55" s="1256"/>
      <c r="BK55" s="1256"/>
      <c r="BL55" s="1256"/>
      <c r="BM55" s="1256"/>
      <c r="BN55" s="1256"/>
      <c r="BO55" s="1256"/>
      <c r="BP55" s="1253">
        <v>22.7</v>
      </c>
      <c r="BQ55" s="1253"/>
      <c r="BR55" s="1253"/>
      <c r="BS55" s="1253"/>
      <c r="BT55" s="1253"/>
      <c r="BU55" s="1253"/>
      <c r="BV55" s="1253"/>
      <c r="BW55" s="1253"/>
      <c r="BX55" s="1253">
        <v>27.8</v>
      </c>
      <c r="BY55" s="1253"/>
      <c r="BZ55" s="1253"/>
      <c r="CA55" s="1253"/>
      <c r="CB55" s="1253"/>
      <c r="CC55" s="1253"/>
      <c r="CD55" s="1253"/>
      <c r="CE55" s="1253"/>
      <c r="CF55" s="1253">
        <v>18</v>
      </c>
      <c r="CG55" s="1253"/>
      <c r="CH55" s="1253"/>
      <c r="CI55" s="1253"/>
      <c r="CJ55" s="1253"/>
      <c r="CK55" s="1253"/>
      <c r="CL55" s="1253"/>
      <c r="CM55" s="1253"/>
      <c r="CN55" s="1253">
        <v>12.7</v>
      </c>
      <c r="CO55" s="1253"/>
      <c r="CP55" s="1253"/>
      <c r="CQ55" s="1253"/>
      <c r="CR55" s="1253"/>
      <c r="CS55" s="1253"/>
      <c r="CT55" s="1253"/>
      <c r="CU55" s="1253"/>
      <c r="CV55" s="1253">
        <v>10</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567</v>
      </c>
      <c r="BC57" s="1256"/>
      <c r="BD57" s="1256"/>
      <c r="BE57" s="1256"/>
      <c r="BF57" s="1256"/>
      <c r="BG57" s="1256"/>
      <c r="BH57" s="1256"/>
      <c r="BI57" s="1256"/>
      <c r="BJ57" s="1256"/>
      <c r="BK57" s="1256"/>
      <c r="BL57" s="1256"/>
      <c r="BM57" s="1256"/>
      <c r="BN57" s="1256"/>
      <c r="BO57" s="1256"/>
      <c r="BP57" s="1253">
        <v>60.6</v>
      </c>
      <c r="BQ57" s="1253"/>
      <c r="BR57" s="1253"/>
      <c r="BS57" s="1253"/>
      <c r="BT57" s="1253"/>
      <c r="BU57" s="1253"/>
      <c r="BV57" s="1253"/>
      <c r="BW57" s="1253"/>
      <c r="BX57" s="1253">
        <v>62</v>
      </c>
      <c r="BY57" s="1253"/>
      <c r="BZ57" s="1253"/>
      <c r="CA57" s="1253"/>
      <c r="CB57" s="1253"/>
      <c r="CC57" s="1253"/>
      <c r="CD57" s="1253"/>
      <c r="CE57" s="1253"/>
      <c r="CF57" s="1253">
        <v>62.2</v>
      </c>
      <c r="CG57" s="1253"/>
      <c r="CH57" s="1253"/>
      <c r="CI57" s="1253"/>
      <c r="CJ57" s="1253"/>
      <c r="CK57" s="1253"/>
      <c r="CL57" s="1253"/>
      <c r="CM57" s="1253"/>
      <c r="CN57" s="1253">
        <v>63.2</v>
      </c>
      <c r="CO57" s="1253"/>
      <c r="CP57" s="1253"/>
      <c r="CQ57" s="1253"/>
      <c r="CR57" s="1253"/>
      <c r="CS57" s="1253"/>
      <c r="CT57" s="1253"/>
      <c r="CU57" s="1253"/>
      <c r="CV57" s="1253">
        <v>64.599999999999994</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569</v>
      </c>
    </row>
    <row r="64" spans="1:109" x14ac:dyDescent="0.15">
      <c r="B64" s="372"/>
      <c r="G64" s="379"/>
      <c r="I64" s="392"/>
      <c r="J64" s="392"/>
      <c r="K64" s="392"/>
      <c r="L64" s="392"/>
      <c r="M64" s="392"/>
      <c r="N64" s="393"/>
      <c r="AM64" s="379"/>
      <c r="AN64" s="379" t="s">
        <v>563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5" customHeight="1" x14ac:dyDescent="0.15">
      <c r="B65" s="372"/>
      <c r="AN65" s="1265" t="s">
        <v>570</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564</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524</v>
      </c>
      <c r="BQ72" s="1258"/>
      <c r="BR72" s="1258"/>
      <c r="BS72" s="1258"/>
      <c r="BT72" s="1258"/>
      <c r="BU72" s="1258"/>
      <c r="BV72" s="1258"/>
      <c r="BW72" s="1258"/>
      <c r="BX72" s="1258" t="s">
        <v>525</v>
      </c>
      <c r="BY72" s="1258"/>
      <c r="BZ72" s="1258"/>
      <c r="CA72" s="1258"/>
      <c r="CB72" s="1258"/>
      <c r="CC72" s="1258"/>
      <c r="CD72" s="1258"/>
      <c r="CE72" s="1258"/>
      <c r="CF72" s="1258" t="s">
        <v>526</v>
      </c>
      <c r="CG72" s="1258"/>
      <c r="CH72" s="1258"/>
      <c r="CI72" s="1258"/>
      <c r="CJ72" s="1258"/>
      <c r="CK72" s="1258"/>
      <c r="CL72" s="1258"/>
      <c r="CM72" s="1258"/>
      <c r="CN72" s="1258" t="s">
        <v>527</v>
      </c>
      <c r="CO72" s="1258"/>
      <c r="CP72" s="1258"/>
      <c r="CQ72" s="1258"/>
      <c r="CR72" s="1258"/>
      <c r="CS72" s="1258"/>
      <c r="CT72" s="1258"/>
      <c r="CU72" s="1258"/>
      <c r="CV72" s="1258" t="s">
        <v>528</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565</v>
      </c>
      <c r="AO73" s="1256"/>
      <c r="AP73" s="1256"/>
      <c r="AQ73" s="1256"/>
      <c r="AR73" s="1256"/>
      <c r="AS73" s="1256"/>
      <c r="AT73" s="1256"/>
      <c r="AU73" s="1256"/>
      <c r="AV73" s="1256"/>
      <c r="AW73" s="1256"/>
      <c r="AX73" s="1256"/>
      <c r="AY73" s="1256"/>
      <c r="AZ73" s="1256"/>
      <c r="BA73" s="1256"/>
      <c r="BB73" s="1256" t="s">
        <v>566</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571</v>
      </c>
      <c r="BC75" s="1256"/>
      <c r="BD75" s="1256"/>
      <c r="BE75" s="1256"/>
      <c r="BF75" s="1256"/>
      <c r="BG75" s="1256"/>
      <c r="BH75" s="1256"/>
      <c r="BI75" s="1256"/>
      <c r="BJ75" s="1256"/>
      <c r="BK75" s="1256"/>
      <c r="BL75" s="1256"/>
      <c r="BM75" s="1256"/>
      <c r="BN75" s="1256"/>
      <c r="BO75" s="1256"/>
      <c r="BP75" s="1253">
        <v>3.7</v>
      </c>
      <c r="BQ75" s="1253"/>
      <c r="BR75" s="1253"/>
      <c r="BS75" s="1253"/>
      <c r="BT75" s="1253"/>
      <c r="BU75" s="1253"/>
      <c r="BV75" s="1253"/>
      <c r="BW75" s="1253"/>
      <c r="BX75" s="1253">
        <v>3.7</v>
      </c>
      <c r="BY75" s="1253"/>
      <c r="BZ75" s="1253"/>
      <c r="CA75" s="1253"/>
      <c r="CB75" s="1253"/>
      <c r="CC75" s="1253"/>
      <c r="CD75" s="1253"/>
      <c r="CE75" s="1253"/>
      <c r="CF75" s="1253">
        <v>3.7</v>
      </c>
      <c r="CG75" s="1253"/>
      <c r="CH75" s="1253"/>
      <c r="CI75" s="1253"/>
      <c r="CJ75" s="1253"/>
      <c r="CK75" s="1253"/>
      <c r="CL75" s="1253"/>
      <c r="CM75" s="1253"/>
      <c r="CN75" s="1253">
        <v>3.7</v>
      </c>
      <c r="CO75" s="1253"/>
      <c r="CP75" s="1253"/>
      <c r="CQ75" s="1253"/>
      <c r="CR75" s="1253"/>
      <c r="CS75" s="1253"/>
      <c r="CT75" s="1253"/>
      <c r="CU75" s="1253"/>
      <c r="CV75" s="1253">
        <v>3.7</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568</v>
      </c>
      <c r="AO77" s="1258"/>
      <c r="AP77" s="1258"/>
      <c r="AQ77" s="1258"/>
      <c r="AR77" s="1258"/>
      <c r="AS77" s="1258"/>
      <c r="AT77" s="1258"/>
      <c r="AU77" s="1258"/>
      <c r="AV77" s="1258"/>
      <c r="AW77" s="1258"/>
      <c r="AX77" s="1258"/>
      <c r="AY77" s="1258"/>
      <c r="AZ77" s="1258"/>
      <c r="BA77" s="1258"/>
      <c r="BB77" s="1256" t="s">
        <v>566</v>
      </c>
      <c r="BC77" s="1256"/>
      <c r="BD77" s="1256"/>
      <c r="BE77" s="1256"/>
      <c r="BF77" s="1256"/>
      <c r="BG77" s="1256"/>
      <c r="BH77" s="1256"/>
      <c r="BI77" s="1256"/>
      <c r="BJ77" s="1256"/>
      <c r="BK77" s="1256"/>
      <c r="BL77" s="1256"/>
      <c r="BM77" s="1256"/>
      <c r="BN77" s="1256"/>
      <c r="BO77" s="1256"/>
      <c r="BP77" s="1253">
        <v>22.7</v>
      </c>
      <c r="BQ77" s="1253"/>
      <c r="BR77" s="1253"/>
      <c r="BS77" s="1253"/>
      <c r="BT77" s="1253"/>
      <c r="BU77" s="1253"/>
      <c r="BV77" s="1253"/>
      <c r="BW77" s="1253"/>
      <c r="BX77" s="1253">
        <v>27.8</v>
      </c>
      <c r="BY77" s="1253"/>
      <c r="BZ77" s="1253"/>
      <c r="CA77" s="1253"/>
      <c r="CB77" s="1253"/>
      <c r="CC77" s="1253"/>
      <c r="CD77" s="1253"/>
      <c r="CE77" s="1253"/>
      <c r="CF77" s="1253">
        <v>18</v>
      </c>
      <c r="CG77" s="1253"/>
      <c r="CH77" s="1253"/>
      <c r="CI77" s="1253"/>
      <c r="CJ77" s="1253"/>
      <c r="CK77" s="1253"/>
      <c r="CL77" s="1253"/>
      <c r="CM77" s="1253"/>
      <c r="CN77" s="1253">
        <v>12.7</v>
      </c>
      <c r="CO77" s="1253"/>
      <c r="CP77" s="1253"/>
      <c r="CQ77" s="1253"/>
      <c r="CR77" s="1253"/>
      <c r="CS77" s="1253"/>
      <c r="CT77" s="1253"/>
      <c r="CU77" s="1253"/>
      <c r="CV77" s="1253">
        <v>10</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571</v>
      </c>
      <c r="BC79" s="1256"/>
      <c r="BD79" s="1256"/>
      <c r="BE79" s="1256"/>
      <c r="BF79" s="1256"/>
      <c r="BG79" s="1256"/>
      <c r="BH79" s="1256"/>
      <c r="BI79" s="1256"/>
      <c r="BJ79" s="1256"/>
      <c r="BK79" s="1256"/>
      <c r="BL79" s="1256"/>
      <c r="BM79" s="1256"/>
      <c r="BN79" s="1256"/>
      <c r="BO79" s="1256"/>
      <c r="BP79" s="1253">
        <v>7.7</v>
      </c>
      <c r="BQ79" s="1253"/>
      <c r="BR79" s="1253"/>
      <c r="BS79" s="1253"/>
      <c r="BT79" s="1253"/>
      <c r="BU79" s="1253"/>
      <c r="BV79" s="1253"/>
      <c r="BW79" s="1253"/>
      <c r="BX79" s="1253">
        <v>7.5</v>
      </c>
      <c r="BY79" s="1253"/>
      <c r="BZ79" s="1253"/>
      <c r="CA79" s="1253"/>
      <c r="CB79" s="1253"/>
      <c r="CC79" s="1253"/>
      <c r="CD79" s="1253"/>
      <c r="CE79" s="1253"/>
      <c r="CF79" s="1253">
        <v>6.6</v>
      </c>
      <c r="CG79" s="1253"/>
      <c r="CH79" s="1253"/>
      <c r="CI79" s="1253"/>
      <c r="CJ79" s="1253"/>
      <c r="CK79" s="1253"/>
      <c r="CL79" s="1253"/>
      <c r="CM79" s="1253"/>
      <c r="CN79" s="1253">
        <v>6.6</v>
      </c>
      <c r="CO79" s="1253"/>
      <c r="CP79" s="1253"/>
      <c r="CQ79" s="1253"/>
      <c r="CR79" s="1253"/>
      <c r="CS79" s="1253"/>
      <c r="CT79" s="1253"/>
      <c r="CU79" s="1253"/>
      <c r="CV79" s="1253">
        <v>6.7</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2GsqTZ86JdkvW/vb8VCXlfJKjq+gXmkKQQkX1D8xjAtFwOJNTXTUKeG5PhurdfYyi+cpbZC/S23RJvm08yRrAQ==" saltValue="QCuMnQzpMDm63sylL97d9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8EFFB-63CB-47D8-A4CA-2A35D26AFD8A}">
  <sheetPr>
    <pageSetUpPr fitToPage="1"/>
  </sheetPr>
  <dimension ref="A1:DR125"/>
  <sheetViews>
    <sheetView showGridLines="0" zoomScale="70" zoomScaleNormal="70" zoomScaleSheetLayoutView="70" workbookViewId="0">
      <selection activeCell="CK41" sqref="CK41"/>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a0NqEpQpnbiLSYf8ZKEM62u3iNKjsD8c9Rgt6lPHkNOcsoz9jpPgESBYSmP1o4JXqjRyJNy2wP3SBof3+O5ViQ==" saltValue="sVeqjBSK2eWxPiOw1PzKp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9A285-ED31-4F27-937E-E2D9CBF752C5}">
  <sheetPr>
    <pageSetUpPr fitToPage="1"/>
  </sheetPr>
  <dimension ref="A1:DR125"/>
  <sheetViews>
    <sheetView showGridLines="0" tabSelected="1" topLeftCell="A85" zoomScale="70" zoomScaleNormal="70" zoomScaleSheetLayoutView="55" workbookViewId="0">
      <selection activeCell="CK41" sqref="CK41"/>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kVwQ6iiMlaPec07m2jXnmUHLRs/Hcfq0Y0YHybitSRMlk9A0lLA1Xihaf45NhHykE/jOzAhi/vQVDKZ+LB5y9Q==" saltValue="FNRjyUclY3ohydSVS4Nuc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523</v>
      </c>
      <c r="G2" s="151"/>
      <c r="H2" s="152"/>
    </row>
    <row r="3" spans="1:8" x14ac:dyDescent="0.15">
      <c r="A3" s="148" t="s">
        <v>516</v>
      </c>
      <c r="B3" s="153"/>
      <c r="C3" s="154"/>
      <c r="D3" s="155">
        <v>28488</v>
      </c>
      <c r="E3" s="156"/>
      <c r="F3" s="157">
        <v>70166</v>
      </c>
      <c r="G3" s="158"/>
      <c r="H3" s="159"/>
    </row>
    <row r="4" spans="1:8" x14ac:dyDescent="0.15">
      <c r="A4" s="160"/>
      <c r="B4" s="161"/>
      <c r="C4" s="162"/>
      <c r="D4" s="163">
        <v>18309</v>
      </c>
      <c r="E4" s="164"/>
      <c r="F4" s="165">
        <v>36115</v>
      </c>
      <c r="G4" s="166"/>
      <c r="H4" s="167"/>
    </row>
    <row r="5" spans="1:8" x14ac:dyDescent="0.15">
      <c r="A5" s="148" t="s">
        <v>518</v>
      </c>
      <c r="B5" s="153"/>
      <c r="C5" s="154"/>
      <c r="D5" s="155">
        <v>40584</v>
      </c>
      <c r="E5" s="156"/>
      <c r="F5" s="157">
        <v>70329</v>
      </c>
      <c r="G5" s="158"/>
      <c r="H5" s="159"/>
    </row>
    <row r="6" spans="1:8" x14ac:dyDescent="0.15">
      <c r="A6" s="160"/>
      <c r="B6" s="161"/>
      <c r="C6" s="162"/>
      <c r="D6" s="163">
        <v>24599</v>
      </c>
      <c r="E6" s="164"/>
      <c r="F6" s="165">
        <v>39403</v>
      </c>
      <c r="G6" s="166"/>
      <c r="H6" s="167"/>
    </row>
    <row r="7" spans="1:8" x14ac:dyDescent="0.15">
      <c r="A7" s="148" t="s">
        <v>519</v>
      </c>
      <c r="B7" s="153"/>
      <c r="C7" s="154"/>
      <c r="D7" s="155">
        <v>21996</v>
      </c>
      <c r="E7" s="156"/>
      <c r="F7" s="157">
        <v>54225</v>
      </c>
      <c r="G7" s="158"/>
      <c r="H7" s="159"/>
    </row>
    <row r="8" spans="1:8" x14ac:dyDescent="0.15">
      <c r="A8" s="160"/>
      <c r="B8" s="161"/>
      <c r="C8" s="162"/>
      <c r="D8" s="163">
        <v>10706</v>
      </c>
      <c r="E8" s="164"/>
      <c r="F8" s="165">
        <v>27337</v>
      </c>
      <c r="G8" s="166"/>
      <c r="H8" s="167"/>
    </row>
    <row r="9" spans="1:8" x14ac:dyDescent="0.15">
      <c r="A9" s="148" t="s">
        <v>520</v>
      </c>
      <c r="B9" s="153"/>
      <c r="C9" s="154"/>
      <c r="D9" s="155">
        <v>18308</v>
      </c>
      <c r="E9" s="156"/>
      <c r="F9" s="157">
        <v>54016</v>
      </c>
      <c r="G9" s="158"/>
      <c r="H9" s="159"/>
    </row>
    <row r="10" spans="1:8" x14ac:dyDescent="0.15">
      <c r="A10" s="160"/>
      <c r="B10" s="161"/>
      <c r="C10" s="162"/>
      <c r="D10" s="163">
        <v>14097</v>
      </c>
      <c r="E10" s="164"/>
      <c r="F10" s="165">
        <v>28078</v>
      </c>
      <c r="G10" s="166"/>
      <c r="H10" s="167"/>
    </row>
    <row r="11" spans="1:8" x14ac:dyDescent="0.15">
      <c r="A11" s="148" t="s">
        <v>521</v>
      </c>
      <c r="B11" s="153"/>
      <c r="C11" s="154"/>
      <c r="D11" s="155">
        <v>32151</v>
      </c>
      <c r="E11" s="156"/>
      <c r="F11" s="157">
        <v>52786</v>
      </c>
      <c r="G11" s="158"/>
      <c r="H11" s="159"/>
    </row>
    <row r="12" spans="1:8" x14ac:dyDescent="0.15">
      <c r="A12" s="160"/>
      <c r="B12" s="161"/>
      <c r="C12" s="168"/>
      <c r="D12" s="163">
        <v>25547</v>
      </c>
      <c r="E12" s="164"/>
      <c r="F12" s="165">
        <v>28742</v>
      </c>
      <c r="G12" s="166"/>
      <c r="H12" s="167"/>
    </row>
    <row r="13" spans="1:8" x14ac:dyDescent="0.15">
      <c r="A13" s="148"/>
      <c r="B13" s="153"/>
      <c r="C13" s="169"/>
      <c r="D13" s="170">
        <v>28305</v>
      </c>
      <c r="E13" s="171"/>
      <c r="F13" s="172">
        <v>60304</v>
      </c>
      <c r="G13" s="173"/>
      <c r="H13" s="159"/>
    </row>
    <row r="14" spans="1:8" x14ac:dyDescent="0.15">
      <c r="A14" s="160"/>
      <c r="B14" s="161"/>
      <c r="C14" s="162"/>
      <c r="D14" s="163">
        <v>18652</v>
      </c>
      <c r="E14" s="164"/>
      <c r="F14" s="165">
        <v>31935</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7.34</v>
      </c>
      <c r="C19" s="174">
        <f>ROUND(VALUE(SUBSTITUTE(実質収支比率等に係る経年分析!G$48,"▲","-")),2)</f>
        <v>13.28</v>
      </c>
      <c r="D19" s="174">
        <f>ROUND(VALUE(SUBSTITUTE(実質収支比率等に係る経年分析!H$48,"▲","-")),2)</f>
        <v>16.8</v>
      </c>
      <c r="E19" s="174">
        <f>ROUND(VALUE(SUBSTITUTE(実質収支比率等に係る経年分析!I$48,"▲","-")),2)</f>
        <v>13.96</v>
      </c>
      <c r="F19" s="174">
        <f>ROUND(VALUE(SUBSTITUTE(実質収支比率等に係る経年分析!J$48,"▲","-")),2)</f>
        <v>11.84</v>
      </c>
    </row>
    <row r="20" spans="1:11" x14ac:dyDescent="0.15">
      <c r="A20" s="174" t="s">
        <v>53</v>
      </c>
      <c r="B20" s="174">
        <f>ROUND(VALUE(SUBSTITUTE(実質収支比率等に係る経年分析!F$47,"▲","-")),2)</f>
        <v>24.53</v>
      </c>
      <c r="C20" s="174">
        <f>ROUND(VALUE(SUBSTITUTE(実質収支比率等に係る経年分析!G$47,"▲","-")),2)</f>
        <v>23.78</v>
      </c>
      <c r="D20" s="174">
        <f>ROUND(VALUE(SUBSTITUTE(実質収支比率等に係る経年分析!H$47,"▲","-")),2)</f>
        <v>24.62</v>
      </c>
      <c r="E20" s="174">
        <f>ROUND(VALUE(SUBSTITUTE(実質収支比率等に係る経年分析!I$47,"▲","-")),2)</f>
        <v>27.44</v>
      </c>
      <c r="F20" s="174">
        <f>ROUND(VALUE(SUBSTITUTE(実質収支比率等に係る経年分析!J$47,"▲","-")),2)</f>
        <v>26.57</v>
      </c>
    </row>
    <row r="21" spans="1:11" x14ac:dyDescent="0.15">
      <c r="A21" s="174" t="s">
        <v>54</v>
      </c>
      <c r="B21" s="174">
        <f>IF(ISNUMBER(VALUE(SUBSTITUTE(実質収支比率等に係る経年分析!F$49,"▲","-"))),ROUND(VALUE(SUBSTITUTE(実質収支比率等に係る経年分析!F$49,"▲","-")),2),NA())</f>
        <v>-2.99</v>
      </c>
      <c r="C21" s="174">
        <f>IF(ISNUMBER(VALUE(SUBSTITUTE(実質収支比率等に係る経年分析!G$49,"▲","-"))),ROUND(VALUE(SUBSTITUTE(実質収支比率等に係る経年分析!G$49,"▲","-")),2),NA())</f>
        <v>5.65</v>
      </c>
      <c r="D21" s="174">
        <f>IF(ISNUMBER(VALUE(SUBSTITUTE(実質収支比率等に係る経年分析!H$49,"▲","-"))),ROUND(VALUE(SUBSTITUTE(実質収支比率等に係る経年分析!H$49,"▲","-")),2),NA())</f>
        <v>6.32</v>
      </c>
      <c r="E21" s="174">
        <f>IF(ISNUMBER(VALUE(SUBSTITUTE(実質収支比率等に係る経年分析!I$49,"▲","-"))),ROUND(VALUE(SUBSTITUTE(実質収支比率等に係る経年分析!I$49,"▲","-")),2),NA())</f>
        <v>-1.45</v>
      </c>
      <c r="F21" s="174">
        <f>IF(ISNUMBER(VALUE(SUBSTITUTE(実質収支比率等に係る経年分析!J$49,"▲","-"))),ROUND(VALUE(SUBSTITUTE(実質収支比率等に係る経年分析!J$49,"▲","-")),2),NA())</f>
        <v>-1.39</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0.16</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介護保険特別会計</v>
      </c>
      <c r="B32" s="175">
        <f>IF(ROUND(VALUE(SUBSTITUTE(連結実質赤字比率に係る赤字・黒字の構成分析!F$38,"▲", "-")), 2) &lt; 0, ABS(ROUND(VALUE(SUBSTITUTE(連結実質赤字比率に係る赤字・黒字の構成分析!F$38,"▲", "-")), 2)), NA())</f>
        <v>0.16</v>
      </c>
      <c r="C32" s="175" t="e">
        <f>IF(ROUND(VALUE(SUBSTITUTE(連結実質赤字比率に係る赤字・黒字の構成分析!F$38,"▲", "-")), 2) &gt;= 0, ABS(ROUND(VALUE(SUBSTITUTE(連結実質赤字比率に係る赤字・黒字の構成分析!F$38,"▲", "-")), 2)), NA())</f>
        <v>#N/A</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0.99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1.18</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1.96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2.79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2.44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3.2</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7.31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7.39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7.35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7.18</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7.34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13.27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16.79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13.96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11.83</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3442</v>
      </c>
      <c r="E42" s="176"/>
      <c r="F42" s="176"/>
      <c r="G42" s="176">
        <f>'実質公債費比率（分子）の構造'!L$52</f>
        <v>3360</v>
      </c>
      <c r="H42" s="176"/>
      <c r="I42" s="176"/>
      <c r="J42" s="176">
        <f>'実質公債費比率（分子）の構造'!M$52</f>
        <v>3249</v>
      </c>
      <c r="K42" s="176"/>
      <c r="L42" s="176"/>
      <c r="M42" s="176">
        <f>'実質公債費比率（分子）の構造'!N$52</f>
        <v>3122</v>
      </c>
      <c r="N42" s="176"/>
      <c r="O42" s="176"/>
      <c r="P42" s="176">
        <f>'実質公債費比率（分子）の構造'!O$52</f>
        <v>3034</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59</v>
      </c>
      <c r="C44" s="176"/>
      <c r="D44" s="176"/>
      <c r="E44" s="176">
        <f>'実質公債費比率（分子）の構造'!L$50</f>
        <v>45</v>
      </c>
      <c r="F44" s="176"/>
      <c r="G44" s="176"/>
      <c r="H44" s="176">
        <f>'実質公債費比率（分子）の構造'!M$50</f>
        <v>31</v>
      </c>
      <c r="I44" s="176"/>
      <c r="J44" s="176"/>
      <c r="K44" s="176">
        <f>'実質公債費比率（分子）の構造'!N$50</f>
        <v>21</v>
      </c>
      <c r="L44" s="176"/>
      <c r="M44" s="176"/>
      <c r="N44" s="176">
        <f>'実質公債費比率（分子）の構造'!O$50</f>
        <v>18</v>
      </c>
      <c r="O44" s="176"/>
      <c r="P44" s="176"/>
    </row>
    <row r="45" spans="1:16" x14ac:dyDescent="0.15">
      <c r="A45" s="176" t="s">
        <v>63</v>
      </c>
      <c r="B45" s="176">
        <f>'実質公債費比率（分子）の構造'!K$49</f>
        <v>293</v>
      </c>
      <c r="C45" s="176"/>
      <c r="D45" s="176"/>
      <c r="E45" s="176">
        <f>'実質公債費比率（分子）の構造'!L$49</f>
        <v>260</v>
      </c>
      <c r="F45" s="176"/>
      <c r="G45" s="176"/>
      <c r="H45" s="176">
        <f>'実質公債費比率（分子）の構造'!M$49</f>
        <v>245</v>
      </c>
      <c r="I45" s="176"/>
      <c r="J45" s="176"/>
      <c r="K45" s="176">
        <f>'実質公債費比率（分子）の構造'!N$49</f>
        <v>236</v>
      </c>
      <c r="L45" s="176"/>
      <c r="M45" s="176"/>
      <c r="N45" s="176">
        <f>'実質公債費比率（分子）の構造'!O$49</f>
        <v>229</v>
      </c>
      <c r="O45" s="176"/>
      <c r="P45" s="176"/>
    </row>
    <row r="46" spans="1:16" x14ac:dyDescent="0.15">
      <c r="A46" s="176" t="s">
        <v>64</v>
      </c>
      <c r="B46" s="176">
        <f>'実質公債費比率（分子）の構造'!K$48</f>
        <v>489</v>
      </c>
      <c r="C46" s="176"/>
      <c r="D46" s="176"/>
      <c r="E46" s="176">
        <f>'実質公債費比率（分子）の構造'!L$48</f>
        <v>515</v>
      </c>
      <c r="F46" s="176"/>
      <c r="G46" s="176"/>
      <c r="H46" s="176">
        <f>'実質公債費比率（分子）の構造'!M$48</f>
        <v>478</v>
      </c>
      <c r="I46" s="176"/>
      <c r="J46" s="176"/>
      <c r="K46" s="176">
        <f>'実質公債費比率（分子）の構造'!N$48</f>
        <v>464</v>
      </c>
      <c r="L46" s="176"/>
      <c r="M46" s="176"/>
      <c r="N46" s="176">
        <f>'実質公債費比率（分子）の構造'!O$48</f>
        <v>473</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3190</v>
      </c>
      <c r="C49" s="176"/>
      <c r="D49" s="176"/>
      <c r="E49" s="176">
        <f>'実質公債費比率（分子）の構造'!L$45</f>
        <v>3074</v>
      </c>
      <c r="F49" s="176"/>
      <c r="G49" s="176"/>
      <c r="H49" s="176">
        <f>'実質公債費比率（分子）の構造'!M$45</f>
        <v>3071</v>
      </c>
      <c r="I49" s="176"/>
      <c r="J49" s="176"/>
      <c r="K49" s="176">
        <f>'実質公債費比率（分子）の構造'!N$45</f>
        <v>3004</v>
      </c>
      <c r="L49" s="176"/>
      <c r="M49" s="176"/>
      <c r="N49" s="176">
        <f>'実質公債費比率（分子）の構造'!O$45</f>
        <v>2905</v>
      </c>
      <c r="O49" s="176"/>
      <c r="P49" s="176"/>
    </row>
    <row r="50" spans="1:16" x14ac:dyDescent="0.15">
      <c r="A50" s="176" t="s">
        <v>67</v>
      </c>
      <c r="B50" s="176" t="e">
        <f>NA()</f>
        <v>#N/A</v>
      </c>
      <c r="C50" s="176">
        <f>IF(ISNUMBER('実質公債費比率（分子）の構造'!K$53),'実質公債費比率（分子）の構造'!K$53,NA())</f>
        <v>589</v>
      </c>
      <c r="D50" s="176" t="e">
        <f>NA()</f>
        <v>#N/A</v>
      </c>
      <c r="E50" s="176" t="e">
        <f>NA()</f>
        <v>#N/A</v>
      </c>
      <c r="F50" s="176">
        <f>IF(ISNUMBER('実質公債費比率（分子）の構造'!L$53),'実質公債費比率（分子）の構造'!L$53,NA())</f>
        <v>534</v>
      </c>
      <c r="G50" s="176" t="e">
        <f>NA()</f>
        <v>#N/A</v>
      </c>
      <c r="H50" s="176" t="e">
        <f>NA()</f>
        <v>#N/A</v>
      </c>
      <c r="I50" s="176">
        <f>IF(ISNUMBER('実質公債費比率（分子）の構造'!M$53),'実質公債費比率（分子）の構造'!M$53,NA())</f>
        <v>576</v>
      </c>
      <c r="J50" s="176" t="e">
        <f>NA()</f>
        <v>#N/A</v>
      </c>
      <c r="K50" s="176" t="e">
        <f>NA()</f>
        <v>#N/A</v>
      </c>
      <c r="L50" s="176">
        <f>IF(ISNUMBER('実質公債費比率（分子）の構造'!N$53),'実質公債費比率（分子）の構造'!N$53,NA())</f>
        <v>603</v>
      </c>
      <c r="M50" s="176" t="e">
        <f>NA()</f>
        <v>#N/A</v>
      </c>
      <c r="N50" s="176" t="e">
        <f>NA()</f>
        <v>#N/A</v>
      </c>
      <c r="O50" s="176">
        <f>IF(ISNUMBER('実質公債費比率（分子）の構造'!O$53),'実質公債費比率（分子）の構造'!O$53,NA())</f>
        <v>591</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29164</v>
      </c>
      <c r="E56" s="175"/>
      <c r="F56" s="175"/>
      <c r="G56" s="175">
        <f>'将来負担比率（分子）の構造'!J$52</f>
        <v>28752</v>
      </c>
      <c r="H56" s="175"/>
      <c r="I56" s="175"/>
      <c r="J56" s="175">
        <f>'将来負担比率（分子）の構造'!K$52</f>
        <v>27888</v>
      </c>
      <c r="K56" s="175"/>
      <c r="L56" s="175"/>
      <c r="M56" s="175">
        <f>'将来負担比率（分子）の構造'!L$52</f>
        <v>26230</v>
      </c>
      <c r="N56" s="175"/>
      <c r="O56" s="175"/>
      <c r="P56" s="175">
        <f>'将来負担比率（分子）の構造'!M$52</f>
        <v>24871</v>
      </c>
    </row>
    <row r="57" spans="1:16" x14ac:dyDescent="0.15">
      <c r="A57" s="175" t="s">
        <v>42</v>
      </c>
      <c r="B57" s="175"/>
      <c r="C57" s="175"/>
      <c r="D57" s="175">
        <f>'将来負担比率（分子）の構造'!I$51</f>
        <v>4561</v>
      </c>
      <c r="E57" s="175"/>
      <c r="F57" s="175"/>
      <c r="G57" s="175">
        <f>'将来負担比率（分子）の構造'!J$51</f>
        <v>5067</v>
      </c>
      <c r="H57" s="175"/>
      <c r="I57" s="175"/>
      <c r="J57" s="175">
        <f>'将来負担比率（分子）の構造'!K$51</f>
        <v>5835</v>
      </c>
      <c r="K57" s="175"/>
      <c r="L57" s="175"/>
      <c r="M57" s="175">
        <f>'将来負担比率（分子）の構造'!L$51</f>
        <v>6510</v>
      </c>
      <c r="N57" s="175"/>
      <c r="O57" s="175"/>
      <c r="P57" s="175">
        <f>'将来負担比率（分子）の構造'!M$51</f>
        <v>7227</v>
      </c>
    </row>
    <row r="58" spans="1:16" x14ac:dyDescent="0.15">
      <c r="A58" s="175" t="s">
        <v>41</v>
      </c>
      <c r="B58" s="175"/>
      <c r="C58" s="175"/>
      <c r="D58" s="175">
        <f>'将来負担比率（分子）の構造'!I$50</f>
        <v>13849</v>
      </c>
      <c r="E58" s="175"/>
      <c r="F58" s="175"/>
      <c r="G58" s="175">
        <f>'将来負担比率（分子）の構造'!J$50</f>
        <v>14000</v>
      </c>
      <c r="H58" s="175"/>
      <c r="I58" s="175"/>
      <c r="J58" s="175">
        <f>'将来負担比率（分子）の構造'!K$50</f>
        <v>15482</v>
      </c>
      <c r="K58" s="175"/>
      <c r="L58" s="175"/>
      <c r="M58" s="175">
        <f>'将来負担比率（分子）の構造'!L$50</f>
        <v>16632</v>
      </c>
      <c r="N58" s="175"/>
      <c r="O58" s="175"/>
      <c r="P58" s="175">
        <f>'将来負担比率（分子）の構造'!M$50</f>
        <v>17210</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f>'将来負担比率（分子）の構造'!J$46</f>
        <v>0</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5805</v>
      </c>
      <c r="C62" s="175"/>
      <c r="D62" s="175"/>
      <c r="E62" s="175">
        <f>'将来負担比率（分子）の構造'!J$45</f>
        <v>5681</v>
      </c>
      <c r="F62" s="175"/>
      <c r="G62" s="175"/>
      <c r="H62" s="175">
        <f>'将来負担比率（分子）の構造'!K$45</f>
        <v>5676</v>
      </c>
      <c r="I62" s="175"/>
      <c r="J62" s="175"/>
      <c r="K62" s="175">
        <f>'将来負担比率（分子）の構造'!L$45</f>
        <v>5507</v>
      </c>
      <c r="L62" s="175"/>
      <c r="M62" s="175"/>
      <c r="N62" s="175">
        <f>'将来負担比率（分子）の構造'!M$45</f>
        <v>5461</v>
      </c>
      <c r="O62" s="175"/>
      <c r="P62" s="175"/>
    </row>
    <row r="63" spans="1:16" x14ac:dyDescent="0.15">
      <c r="A63" s="175" t="s">
        <v>34</v>
      </c>
      <c r="B63" s="175">
        <f>'将来負担比率（分子）の構造'!I$44</f>
        <v>1255</v>
      </c>
      <c r="C63" s="175"/>
      <c r="D63" s="175"/>
      <c r="E63" s="175">
        <f>'将来負担比率（分子）の構造'!J$44</f>
        <v>1035</v>
      </c>
      <c r="F63" s="175"/>
      <c r="G63" s="175"/>
      <c r="H63" s="175">
        <f>'将来負担比率（分子）の構造'!K$44</f>
        <v>985</v>
      </c>
      <c r="I63" s="175"/>
      <c r="J63" s="175"/>
      <c r="K63" s="175">
        <f>'将来負担比率（分子）の構造'!L$44</f>
        <v>759</v>
      </c>
      <c r="L63" s="175"/>
      <c r="M63" s="175"/>
      <c r="N63" s="175">
        <f>'将来負担比率（分子）の構造'!M$44</f>
        <v>671</v>
      </c>
      <c r="O63" s="175"/>
      <c r="P63" s="175"/>
    </row>
    <row r="64" spans="1:16" x14ac:dyDescent="0.15">
      <c r="A64" s="175" t="s">
        <v>33</v>
      </c>
      <c r="B64" s="175">
        <f>'将来負担比率（分子）の構造'!I$43</f>
        <v>5898</v>
      </c>
      <c r="C64" s="175"/>
      <c r="D64" s="175"/>
      <c r="E64" s="175">
        <f>'将来負担比率（分子）の構造'!J$43</f>
        <v>6240</v>
      </c>
      <c r="F64" s="175"/>
      <c r="G64" s="175"/>
      <c r="H64" s="175">
        <f>'将来負担比率（分子）の構造'!K$43</f>
        <v>7149</v>
      </c>
      <c r="I64" s="175"/>
      <c r="J64" s="175"/>
      <c r="K64" s="175">
        <f>'将来負担比率（分子）の構造'!L$43</f>
        <v>7578</v>
      </c>
      <c r="L64" s="175"/>
      <c r="M64" s="175"/>
      <c r="N64" s="175">
        <f>'将来負担比率（分子）の構造'!M$43</f>
        <v>8069</v>
      </c>
      <c r="O64" s="175"/>
      <c r="P64" s="175"/>
    </row>
    <row r="65" spans="1:16" x14ac:dyDescent="0.15">
      <c r="A65" s="175" t="s">
        <v>32</v>
      </c>
      <c r="B65" s="175">
        <f>'将来負担比率（分子）の構造'!I$42</f>
        <v>133</v>
      </c>
      <c r="C65" s="175"/>
      <c r="D65" s="175"/>
      <c r="E65" s="175">
        <f>'将来負担比率（分子）の構造'!J$42</f>
        <v>90</v>
      </c>
      <c r="F65" s="175"/>
      <c r="G65" s="175"/>
      <c r="H65" s="175">
        <f>'将来負担比率（分子）の構造'!K$42</f>
        <v>60</v>
      </c>
      <c r="I65" s="175"/>
      <c r="J65" s="175"/>
      <c r="K65" s="175">
        <f>'将来負担比率（分子）の構造'!L$42</f>
        <v>40</v>
      </c>
      <c r="L65" s="175"/>
      <c r="M65" s="175"/>
      <c r="N65" s="175">
        <f>'将来負担比率（分子）の構造'!M$42</f>
        <v>23</v>
      </c>
      <c r="O65" s="175"/>
      <c r="P65" s="175"/>
    </row>
    <row r="66" spans="1:16" x14ac:dyDescent="0.15">
      <c r="A66" s="175" t="s">
        <v>31</v>
      </c>
      <c r="B66" s="175">
        <f>'将来負担比率（分子）の構造'!I$41</f>
        <v>28528</v>
      </c>
      <c r="C66" s="175"/>
      <c r="D66" s="175"/>
      <c r="E66" s="175">
        <f>'将来負担比率（分子）の構造'!J$41</f>
        <v>28219</v>
      </c>
      <c r="F66" s="175"/>
      <c r="G66" s="175"/>
      <c r="H66" s="175">
        <f>'将来負担比率（分子）の構造'!K$41</f>
        <v>26810</v>
      </c>
      <c r="I66" s="175"/>
      <c r="J66" s="175"/>
      <c r="K66" s="175">
        <f>'将来負担比率（分子）の構造'!L$41</f>
        <v>24650</v>
      </c>
      <c r="L66" s="175"/>
      <c r="M66" s="175"/>
      <c r="N66" s="175">
        <f>'将来負担比率（分子）の構造'!M$41</f>
        <v>23038</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4542</v>
      </c>
      <c r="C72" s="179">
        <f>基金残高に係る経年分析!G55</f>
        <v>4893</v>
      </c>
      <c r="D72" s="179">
        <f>基金残高に係る経年分析!H55</f>
        <v>4894</v>
      </c>
    </row>
    <row r="73" spans="1:16" x14ac:dyDescent="0.15">
      <c r="A73" s="178" t="s">
        <v>74</v>
      </c>
      <c r="B73" s="179">
        <f>基金残高に係る経年分析!F56</f>
        <v>3383</v>
      </c>
      <c r="C73" s="179">
        <f>基金残高に係る経年分析!G56</f>
        <v>3186</v>
      </c>
      <c r="D73" s="179">
        <f>基金残高に係る経年分析!H56</f>
        <v>3078</v>
      </c>
    </row>
    <row r="74" spans="1:16" x14ac:dyDescent="0.15">
      <c r="A74" s="178" t="s">
        <v>75</v>
      </c>
      <c r="B74" s="179">
        <f>基金残高に係る経年分析!F57</f>
        <v>8109</v>
      </c>
      <c r="C74" s="179">
        <f>基金残高に係る経年分析!G57</f>
        <v>8990</v>
      </c>
      <c r="D74" s="179">
        <f>基金残高に係る経年分析!H57</f>
        <v>9654</v>
      </c>
    </row>
  </sheetData>
  <sheetProtection algorithmName="SHA-512" hashValue="p9yw0BmFJ4HlYXGYj27ddX+I8++1XEs94QOFhXGZOAxQl6Q/QSmVhQalSUsv43wGaRsp4k/JABq7qYKoOlbLnQ==" saltValue="dhxwUx2SkSu+Tm/UtBiyW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12249612</v>
      </c>
      <c r="S5" s="649"/>
      <c r="T5" s="649"/>
      <c r="U5" s="649"/>
      <c r="V5" s="649"/>
      <c r="W5" s="649"/>
      <c r="X5" s="649"/>
      <c r="Y5" s="650"/>
      <c r="Z5" s="651">
        <v>35.299999999999997</v>
      </c>
      <c r="AA5" s="651"/>
      <c r="AB5" s="651"/>
      <c r="AC5" s="651"/>
      <c r="AD5" s="652">
        <v>11518083</v>
      </c>
      <c r="AE5" s="652"/>
      <c r="AF5" s="652"/>
      <c r="AG5" s="652"/>
      <c r="AH5" s="652"/>
      <c r="AI5" s="652"/>
      <c r="AJ5" s="652"/>
      <c r="AK5" s="652"/>
      <c r="AL5" s="653">
        <v>63</v>
      </c>
      <c r="AM5" s="654"/>
      <c r="AN5" s="654"/>
      <c r="AO5" s="655"/>
      <c r="AP5" s="645" t="s">
        <v>216</v>
      </c>
      <c r="AQ5" s="646"/>
      <c r="AR5" s="646"/>
      <c r="AS5" s="646"/>
      <c r="AT5" s="646"/>
      <c r="AU5" s="646"/>
      <c r="AV5" s="646"/>
      <c r="AW5" s="646"/>
      <c r="AX5" s="646"/>
      <c r="AY5" s="646"/>
      <c r="AZ5" s="646"/>
      <c r="BA5" s="646"/>
      <c r="BB5" s="646"/>
      <c r="BC5" s="646"/>
      <c r="BD5" s="646"/>
      <c r="BE5" s="646"/>
      <c r="BF5" s="647"/>
      <c r="BG5" s="659">
        <v>11518083</v>
      </c>
      <c r="BH5" s="660"/>
      <c r="BI5" s="660"/>
      <c r="BJ5" s="660"/>
      <c r="BK5" s="660"/>
      <c r="BL5" s="660"/>
      <c r="BM5" s="660"/>
      <c r="BN5" s="661"/>
      <c r="BO5" s="662">
        <v>94</v>
      </c>
      <c r="BP5" s="662"/>
      <c r="BQ5" s="662"/>
      <c r="BR5" s="662"/>
      <c r="BS5" s="663" t="s">
        <v>122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282903</v>
      </c>
      <c r="S6" s="660"/>
      <c r="T6" s="660"/>
      <c r="U6" s="660"/>
      <c r="V6" s="660"/>
      <c r="W6" s="660"/>
      <c r="X6" s="660"/>
      <c r="Y6" s="661"/>
      <c r="Z6" s="662">
        <v>0.8</v>
      </c>
      <c r="AA6" s="662"/>
      <c r="AB6" s="662"/>
      <c r="AC6" s="662"/>
      <c r="AD6" s="663">
        <v>282903</v>
      </c>
      <c r="AE6" s="663"/>
      <c r="AF6" s="663"/>
      <c r="AG6" s="663"/>
      <c r="AH6" s="663"/>
      <c r="AI6" s="663"/>
      <c r="AJ6" s="663"/>
      <c r="AK6" s="663"/>
      <c r="AL6" s="664">
        <v>1.5</v>
      </c>
      <c r="AM6" s="665"/>
      <c r="AN6" s="665"/>
      <c r="AO6" s="666"/>
      <c r="AP6" s="656" t="s">
        <v>221</v>
      </c>
      <c r="AQ6" s="657"/>
      <c r="AR6" s="657"/>
      <c r="AS6" s="657"/>
      <c r="AT6" s="657"/>
      <c r="AU6" s="657"/>
      <c r="AV6" s="657"/>
      <c r="AW6" s="657"/>
      <c r="AX6" s="657"/>
      <c r="AY6" s="657"/>
      <c r="AZ6" s="657"/>
      <c r="BA6" s="657"/>
      <c r="BB6" s="657"/>
      <c r="BC6" s="657"/>
      <c r="BD6" s="657"/>
      <c r="BE6" s="657"/>
      <c r="BF6" s="658"/>
      <c r="BG6" s="659">
        <v>11518083</v>
      </c>
      <c r="BH6" s="660"/>
      <c r="BI6" s="660"/>
      <c r="BJ6" s="660"/>
      <c r="BK6" s="660"/>
      <c r="BL6" s="660"/>
      <c r="BM6" s="660"/>
      <c r="BN6" s="661"/>
      <c r="BO6" s="662">
        <v>94</v>
      </c>
      <c r="BP6" s="662"/>
      <c r="BQ6" s="662"/>
      <c r="BR6" s="662"/>
      <c r="BS6" s="663" t="s">
        <v>122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235312</v>
      </c>
      <c r="CS6" s="660"/>
      <c r="CT6" s="660"/>
      <c r="CU6" s="660"/>
      <c r="CV6" s="660"/>
      <c r="CW6" s="660"/>
      <c r="CX6" s="660"/>
      <c r="CY6" s="661"/>
      <c r="CZ6" s="653">
        <v>0.7</v>
      </c>
      <c r="DA6" s="654"/>
      <c r="DB6" s="654"/>
      <c r="DC6" s="670"/>
      <c r="DD6" s="668" t="s">
        <v>122</v>
      </c>
      <c r="DE6" s="660"/>
      <c r="DF6" s="660"/>
      <c r="DG6" s="660"/>
      <c r="DH6" s="660"/>
      <c r="DI6" s="660"/>
      <c r="DJ6" s="660"/>
      <c r="DK6" s="660"/>
      <c r="DL6" s="660"/>
      <c r="DM6" s="660"/>
      <c r="DN6" s="660"/>
      <c r="DO6" s="660"/>
      <c r="DP6" s="661"/>
      <c r="DQ6" s="668">
        <v>235151</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3460</v>
      </c>
      <c r="S7" s="660"/>
      <c r="T7" s="660"/>
      <c r="U7" s="660"/>
      <c r="V7" s="660"/>
      <c r="W7" s="660"/>
      <c r="X7" s="660"/>
      <c r="Y7" s="661"/>
      <c r="Z7" s="662">
        <v>0</v>
      </c>
      <c r="AA7" s="662"/>
      <c r="AB7" s="662"/>
      <c r="AC7" s="662"/>
      <c r="AD7" s="663">
        <v>3460</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5172980</v>
      </c>
      <c r="BH7" s="660"/>
      <c r="BI7" s="660"/>
      <c r="BJ7" s="660"/>
      <c r="BK7" s="660"/>
      <c r="BL7" s="660"/>
      <c r="BM7" s="660"/>
      <c r="BN7" s="661"/>
      <c r="BO7" s="662">
        <v>42.2</v>
      </c>
      <c r="BP7" s="662"/>
      <c r="BQ7" s="662"/>
      <c r="BR7" s="662"/>
      <c r="BS7" s="663" t="s">
        <v>122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4534808</v>
      </c>
      <c r="CS7" s="660"/>
      <c r="CT7" s="660"/>
      <c r="CU7" s="660"/>
      <c r="CV7" s="660"/>
      <c r="CW7" s="660"/>
      <c r="CX7" s="660"/>
      <c r="CY7" s="661"/>
      <c r="CZ7" s="662">
        <v>14.1</v>
      </c>
      <c r="DA7" s="662"/>
      <c r="DB7" s="662"/>
      <c r="DC7" s="662"/>
      <c r="DD7" s="668">
        <v>550048</v>
      </c>
      <c r="DE7" s="660"/>
      <c r="DF7" s="660"/>
      <c r="DG7" s="660"/>
      <c r="DH7" s="660"/>
      <c r="DI7" s="660"/>
      <c r="DJ7" s="660"/>
      <c r="DK7" s="660"/>
      <c r="DL7" s="660"/>
      <c r="DM7" s="660"/>
      <c r="DN7" s="660"/>
      <c r="DO7" s="660"/>
      <c r="DP7" s="661"/>
      <c r="DQ7" s="668">
        <v>3456134</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63503</v>
      </c>
      <c r="S8" s="660"/>
      <c r="T8" s="660"/>
      <c r="U8" s="660"/>
      <c r="V8" s="660"/>
      <c r="W8" s="660"/>
      <c r="X8" s="660"/>
      <c r="Y8" s="661"/>
      <c r="Z8" s="662">
        <v>0.2</v>
      </c>
      <c r="AA8" s="662"/>
      <c r="AB8" s="662"/>
      <c r="AC8" s="662"/>
      <c r="AD8" s="663">
        <v>63503</v>
      </c>
      <c r="AE8" s="663"/>
      <c r="AF8" s="663"/>
      <c r="AG8" s="663"/>
      <c r="AH8" s="663"/>
      <c r="AI8" s="663"/>
      <c r="AJ8" s="663"/>
      <c r="AK8" s="663"/>
      <c r="AL8" s="664">
        <v>0.3</v>
      </c>
      <c r="AM8" s="665"/>
      <c r="AN8" s="665"/>
      <c r="AO8" s="666"/>
      <c r="AP8" s="656" t="s">
        <v>227</v>
      </c>
      <c r="AQ8" s="657"/>
      <c r="AR8" s="657"/>
      <c r="AS8" s="657"/>
      <c r="AT8" s="657"/>
      <c r="AU8" s="657"/>
      <c r="AV8" s="657"/>
      <c r="AW8" s="657"/>
      <c r="AX8" s="657"/>
      <c r="AY8" s="657"/>
      <c r="AZ8" s="657"/>
      <c r="BA8" s="657"/>
      <c r="BB8" s="657"/>
      <c r="BC8" s="657"/>
      <c r="BD8" s="657"/>
      <c r="BE8" s="657"/>
      <c r="BF8" s="658"/>
      <c r="BG8" s="659">
        <v>143225</v>
      </c>
      <c r="BH8" s="660"/>
      <c r="BI8" s="660"/>
      <c r="BJ8" s="660"/>
      <c r="BK8" s="660"/>
      <c r="BL8" s="660"/>
      <c r="BM8" s="660"/>
      <c r="BN8" s="661"/>
      <c r="BO8" s="662">
        <v>1.2</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13787876</v>
      </c>
      <c r="CS8" s="660"/>
      <c r="CT8" s="660"/>
      <c r="CU8" s="660"/>
      <c r="CV8" s="660"/>
      <c r="CW8" s="660"/>
      <c r="CX8" s="660"/>
      <c r="CY8" s="661"/>
      <c r="CZ8" s="662">
        <v>42.7</v>
      </c>
      <c r="DA8" s="662"/>
      <c r="DB8" s="662"/>
      <c r="DC8" s="662"/>
      <c r="DD8" s="668">
        <v>98427</v>
      </c>
      <c r="DE8" s="660"/>
      <c r="DF8" s="660"/>
      <c r="DG8" s="660"/>
      <c r="DH8" s="660"/>
      <c r="DI8" s="660"/>
      <c r="DJ8" s="660"/>
      <c r="DK8" s="660"/>
      <c r="DL8" s="660"/>
      <c r="DM8" s="660"/>
      <c r="DN8" s="660"/>
      <c r="DO8" s="660"/>
      <c r="DP8" s="661"/>
      <c r="DQ8" s="668">
        <v>7003168</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73998</v>
      </c>
      <c r="S9" s="660"/>
      <c r="T9" s="660"/>
      <c r="U9" s="660"/>
      <c r="V9" s="660"/>
      <c r="W9" s="660"/>
      <c r="X9" s="660"/>
      <c r="Y9" s="661"/>
      <c r="Z9" s="662">
        <v>0.2</v>
      </c>
      <c r="AA9" s="662"/>
      <c r="AB9" s="662"/>
      <c r="AC9" s="662"/>
      <c r="AD9" s="663">
        <v>73998</v>
      </c>
      <c r="AE9" s="663"/>
      <c r="AF9" s="663"/>
      <c r="AG9" s="663"/>
      <c r="AH9" s="663"/>
      <c r="AI9" s="663"/>
      <c r="AJ9" s="663"/>
      <c r="AK9" s="663"/>
      <c r="AL9" s="664">
        <v>0.4</v>
      </c>
      <c r="AM9" s="665"/>
      <c r="AN9" s="665"/>
      <c r="AO9" s="666"/>
      <c r="AP9" s="656" t="s">
        <v>230</v>
      </c>
      <c r="AQ9" s="657"/>
      <c r="AR9" s="657"/>
      <c r="AS9" s="657"/>
      <c r="AT9" s="657"/>
      <c r="AU9" s="657"/>
      <c r="AV9" s="657"/>
      <c r="AW9" s="657"/>
      <c r="AX9" s="657"/>
      <c r="AY9" s="657"/>
      <c r="AZ9" s="657"/>
      <c r="BA9" s="657"/>
      <c r="BB9" s="657"/>
      <c r="BC9" s="657"/>
      <c r="BD9" s="657"/>
      <c r="BE9" s="657"/>
      <c r="BF9" s="658"/>
      <c r="BG9" s="659">
        <v>4318219</v>
      </c>
      <c r="BH9" s="660"/>
      <c r="BI9" s="660"/>
      <c r="BJ9" s="660"/>
      <c r="BK9" s="660"/>
      <c r="BL9" s="660"/>
      <c r="BM9" s="660"/>
      <c r="BN9" s="661"/>
      <c r="BO9" s="662">
        <v>35.299999999999997</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2275631</v>
      </c>
      <c r="CS9" s="660"/>
      <c r="CT9" s="660"/>
      <c r="CU9" s="660"/>
      <c r="CV9" s="660"/>
      <c r="CW9" s="660"/>
      <c r="CX9" s="660"/>
      <c r="CY9" s="661"/>
      <c r="CZ9" s="662">
        <v>7.1</v>
      </c>
      <c r="DA9" s="662"/>
      <c r="DB9" s="662"/>
      <c r="DC9" s="662"/>
      <c r="DD9" s="668">
        <v>31121</v>
      </c>
      <c r="DE9" s="660"/>
      <c r="DF9" s="660"/>
      <c r="DG9" s="660"/>
      <c r="DH9" s="660"/>
      <c r="DI9" s="660"/>
      <c r="DJ9" s="660"/>
      <c r="DK9" s="660"/>
      <c r="DL9" s="660"/>
      <c r="DM9" s="660"/>
      <c r="DN9" s="660"/>
      <c r="DO9" s="660"/>
      <c r="DP9" s="661"/>
      <c r="DQ9" s="668">
        <v>1920739</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268062</v>
      </c>
      <c r="BH10" s="660"/>
      <c r="BI10" s="660"/>
      <c r="BJ10" s="660"/>
      <c r="BK10" s="660"/>
      <c r="BL10" s="660"/>
      <c r="BM10" s="660"/>
      <c r="BN10" s="661"/>
      <c r="BO10" s="662">
        <v>2.2000000000000002</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24073</v>
      </c>
      <c r="CS10" s="660"/>
      <c r="CT10" s="660"/>
      <c r="CU10" s="660"/>
      <c r="CV10" s="660"/>
      <c r="CW10" s="660"/>
      <c r="CX10" s="660"/>
      <c r="CY10" s="661"/>
      <c r="CZ10" s="662">
        <v>0.1</v>
      </c>
      <c r="DA10" s="662"/>
      <c r="DB10" s="662"/>
      <c r="DC10" s="662"/>
      <c r="DD10" s="668">
        <v>51</v>
      </c>
      <c r="DE10" s="660"/>
      <c r="DF10" s="660"/>
      <c r="DG10" s="660"/>
      <c r="DH10" s="660"/>
      <c r="DI10" s="660"/>
      <c r="DJ10" s="660"/>
      <c r="DK10" s="660"/>
      <c r="DL10" s="660"/>
      <c r="DM10" s="660"/>
      <c r="DN10" s="660"/>
      <c r="DO10" s="660"/>
      <c r="DP10" s="661"/>
      <c r="DQ10" s="668">
        <v>8999</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1912347</v>
      </c>
      <c r="S11" s="660"/>
      <c r="T11" s="660"/>
      <c r="U11" s="660"/>
      <c r="V11" s="660"/>
      <c r="W11" s="660"/>
      <c r="X11" s="660"/>
      <c r="Y11" s="661"/>
      <c r="Z11" s="664">
        <v>5.5</v>
      </c>
      <c r="AA11" s="665"/>
      <c r="AB11" s="665"/>
      <c r="AC11" s="671"/>
      <c r="AD11" s="668">
        <v>1912347</v>
      </c>
      <c r="AE11" s="660"/>
      <c r="AF11" s="660"/>
      <c r="AG11" s="660"/>
      <c r="AH11" s="660"/>
      <c r="AI11" s="660"/>
      <c r="AJ11" s="660"/>
      <c r="AK11" s="661"/>
      <c r="AL11" s="664">
        <v>10.5</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443474</v>
      </c>
      <c r="BH11" s="660"/>
      <c r="BI11" s="660"/>
      <c r="BJ11" s="660"/>
      <c r="BK11" s="660"/>
      <c r="BL11" s="660"/>
      <c r="BM11" s="660"/>
      <c r="BN11" s="661"/>
      <c r="BO11" s="662">
        <v>3.6</v>
      </c>
      <c r="BP11" s="662"/>
      <c r="BQ11" s="662"/>
      <c r="BR11" s="662"/>
      <c r="BS11" s="663" t="s">
        <v>122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497000</v>
      </c>
      <c r="CS11" s="660"/>
      <c r="CT11" s="660"/>
      <c r="CU11" s="660"/>
      <c r="CV11" s="660"/>
      <c r="CW11" s="660"/>
      <c r="CX11" s="660"/>
      <c r="CY11" s="661"/>
      <c r="CZ11" s="662">
        <v>1.5</v>
      </c>
      <c r="DA11" s="662"/>
      <c r="DB11" s="662"/>
      <c r="DC11" s="662"/>
      <c r="DD11" s="668">
        <v>24293</v>
      </c>
      <c r="DE11" s="660"/>
      <c r="DF11" s="660"/>
      <c r="DG11" s="660"/>
      <c r="DH11" s="660"/>
      <c r="DI11" s="660"/>
      <c r="DJ11" s="660"/>
      <c r="DK11" s="660"/>
      <c r="DL11" s="660"/>
      <c r="DM11" s="660"/>
      <c r="DN11" s="660"/>
      <c r="DO11" s="660"/>
      <c r="DP11" s="661"/>
      <c r="DQ11" s="668">
        <v>261838</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v>43585</v>
      </c>
      <c r="S12" s="660"/>
      <c r="T12" s="660"/>
      <c r="U12" s="660"/>
      <c r="V12" s="660"/>
      <c r="W12" s="660"/>
      <c r="X12" s="660"/>
      <c r="Y12" s="661"/>
      <c r="Z12" s="662">
        <v>0.1</v>
      </c>
      <c r="AA12" s="662"/>
      <c r="AB12" s="662"/>
      <c r="AC12" s="662"/>
      <c r="AD12" s="663">
        <v>43585</v>
      </c>
      <c r="AE12" s="663"/>
      <c r="AF12" s="663"/>
      <c r="AG12" s="663"/>
      <c r="AH12" s="663"/>
      <c r="AI12" s="663"/>
      <c r="AJ12" s="663"/>
      <c r="AK12" s="663"/>
      <c r="AL12" s="664">
        <v>0.2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5400285</v>
      </c>
      <c r="BH12" s="660"/>
      <c r="BI12" s="660"/>
      <c r="BJ12" s="660"/>
      <c r="BK12" s="660"/>
      <c r="BL12" s="660"/>
      <c r="BM12" s="660"/>
      <c r="BN12" s="661"/>
      <c r="BO12" s="662">
        <v>44.1</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461968</v>
      </c>
      <c r="CS12" s="660"/>
      <c r="CT12" s="660"/>
      <c r="CU12" s="660"/>
      <c r="CV12" s="660"/>
      <c r="CW12" s="660"/>
      <c r="CX12" s="660"/>
      <c r="CY12" s="661"/>
      <c r="CZ12" s="662">
        <v>1.4</v>
      </c>
      <c r="DA12" s="662"/>
      <c r="DB12" s="662"/>
      <c r="DC12" s="662"/>
      <c r="DD12" s="668">
        <v>14806</v>
      </c>
      <c r="DE12" s="660"/>
      <c r="DF12" s="660"/>
      <c r="DG12" s="660"/>
      <c r="DH12" s="660"/>
      <c r="DI12" s="660"/>
      <c r="DJ12" s="660"/>
      <c r="DK12" s="660"/>
      <c r="DL12" s="660"/>
      <c r="DM12" s="660"/>
      <c r="DN12" s="660"/>
      <c r="DO12" s="660"/>
      <c r="DP12" s="661"/>
      <c r="DQ12" s="668">
        <v>323994</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5378689</v>
      </c>
      <c r="BH13" s="660"/>
      <c r="BI13" s="660"/>
      <c r="BJ13" s="660"/>
      <c r="BK13" s="660"/>
      <c r="BL13" s="660"/>
      <c r="BM13" s="660"/>
      <c r="BN13" s="661"/>
      <c r="BO13" s="662">
        <v>43.9</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2764413</v>
      </c>
      <c r="CS13" s="660"/>
      <c r="CT13" s="660"/>
      <c r="CU13" s="660"/>
      <c r="CV13" s="660"/>
      <c r="CW13" s="660"/>
      <c r="CX13" s="660"/>
      <c r="CY13" s="661"/>
      <c r="CZ13" s="662">
        <v>8.6</v>
      </c>
      <c r="DA13" s="662"/>
      <c r="DB13" s="662"/>
      <c r="DC13" s="662"/>
      <c r="DD13" s="668">
        <v>915165</v>
      </c>
      <c r="DE13" s="660"/>
      <c r="DF13" s="660"/>
      <c r="DG13" s="660"/>
      <c r="DH13" s="660"/>
      <c r="DI13" s="660"/>
      <c r="DJ13" s="660"/>
      <c r="DK13" s="660"/>
      <c r="DL13" s="660"/>
      <c r="DM13" s="660"/>
      <c r="DN13" s="660"/>
      <c r="DO13" s="660"/>
      <c r="DP13" s="661"/>
      <c r="DQ13" s="668">
        <v>1889602</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2904</v>
      </c>
      <c r="S14" s="660"/>
      <c r="T14" s="660"/>
      <c r="U14" s="660"/>
      <c r="V14" s="660"/>
      <c r="W14" s="660"/>
      <c r="X14" s="660"/>
      <c r="Y14" s="661"/>
      <c r="Z14" s="662">
        <v>0</v>
      </c>
      <c r="AA14" s="662"/>
      <c r="AB14" s="662"/>
      <c r="AC14" s="662"/>
      <c r="AD14" s="663">
        <v>2904</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283716</v>
      </c>
      <c r="BH14" s="660"/>
      <c r="BI14" s="660"/>
      <c r="BJ14" s="660"/>
      <c r="BK14" s="660"/>
      <c r="BL14" s="660"/>
      <c r="BM14" s="660"/>
      <c r="BN14" s="661"/>
      <c r="BO14" s="662">
        <v>2.2999999999999998</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1398174</v>
      </c>
      <c r="CS14" s="660"/>
      <c r="CT14" s="660"/>
      <c r="CU14" s="660"/>
      <c r="CV14" s="660"/>
      <c r="CW14" s="660"/>
      <c r="CX14" s="660"/>
      <c r="CY14" s="661"/>
      <c r="CZ14" s="662">
        <v>4.3</v>
      </c>
      <c r="DA14" s="662"/>
      <c r="DB14" s="662"/>
      <c r="DC14" s="662"/>
      <c r="DD14" s="668">
        <v>61528</v>
      </c>
      <c r="DE14" s="660"/>
      <c r="DF14" s="660"/>
      <c r="DG14" s="660"/>
      <c r="DH14" s="660"/>
      <c r="DI14" s="660"/>
      <c r="DJ14" s="660"/>
      <c r="DK14" s="660"/>
      <c r="DL14" s="660"/>
      <c r="DM14" s="660"/>
      <c r="DN14" s="660"/>
      <c r="DO14" s="660"/>
      <c r="DP14" s="661"/>
      <c r="DQ14" s="668">
        <v>1331877</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661102</v>
      </c>
      <c r="BH15" s="660"/>
      <c r="BI15" s="660"/>
      <c r="BJ15" s="660"/>
      <c r="BK15" s="660"/>
      <c r="BL15" s="660"/>
      <c r="BM15" s="660"/>
      <c r="BN15" s="661"/>
      <c r="BO15" s="662">
        <v>5.4</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3328269</v>
      </c>
      <c r="CS15" s="660"/>
      <c r="CT15" s="660"/>
      <c r="CU15" s="660"/>
      <c r="CV15" s="660"/>
      <c r="CW15" s="660"/>
      <c r="CX15" s="660"/>
      <c r="CY15" s="661"/>
      <c r="CZ15" s="662">
        <v>10.3</v>
      </c>
      <c r="DA15" s="662"/>
      <c r="DB15" s="662"/>
      <c r="DC15" s="662"/>
      <c r="DD15" s="668">
        <v>789382</v>
      </c>
      <c r="DE15" s="660"/>
      <c r="DF15" s="660"/>
      <c r="DG15" s="660"/>
      <c r="DH15" s="660"/>
      <c r="DI15" s="660"/>
      <c r="DJ15" s="660"/>
      <c r="DK15" s="660"/>
      <c r="DL15" s="660"/>
      <c r="DM15" s="660"/>
      <c r="DN15" s="660"/>
      <c r="DO15" s="660"/>
      <c r="DP15" s="661"/>
      <c r="DQ15" s="668">
        <v>2394335</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51337</v>
      </c>
      <c r="S16" s="660"/>
      <c r="T16" s="660"/>
      <c r="U16" s="660"/>
      <c r="V16" s="660"/>
      <c r="W16" s="660"/>
      <c r="X16" s="660"/>
      <c r="Y16" s="661"/>
      <c r="Z16" s="662">
        <v>0.1</v>
      </c>
      <c r="AA16" s="662"/>
      <c r="AB16" s="662"/>
      <c r="AC16" s="662"/>
      <c r="AD16" s="663">
        <v>51337</v>
      </c>
      <c r="AE16" s="663"/>
      <c r="AF16" s="663"/>
      <c r="AG16" s="663"/>
      <c r="AH16" s="663"/>
      <c r="AI16" s="663"/>
      <c r="AJ16" s="663"/>
      <c r="AK16" s="663"/>
      <c r="AL16" s="664">
        <v>0.3</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172983</v>
      </c>
      <c r="S17" s="660"/>
      <c r="T17" s="660"/>
      <c r="U17" s="660"/>
      <c r="V17" s="660"/>
      <c r="W17" s="660"/>
      <c r="X17" s="660"/>
      <c r="Y17" s="661"/>
      <c r="Z17" s="662">
        <v>0.5</v>
      </c>
      <c r="AA17" s="662"/>
      <c r="AB17" s="662"/>
      <c r="AC17" s="662"/>
      <c r="AD17" s="663">
        <v>172983</v>
      </c>
      <c r="AE17" s="663"/>
      <c r="AF17" s="663"/>
      <c r="AG17" s="663"/>
      <c r="AH17" s="663"/>
      <c r="AI17" s="663"/>
      <c r="AJ17" s="663"/>
      <c r="AK17" s="663"/>
      <c r="AL17" s="664">
        <v>0.9</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2960044</v>
      </c>
      <c r="CS17" s="660"/>
      <c r="CT17" s="660"/>
      <c r="CU17" s="660"/>
      <c r="CV17" s="660"/>
      <c r="CW17" s="660"/>
      <c r="CX17" s="660"/>
      <c r="CY17" s="661"/>
      <c r="CZ17" s="662">
        <v>9.1999999999999993</v>
      </c>
      <c r="DA17" s="662"/>
      <c r="DB17" s="662"/>
      <c r="DC17" s="662"/>
      <c r="DD17" s="668" t="s">
        <v>122</v>
      </c>
      <c r="DE17" s="660"/>
      <c r="DF17" s="660"/>
      <c r="DG17" s="660"/>
      <c r="DH17" s="660"/>
      <c r="DI17" s="660"/>
      <c r="DJ17" s="660"/>
      <c r="DK17" s="660"/>
      <c r="DL17" s="660"/>
      <c r="DM17" s="660"/>
      <c r="DN17" s="660"/>
      <c r="DO17" s="660"/>
      <c r="DP17" s="661"/>
      <c r="DQ17" s="668">
        <v>2960044</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85751</v>
      </c>
      <c r="S18" s="660"/>
      <c r="T18" s="660"/>
      <c r="U18" s="660"/>
      <c r="V18" s="660"/>
      <c r="W18" s="660"/>
      <c r="X18" s="660"/>
      <c r="Y18" s="661"/>
      <c r="Z18" s="662">
        <v>0.2</v>
      </c>
      <c r="AA18" s="662"/>
      <c r="AB18" s="662"/>
      <c r="AC18" s="662"/>
      <c r="AD18" s="663">
        <v>85751</v>
      </c>
      <c r="AE18" s="663"/>
      <c r="AF18" s="663"/>
      <c r="AG18" s="663"/>
      <c r="AH18" s="663"/>
      <c r="AI18" s="663"/>
      <c r="AJ18" s="663"/>
      <c r="AK18" s="663"/>
      <c r="AL18" s="664">
        <v>0.5</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77646</v>
      </c>
      <c r="S19" s="660"/>
      <c r="T19" s="660"/>
      <c r="U19" s="660"/>
      <c r="V19" s="660"/>
      <c r="W19" s="660"/>
      <c r="X19" s="660"/>
      <c r="Y19" s="661"/>
      <c r="Z19" s="662">
        <v>0.2</v>
      </c>
      <c r="AA19" s="662"/>
      <c r="AB19" s="662"/>
      <c r="AC19" s="662"/>
      <c r="AD19" s="663">
        <v>77646</v>
      </c>
      <c r="AE19" s="663"/>
      <c r="AF19" s="663"/>
      <c r="AG19" s="663"/>
      <c r="AH19" s="663"/>
      <c r="AI19" s="663"/>
      <c r="AJ19" s="663"/>
      <c r="AK19" s="663"/>
      <c r="AL19" s="664">
        <v>0.4</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731529</v>
      </c>
      <c r="BH19" s="660"/>
      <c r="BI19" s="660"/>
      <c r="BJ19" s="660"/>
      <c r="BK19" s="660"/>
      <c r="BL19" s="660"/>
      <c r="BM19" s="660"/>
      <c r="BN19" s="661"/>
      <c r="BO19" s="662">
        <v>6</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8105</v>
      </c>
      <c r="S20" s="660"/>
      <c r="T20" s="660"/>
      <c r="U20" s="660"/>
      <c r="V20" s="660"/>
      <c r="W20" s="660"/>
      <c r="X20" s="660"/>
      <c r="Y20" s="661"/>
      <c r="Z20" s="662">
        <v>0</v>
      </c>
      <c r="AA20" s="662"/>
      <c r="AB20" s="662"/>
      <c r="AC20" s="662"/>
      <c r="AD20" s="663">
        <v>8105</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731529</v>
      </c>
      <c r="BH20" s="660"/>
      <c r="BI20" s="660"/>
      <c r="BJ20" s="660"/>
      <c r="BK20" s="660"/>
      <c r="BL20" s="660"/>
      <c r="BM20" s="660"/>
      <c r="BN20" s="661"/>
      <c r="BO20" s="662">
        <v>6</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32267568</v>
      </c>
      <c r="CS20" s="660"/>
      <c r="CT20" s="660"/>
      <c r="CU20" s="660"/>
      <c r="CV20" s="660"/>
      <c r="CW20" s="660"/>
      <c r="CX20" s="660"/>
      <c r="CY20" s="661"/>
      <c r="CZ20" s="662">
        <v>100</v>
      </c>
      <c r="DA20" s="662"/>
      <c r="DB20" s="662"/>
      <c r="DC20" s="662"/>
      <c r="DD20" s="668">
        <v>2484821</v>
      </c>
      <c r="DE20" s="660"/>
      <c r="DF20" s="660"/>
      <c r="DG20" s="660"/>
      <c r="DH20" s="660"/>
      <c r="DI20" s="660"/>
      <c r="DJ20" s="660"/>
      <c r="DK20" s="660"/>
      <c r="DL20" s="660"/>
      <c r="DM20" s="660"/>
      <c r="DN20" s="660"/>
      <c r="DO20" s="660"/>
      <c r="DP20" s="661"/>
      <c r="DQ20" s="668">
        <v>21785881</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4851705</v>
      </c>
      <c r="S21" s="660"/>
      <c r="T21" s="660"/>
      <c r="U21" s="660"/>
      <c r="V21" s="660"/>
      <c r="W21" s="660"/>
      <c r="X21" s="660"/>
      <c r="Y21" s="661"/>
      <c r="Z21" s="662">
        <v>14</v>
      </c>
      <c r="AA21" s="662"/>
      <c r="AB21" s="662"/>
      <c r="AC21" s="662"/>
      <c r="AD21" s="663">
        <v>4047750</v>
      </c>
      <c r="AE21" s="663"/>
      <c r="AF21" s="663"/>
      <c r="AG21" s="663"/>
      <c r="AH21" s="663"/>
      <c r="AI21" s="663"/>
      <c r="AJ21" s="663"/>
      <c r="AK21" s="663"/>
      <c r="AL21" s="664">
        <v>22.2</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4047750</v>
      </c>
      <c r="S22" s="660"/>
      <c r="T22" s="660"/>
      <c r="U22" s="660"/>
      <c r="V22" s="660"/>
      <c r="W22" s="660"/>
      <c r="X22" s="660"/>
      <c r="Y22" s="661"/>
      <c r="Z22" s="662">
        <v>11.7</v>
      </c>
      <c r="AA22" s="662"/>
      <c r="AB22" s="662"/>
      <c r="AC22" s="662"/>
      <c r="AD22" s="663">
        <v>4047750</v>
      </c>
      <c r="AE22" s="663"/>
      <c r="AF22" s="663"/>
      <c r="AG22" s="663"/>
      <c r="AH22" s="663"/>
      <c r="AI22" s="663"/>
      <c r="AJ22" s="663"/>
      <c r="AK22" s="663"/>
      <c r="AL22" s="664">
        <v>22.2</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803955</v>
      </c>
      <c r="S23" s="660"/>
      <c r="T23" s="660"/>
      <c r="U23" s="660"/>
      <c r="V23" s="660"/>
      <c r="W23" s="660"/>
      <c r="X23" s="660"/>
      <c r="Y23" s="661"/>
      <c r="Z23" s="662">
        <v>2.2999999999999998</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731529</v>
      </c>
      <c r="BH23" s="660"/>
      <c r="BI23" s="660"/>
      <c r="BJ23" s="660"/>
      <c r="BK23" s="660"/>
      <c r="BL23" s="660"/>
      <c r="BM23" s="660"/>
      <c r="BN23" s="661"/>
      <c r="BO23" s="662">
        <v>6</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16806357</v>
      </c>
      <c r="CS24" s="649"/>
      <c r="CT24" s="649"/>
      <c r="CU24" s="649"/>
      <c r="CV24" s="649"/>
      <c r="CW24" s="649"/>
      <c r="CX24" s="649"/>
      <c r="CY24" s="650"/>
      <c r="CZ24" s="653">
        <v>52.1</v>
      </c>
      <c r="DA24" s="654"/>
      <c r="DB24" s="654"/>
      <c r="DC24" s="670"/>
      <c r="DD24" s="694">
        <v>10424715</v>
      </c>
      <c r="DE24" s="649"/>
      <c r="DF24" s="649"/>
      <c r="DG24" s="649"/>
      <c r="DH24" s="649"/>
      <c r="DI24" s="649"/>
      <c r="DJ24" s="649"/>
      <c r="DK24" s="650"/>
      <c r="DL24" s="694">
        <v>9487801</v>
      </c>
      <c r="DM24" s="649"/>
      <c r="DN24" s="649"/>
      <c r="DO24" s="649"/>
      <c r="DP24" s="649"/>
      <c r="DQ24" s="649"/>
      <c r="DR24" s="649"/>
      <c r="DS24" s="649"/>
      <c r="DT24" s="649"/>
      <c r="DU24" s="649"/>
      <c r="DV24" s="650"/>
      <c r="DW24" s="653">
        <v>51.5</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19794088</v>
      </c>
      <c r="S25" s="660"/>
      <c r="T25" s="660"/>
      <c r="U25" s="660"/>
      <c r="V25" s="660"/>
      <c r="W25" s="660"/>
      <c r="X25" s="660"/>
      <c r="Y25" s="661"/>
      <c r="Z25" s="662">
        <v>57</v>
      </c>
      <c r="AA25" s="662"/>
      <c r="AB25" s="662"/>
      <c r="AC25" s="662"/>
      <c r="AD25" s="663">
        <v>18258604</v>
      </c>
      <c r="AE25" s="663"/>
      <c r="AF25" s="663"/>
      <c r="AG25" s="663"/>
      <c r="AH25" s="663"/>
      <c r="AI25" s="663"/>
      <c r="AJ25" s="663"/>
      <c r="AK25" s="663"/>
      <c r="AL25" s="664">
        <v>99.9</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4570116</v>
      </c>
      <c r="CS25" s="691"/>
      <c r="CT25" s="691"/>
      <c r="CU25" s="691"/>
      <c r="CV25" s="691"/>
      <c r="CW25" s="691"/>
      <c r="CX25" s="691"/>
      <c r="CY25" s="692"/>
      <c r="CZ25" s="664">
        <v>14.2</v>
      </c>
      <c r="DA25" s="689"/>
      <c r="DB25" s="689"/>
      <c r="DC25" s="693"/>
      <c r="DD25" s="668">
        <v>4171838</v>
      </c>
      <c r="DE25" s="691"/>
      <c r="DF25" s="691"/>
      <c r="DG25" s="691"/>
      <c r="DH25" s="691"/>
      <c r="DI25" s="691"/>
      <c r="DJ25" s="691"/>
      <c r="DK25" s="692"/>
      <c r="DL25" s="668">
        <v>4017124</v>
      </c>
      <c r="DM25" s="691"/>
      <c r="DN25" s="691"/>
      <c r="DO25" s="691"/>
      <c r="DP25" s="691"/>
      <c r="DQ25" s="691"/>
      <c r="DR25" s="691"/>
      <c r="DS25" s="691"/>
      <c r="DT25" s="691"/>
      <c r="DU25" s="691"/>
      <c r="DV25" s="692"/>
      <c r="DW25" s="664">
        <v>21.8</v>
      </c>
      <c r="DX25" s="689"/>
      <c r="DY25" s="689"/>
      <c r="DZ25" s="689"/>
      <c r="EA25" s="689"/>
      <c r="EB25" s="689"/>
      <c r="EC25" s="690"/>
    </row>
    <row r="26" spans="2:133" ht="11.25" customHeight="1" x14ac:dyDescent="0.15">
      <c r="B26" s="656" t="s">
        <v>283</v>
      </c>
      <c r="C26" s="657"/>
      <c r="D26" s="657"/>
      <c r="E26" s="657"/>
      <c r="F26" s="657"/>
      <c r="G26" s="657"/>
      <c r="H26" s="657"/>
      <c r="I26" s="657"/>
      <c r="J26" s="657"/>
      <c r="K26" s="657"/>
      <c r="L26" s="657"/>
      <c r="M26" s="657"/>
      <c r="N26" s="657"/>
      <c r="O26" s="657"/>
      <c r="P26" s="657"/>
      <c r="Q26" s="658"/>
      <c r="R26" s="659">
        <v>9398</v>
      </c>
      <c r="S26" s="660"/>
      <c r="T26" s="660"/>
      <c r="U26" s="660"/>
      <c r="V26" s="660"/>
      <c r="W26" s="660"/>
      <c r="X26" s="660"/>
      <c r="Y26" s="661"/>
      <c r="Z26" s="662">
        <v>0</v>
      </c>
      <c r="AA26" s="662"/>
      <c r="AB26" s="662"/>
      <c r="AC26" s="662"/>
      <c r="AD26" s="663">
        <v>9398</v>
      </c>
      <c r="AE26" s="663"/>
      <c r="AF26" s="663"/>
      <c r="AG26" s="663"/>
      <c r="AH26" s="663"/>
      <c r="AI26" s="663"/>
      <c r="AJ26" s="663"/>
      <c r="AK26" s="663"/>
      <c r="AL26" s="664">
        <v>0.1</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3024705</v>
      </c>
      <c r="CS26" s="660"/>
      <c r="CT26" s="660"/>
      <c r="CU26" s="660"/>
      <c r="CV26" s="660"/>
      <c r="CW26" s="660"/>
      <c r="CX26" s="660"/>
      <c r="CY26" s="661"/>
      <c r="CZ26" s="664">
        <v>9.4</v>
      </c>
      <c r="DA26" s="689"/>
      <c r="DB26" s="689"/>
      <c r="DC26" s="693"/>
      <c r="DD26" s="668">
        <v>2719046</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286</v>
      </c>
      <c r="C27" s="657"/>
      <c r="D27" s="657"/>
      <c r="E27" s="657"/>
      <c r="F27" s="657"/>
      <c r="G27" s="657"/>
      <c r="H27" s="657"/>
      <c r="I27" s="657"/>
      <c r="J27" s="657"/>
      <c r="K27" s="657"/>
      <c r="L27" s="657"/>
      <c r="M27" s="657"/>
      <c r="N27" s="657"/>
      <c r="O27" s="657"/>
      <c r="P27" s="657"/>
      <c r="Q27" s="658"/>
      <c r="R27" s="659">
        <v>204492</v>
      </c>
      <c r="S27" s="660"/>
      <c r="T27" s="660"/>
      <c r="U27" s="660"/>
      <c r="V27" s="660"/>
      <c r="W27" s="660"/>
      <c r="X27" s="660"/>
      <c r="Y27" s="661"/>
      <c r="Z27" s="662">
        <v>0.6</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12249612</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9278404</v>
      </c>
      <c r="CS27" s="691"/>
      <c r="CT27" s="691"/>
      <c r="CU27" s="691"/>
      <c r="CV27" s="691"/>
      <c r="CW27" s="691"/>
      <c r="CX27" s="691"/>
      <c r="CY27" s="692"/>
      <c r="CZ27" s="664">
        <v>28.8</v>
      </c>
      <c r="DA27" s="689"/>
      <c r="DB27" s="689"/>
      <c r="DC27" s="693"/>
      <c r="DD27" s="668">
        <v>3295040</v>
      </c>
      <c r="DE27" s="691"/>
      <c r="DF27" s="691"/>
      <c r="DG27" s="691"/>
      <c r="DH27" s="691"/>
      <c r="DI27" s="691"/>
      <c r="DJ27" s="691"/>
      <c r="DK27" s="692"/>
      <c r="DL27" s="668">
        <v>2512840</v>
      </c>
      <c r="DM27" s="691"/>
      <c r="DN27" s="691"/>
      <c r="DO27" s="691"/>
      <c r="DP27" s="691"/>
      <c r="DQ27" s="691"/>
      <c r="DR27" s="691"/>
      <c r="DS27" s="691"/>
      <c r="DT27" s="691"/>
      <c r="DU27" s="691"/>
      <c r="DV27" s="692"/>
      <c r="DW27" s="664">
        <v>13.6</v>
      </c>
      <c r="DX27" s="689"/>
      <c r="DY27" s="689"/>
      <c r="DZ27" s="689"/>
      <c r="EA27" s="689"/>
      <c r="EB27" s="689"/>
      <c r="EC27" s="690"/>
    </row>
    <row r="28" spans="2:133" ht="11.25" customHeight="1" x14ac:dyDescent="0.15">
      <c r="B28" s="656" t="s">
        <v>289</v>
      </c>
      <c r="C28" s="657"/>
      <c r="D28" s="657"/>
      <c r="E28" s="657"/>
      <c r="F28" s="657"/>
      <c r="G28" s="657"/>
      <c r="H28" s="657"/>
      <c r="I28" s="657"/>
      <c r="J28" s="657"/>
      <c r="K28" s="657"/>
      <c r="L28" s="657"/>
      <c r="M28" s="657"/>
      <c r="N28" s="657"/>
      <c r="O28" s="657"/>
      <c r="P28" s="657"/>
      <c r="Q28" s="658"/>
      <c r="R28" s="659">
        <v>169504</v>
      </c>
      <c r="S28" s="660"/>
      <c r="T28" s="660"/>
      <c r="U28" s="660"/>
      <c r="V28" s="660"/>
      <c r="W28" s="660"/>
      <c r="X28" s="660"/>
      <c r="Y28" s="661"/>
      <c r="Z28" s="662">
        <v>0.5</v>
      </c>
      <c r="AA28" s="662"/>
      <c r="AB28" s="662"/>
      <c r="AC28" s="662"/>
      <c r="AD28" s="663">
        <v>640</v>
      </c>
      <c r="AE28" s="663"/>
      <c r="AF28" s="663"/>
      <c r="AG28" s="663"/>
      <c r="AH28" s="663"/>
      <c r="AI28" s="663"/>
      <c r="AJ28" s="663"/>
      <c r="AK28" s="663"/>
      <c r="AL28" s="664">
        <v>0</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2957837</v>
      </c>
      <c r="CS28" s="660"/>
      <c r="CT28" s="660"/>
      <c r="CU28" s="660"/>
      <c r="CV28" s="660"/>
      <c r="CW28" s="660"/>
      <c r="CX28" s="660"/>
      <c r="CY28" s="661"/>
      <c r="CZ28" s="664">
        <v>9.1999999999999993</v>
      </c>
      <c r="DA28" s="689"/>
      <c r="DB28" s="689"/>
      <c r="DC28" s="693"/>
      <c r="DD28" s="668">
        <v>2957837</v>
      </c>
      <c r="DE28" s="660"/>
      <c r="DF28" s="660"/>
      <c r="DG28" s="660"/>
      <c r="DH28" s="660"/>
      <c r="DI28" s="660"/>
      <c r="DJ28" s="660"/>
      <c r="DK28" s="661"/>
      <c r="DL28" s="668">
        <v>2957837</v>
      </c>
      <c r="DM28" s="660"/>
      <c r="DN28" s="660"/>
      <c r="DO28" s="660"/>
      <c r="DP28" s="660"/>
      <c r="DQ28" s="660"/>
      <c r="DR28" s="660"/>
      <c r="DS28" s="660"/>
      <c r="DT28" s="660"/>
      <c r="DU28" s="660"/>
      <c r="DV28" s="661"/>
      <c r="DW28" s="664">
        <v>16</v>
      </c>
      <c r="DX28" s="689"/>
      <c r="DY28" s="689"/>
      <c r="DZ28" s="689"/>
      <c r="EA28" s="689"/>
      <c r="EB28" s="689"/>
      <c r="EC28" s="690"/>
    </row>
    <row r="29" spans="2:133" ht="11.25" customHeight="1" x14ac:dyDescent="0.15">
      <c r="B29" s="656" t="s">
        <v>291</v>
      </c>
      <c r="C29" s="657"/>
      <c r="D29" s="657"/>
      <c r="E29" s="657"/>
      <c r="F29" s="657"/>
      <c r="G29" s="657"/>
      <c r="H29" s="657"/>
      <c r="I29" s="657"/>
      <c r="J29" s="657"/>
      <c r="K29" s="657"/>
      <c r="L29" s="657"/>
      <c r="M29" s="657"/>
      <c r="N29" s="657"/>
      <c r="O29" s="657"/>
      <c r="P29" s="657"/>
      <c r="Q29" s="658"/>
      <c r="R29" s="659">
        <v>39585</v>
      </c>
      <c r="S29" s="660"/>
      <c r="T29" s="660"/>
      <c r="U29" s="660"/>
      <c r="V29" s="660"/>
      <c r="W29" s="660"/>
      <c r="X29" s="660"/>
      <c r="Y29" s="661"/>
      <c r="Z29" s="662">
        <v>0.1</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2957837</v>
      </c>
      <c r="CS29" s="691"/>
      <c r="CT29" s="691"/>
      <c r="CU29" s="691"/>
      <c r="CV29" s="691"/>
      <c r="CW29" s="691"/>
      <c r="CX29" s="691"/>
      <c r="CY29" s="692"/>
      <c r="CZ29" s="664">
        <v>9.1999999999999993</v>
      </c>
      <c r="DA29" s="689"/>
      <c r="DB29" s="689"/>
      <c r="DC29" s="693"/>
      <c r="DD29" s="668">
        <v>2957837</v>
      </c>
      <c r="DE29" s="691"/>
      <c r="DF29" s="691"/>
      <c r="DG29" s="691"/>
      <c r="DH29" s="691"/>
      <c r="DI29" s="691"/>
      <c r="DJ29" s="691"/>
      <c r="DK29" s="692"/>
      <c r="DL29" s="668">
        <v>2957837</v>
      </c>
      <c r="DM29" s="691"/>
      <c r="DN29" s="691"/>
      <c r="DO29" s="691"/>
      <c r="DP29" s="691"/>
      <c r="DQ29" s="691"/>
      <c r="DR29" s="691"/>
      <c r="DS29" s="691"/>
      <c r="DT29" s="691"/>
      <c r="DU29" s="691"/>
      <c r="DV29" s="692"/>
      <c r="DW29" s="664">
        <v>16</v>
      </c>
      <c r="DX29" s="689"/>
      <c r="DY29" s="689"/>
      <c r="DZ29" s="689"/>
      <c r="EA29" s="689"/>
      <c r="EB29" s="689"/>
      <c r="EC29" s="690"/>
    </row>
    <row r="30" spans="2:133" ht="11.25" customHeight="1" x14ac:dyDescent="0.15">
      <c r="B30" s="656" t="s">
        <v>293</v>
      </c>
      <c r="C30" s="657"/>
      <c r="D30" s="657"/>
      <c r="E30" s="657"/>
      <c r="F30" s="657"/>
      <c r="G30" s="657"/>
      <c r="H30" s="657"/>
      <c r="I30" s="657"/>
      <c r="J30" s="657"/>
      <c r="K30" s="657"/>
      <c r="L30" s="657"/>
      <c r="M30" s="657"/>
      <c r="N30" s="657"/>
      <c r="O30" s="657"/>
      <c r="P30" s="657"/>
      <c r="Q30" s="658"/>
      <c r="R30" s="659">
        <v>6287297</v>
      </c>
      <c r="S30" s="660"/>
      <c r="T30" s="660"/>
      <c r="U30" s="660"/>
      <c r="V30" s="660"/>
      <c r="W30" s="660"/>
      <c r="X30" s="660"/>
      <c r="Y30" s="661"/>
      <c r="Z30" s="662">
        <v>18.100000000000001</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2898504</v>
      </c>
      <c r="CS30" s="660"/>
      <c r="CT30" s="660"/>
      <c r="CU30" s="660"/>
      <c r="CV30" s="660"/>
      <c r="CW30" s="660"/>
      <c r="CX30" s="660"/>
      <c r="CY30" s="661"/>
      <c r="CZ30" s="664">
        <v>9</v>
      </c>
      <c r="DA30" s="689"/>
      <c r="DB30" s="689"/>
      <c r="DC30" s="693"/>
      <c r="DD30" s="668">
        <v>2898504</v>
      </c>
      <c r="DE30" s="660"/>
      <c r="DF30" s="660"/>
      <c r="DG30" s="660"/>
      <c r="DH30" s="660"/>
      <c r="DI30" s="660"/>
      <c r="DJ30" s="660"/>
      <c r="DK30" s="661"/>
      <c r="DL30" s="668">
        <v>2898504</v>
      </c>
      <c r="DM30" s="660"/>
      <c r="DN30" s="660"/>
      <c r="DO30" s="660"/>
      <c r="DP30" s="660"/>
      <c r="DQ30" s="660"/>
      <c r="DR30" s="660"/>
      <c r="DS30" s="660"/>
      <c r="DT30" s="660"/>
      <c r="DU30" s="660"/>
      <c r="DV30" s="661"/>
      <c r="DW30" s="664">
        <v>15.7</v>
      </c>
      <c r="DX30" s="689"/>
      <c r="DY30" s="689"/>
      <c r="DZ30" s="689"/>
      <c r="EA30" s="689"/>
      <c r="EB30" s="689"/>
      <c r="EC30" s="690"/>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99.4</v>
      </c>
      <c r="BH31" s="703"/>
      <c r="BI31" s="703"/>
      <c r="BJ31" s="703"/>
      <c r="BK31" s="703"/>
      <c r="BL31" s="703"/>
      <c r="BM31" s="654">
        <v>98.5</v>
      </c>
      <c r="BN31" s="703"/>
      <c r="BO31" s="703"/>
      <c r="BP31" s="703"/>
      <c r="BQ31" s="704"/>
      <c r="BR31" s="715">
        <v>99.3</v>
      </c>
      <c r="BS31" s="703"/>
      <c r="BT31" s="703"/>
      <c r="BU31" s="703"/>
      <c r="BV31" s="703"/>
      <c r="BW31" s="703"/>
      <c r="BX31" s="654">
        <v>98.3</v>
      </c>
      <c r="BY31" s="703"/>
      <c r="BZ31" s="703"/>
      <c r="CA31" s="703"/>
      <c r="CB31" s="704"/>
      <c r="CD31" s="697"/>
      <c r="CE31" s="698"/>
      <c r="CF31" s="656" t="s">
        <v>300</v>
      </c>
      <c r="CG31" s="657"/>
      <c r="CH31" s="657"/>
      <c r="CI31" s="657"/>
      <c r="CJ31" s="657"/>
      <c r="CK31" s="657"/>
      <c r="CL31" s="657"/>
      <c r="CM31" s="657"/>
      <c r="CN31" s="657"/>
      <c r="CO31" s="657"/>
      <c r="CP31" s="657"/>
      <c r="CQ31" s="658"/>
      <c r="CR31" s="659">
        <v>59333</v>
      </c>
      <c r="CS31" s="691"/>
      <c r="CT31" s="691"/>
      <c r="CU31" s="691"/>
      <c r="CV31" s="691"/>
      <c r="CW31" s="691"/>
      <c r="CX31" s="691"/>
      <c r="CY31" s="692"/>
      <c r="CZ31" s="664">
        <v>0.2</v>
      </c>
      <c r="DA31" s="689"/>
      <c r="DB31" s="689"/>
      <c r="DC31" s="693"/>
      <c r="DD31" s="668">
        <v>59333</v>
      </c>
      <c r="DE31" s="691"/>
      <c r="DF31" s="691"/>
      <c r="DG31" s="691"/>
      <c r="DH31" s="691"/>
      <c r="DI31" s="691"/>
      <c r="DJ31" s="691"/>
      <c r="DK31" s="692"/>
      <c r="DL31" s="668">
        <v>59333</v>
      </c>
      <c r="DM31" s="691"/>
      <c r="DN31" s="691"/>
      <c r="DO31" s="691"/>
      <c r="DP31" s="691"/>
      <c r="DQ31" s="691"/>
      <c r="DR31" s="691"/>
      <c r="DS31" s="691"/>
      <c r="DT31" s="691"/>
      <c r="DU31" s="691"/>
      <c r="DV31" s="692"/>
      <c r="DW31" s="664">
        <v>0.3</v>
      </c>
      <c r="DX31" s="689"/>
      <c r="DY31" s="689"/>
      <c r="DZ31" s="689"/>
      <c r="EA31" s="689"/>
      <c r="EB31" s="689"/>
      <c r="EC31" s="690"/>
    </row>
    <row r="32" spans="2:133" ht="11.25" customHeight="1" x14ac:dyDescent="0.15">
      <c r="B32" s="656" t="s">
        <v>301</v>
      </c>
      <c r="C32" s="657"/>
      <c r="D32" s="657"/>
      <c r="E32" s="657"/>
      <c r="F32" s="657"/>
      <c r="G32" s="657"/>
      <c r="H32" s="657"/>
      <c r="I32" s="657"/>
      <c r="J32" s="657"/>
      <c r="K32" s="657"/>
      <c r="L32" s="657"/>
      <c r="M32" s="657"/>
      <c r="N32" s="657"/>
      <c r="O32" s="657"/>
      <c r="P32" s="657"/>
      <c r="Q32" s="658"/>
      <c r="R32" s="659">
        <v>2539221</v>
      </c>
      <c r="S32" s="660"/>
      <c r="T32" s="660"/>
      <c r="U32" s="660"/>
      <c r="V32" s="660"/>
      <c r="W32" s="660"/>
      <c r="X32" s="660"/>
      <c r="Y32" s="661"/>
      <c r="Z32" s="662">
        <v>7.3</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99.4</v>
      </c>
      <c r="BH32" s="691"/>
      <c r="BI32" s="691"/>
      <c r="BJ32" s="691"/>
      <c r="BK32" s="691"/>
      <c r="BL32" s="691"/>
      <c r="BM32" s="665">
        <v>98.7</v>
      </c>
      <c r="BN32" s="691"/>
      <c r="BO32" s="691"/>
      <c r="BP32" s="691"/>
      <c r="BQ32" s="714"/>
      <c r="BR32" s="716">
        <v>99.3</v>
      </c>
      <c r="BS32" s="691"/>
      <c r="BT32" s="691"/>
      <c r="BU32" s="691"/>
      <c r="BV32" s="691"/>
      <c r="BW32" s="691"/>
      <c r="BX32" s="665">
        <v>98.5</v>
      </c>
      <c r="BY32" s="691"/>
      <c r="BZ32" s="691"/>
      <c r="CA32" s="691"/>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15">
      <c r="B33" s="656" t="s">
        <v>305</v>
      </c>
      <c r="C33" s="657"/>
      <c r="D33" s="657"/>
      <c r="E33" s="657"/>
      <c r="F33" s="657"/>
      <c r="G33" s="657"/>
      <c r="H33" s="657"/>
      <c r="I33" s="657"/>
      <c r="J33" s="657"/>
      <c r="K33" s="657"/>
      <c r="L33" s="657"/>
      <c r="M33" s="657"/>
      <c r="N33" s="657"/>
      <c r="O33" s="657"/>
      <c r="P33" s="657"/>
      <c r="Q33" s="658"/>
      <c r="R33" s="659">
        <v>39254</v>
      </c>
      <c r="S33" s="660"/>
      <c r="T33" s="660"/>
      <c r="U33" s="660"/>
      <c r="V33" s="660"/>
      <c r="W33" s="660"/>
      <c r="X33" s="660"/>
      <c r="Y33" s="661"/>
      <c r="Z33" s="662">
        <v>0.1</v>
      </c>
      <c r="AA33" s="662"/>
      <c r="AB33" s="662"/>
      <c r="AC33" s="662"/>
      <c r="AD33" s="663" t="s">
        <v>122</v>
      </c>
      <c r="AE33" s="663"/>
      <c r="AF33" s="663"/>
      <c r="AG33" s="663"/>
      <c r="AH33" s="663"/>
      <c r="AI33" s="663"/>
      <c r="AJ33" s="663"/>
      <c r="AK33" s="663"/>
      <c r="AL33" s="664" t="s">
        <v>122</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99.3</v>
      </c>
      <c r="BH33" s="718"/>
      <c r="BI33" s="718"/>
      <c r="BJ33" s="718"/>
      <c r="BK33" s="718"/>
      <c r="BL33" s="718"/>
      <c r="BM33" s="719">
        <v>98.3</v>
      </c>
      <c r="BN33" s="718"/>
      <c r="BO33" s="718"/>
      <c r="BP33" s="718"/>
      <c r="BQ33" s="720"/>
      <c r="BR33" s="717">
        <v>99.3</v>
      </c>
      <c r="BS33" s="718"/>
      <c r="BT33" s="718"/>
      <c r="BU33" s="718"/>
      <c r="BV33" s="718"/>
      <c r="BW33" s="718"/>
      <c r="BX33" s="719">
        <v>98.1</v>
      </c>
      <c r="BY33" s="718"/>
      <c r="BZ33" s="718"/>
      <c r="CA33" s="718"/>
      <c r="CB33" s="720"/>
      <c r="CD33" s="656" t="s">
        <v>307</v>
      </c>
      <c r="CE33" s="657"/>
      <c r="CF33" s="657"/>
      <c r="CG33" s="657"/>
      <c r="CH33" s="657"/>
      <c r="CI33" s="657"/>
      <c r="CJ33" s="657"/>
      <c r="CK33" s="657"/>
      <c r="CL33" s="657"/>
      <c r="CM33" s="657"/>
      <c r="CN33" s="657"/>
      <c r="CO33" s="657"/>
      <c r="CP33" s="657"/>
      <c r="CQ33" s="658"/>
      <c r="CR33" s="659">
        <v>12976390</v>
      </c>
      <c r="CS33" s="691"/>
      <c r="CT33" s="691"/>
      <c r="CU33" s="691"/>
      <c r="CV33" s="691"/>
      <c r="CW33" s="691"/>
      <c r="CX33" s="691"/>
      <c r="CY33" s="692"/>
      <c r="CZ33" s="664">
        <v>40.200000000000003</v>
      </c>
      <c r="DA33" s="689"/>
      <c r="DB33" s="689"/>
      <c r="DC33" s="693"/>
      <c r="DD33" s="668">
        <v>10975137</v>
      </c>
      <c r="DE33" s="691"/>
      <c r="DF33" s="691"/>
      <c r="DG33" s="691"/>
      <c r="DH33" s="691"/>
      <c r="DI33" s="691"/>
      <c r="DJ33" s="691"/>
      <c r="DK33" s="692"/>
      <c r="DL33" s="668">
        <v>7980373</v>
      </c>
      <c r="DM33" s="691"/>
      <c r="DN33" s="691"/>
      <c r="DO33" s="691"/>
      <c r="DP33" s="691"/>
      <c r="DQ33" s="691"/>
      <c r="DR33" s="691"/>
      <c r="DS33" s="691"/>
      <c r="DT33" s="691"/>
      <c r="DU33" s="691"/>
      <c r="DV33" s="692"/>
      <c r="DW33" s="664">
        <v>43.3</v>
      </c>
      <c r="DX33" s="689"/>
      <c r="DY33" s="689"/>
      <c r="DZ33" s="689"/>
      <c r="EA33" s="689"/>
      <c r="EB33" s="689"/>
      <c r="EC33" s="690"/>
    </row>
    <row r="34" spans="2:133" ht="11.25" customHeight="1" x14ac:dyDescent="0.15">
      <c r="B34" s="656" t="s">
        <v>308</v>
      </c>
      <c r="C34" s="657"/>
      <c r="D34" s="657"/>
      <c r="E34" s="657"/>
      <c r="F34" s="657"/>
      <c r="G34" s="657"/>
      <c r="H34" s="657"/>
      <c r="I34" s="657"/>
      <c r="J34" s="657"/>
      <c r="K34" s="657"/>
      <c r="L34" s="657"/>
      <c r="M34" s="657"/>
      <c r="N34" s="657"/>
      <c r="O34" s="657"/>
      <c r="P34" s="657"/>
      <c r="Q34" s="658"/>
      <c r="R34" s="659">
        <v>124516</v>
      </c>
      <c r="S34" s="660"/>
      <c r="T34" s="660"/>
      <c r="U34" s="660"/>
      <c r="V34" s="660"/>
      <c r="W34" s="660"/>
      <c r="X34" s="660"/>
      <c r="Y34" s="661"/>
      <c r="Z34" s="662">
        <v>0.4</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3608891</v>
      </c>
      <c r="CS34" s="660"/>
      <c r="CT34" s="660"/>
      <c r="CU34" s="660"/>
      <c r="CV34" s="660"/>
      <c r="CW34" s="660"/>
      <c r="CX34" s="660"/>
      <c r="CY34" s="661"/>
      <c r="CZ34" s="664">
        <v>11.2</v>
      </c>
      <c r="DA34" s="689"/>
      <c r="DB34" s="689"/>
      <c r="DC34" s="693"/>
      <c r="DD34" s="668">
        <v>2876713</v>
      </c>
      <c r="DE34" s="660"/>
      <c r="DF34" s="660"/>
      <c r="DG34" s="660"/>
      <c r="DH34" s="660"/>
      <c r="DI34" s="660"/>
      <c r="DJ34" s="660"/>
      <c r="DK34" s="661"/>
      <c r="DL34" s="668">
        <v>2557649</v>
      </c>
      <c r="DM34" s="660"/>
      <c r="DN34" s="660"/>
      <c r="DO34" s="660"/>
      <c r="DP34" s="660"/>
      <c r="DQ34" s="660"/>
      <c r="DR34" s="660"/>
      <c r="DS34" s="660"/>
      <c r="DT34" s="660"/>
      <c r="DU34" s="660"/>
      <c r="DV34" s="661"/>
      <c r="DW34" s="664">
        <v>13.9</v>
      </c>
      <c r="DX34" s="689"/>
      <c r="DY34" s="689"/>
      <c r="DZ34" s="689"/>
      <c r="EA34" s="689"/>
      <c r="EB34" s="689"/>
      <c r="EC34" s="690"/>
    </row>
    <row r="35" spans="2:133" ht="11.25" customHeight="1" x14ac:dyDescent="0.15">
      <c r="B35" s="656" t="s">
        <v>310</v>
      </c>
      <c r="C35" s="657"/>
      <c r="D35" s="657"/>
      <c r="E35" s="657"/>
      <c r="F35" s="657"/>
      <c r="G35" s="657"/>
      <c r="H35" s="657"/>
      <c r="I35" s="657"/>
      <c r="J35" s="657"/>
      <c r="K35" s="657"/>
      <c r="L35" s="657"/>
      <c r="M35" s="657"/>
      <c r="N35" s="657"/>
      <c r="O35" s="657"/>
      <c r="P35" s="657"/>
      <c r="Q35" s="658"/>
      <c r="R35" s="659">
        <v>855128</v>
      </c>
      <c r="S35" s="660"/>
      <c r="T35" s="660"/>
      <c r="U35" s="660"/>
      <c r="V35" s="660"/>
      <c r="W35" s="660"/>
      <c r="X35" s="660"/>
      <c r="Y35" s="661"/>
      <c r="Z35" s="662">
        <v>2.5</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372566</v>
      </c>
      <c r="CS35" s="691"/>
      <c r="CT35" s="691"/>
      <c r="CU35" s="691"/>
      <c r="CV35" s="691"/>
      <c r="CW35" s="691"/>
      <c r="CX35" s="691"/>
      <c r="CY35" s="692"/>
      <c r="CZ35" s="664">
        <v>1.2</v>
      </c>
      <c r="DA35" s="689"/>
      <c r="DB35" s="689"/>
      <c r="DC35" s="693"/>
      <c r="DD35" s="668">
        <v>308979</v>
      </c>
      <c r="DE35" s="691"/>
      <c r="DF35" s="691"/>
      <c r="DG35" s="691"/>
      <c r="DH35" s="691"/>
      <c r="DI35" s="691"/>
      <c r="DJ35" s="691"/>
      <c r="DK35" s="692"/>
      <c r="DL35" s="668">
        <v>228110</v>
      </c>
      <c r="DM35" s="691"/>
      <c r="DN35" s="691"/>
      <c r="DO35" s="691"/>
      <c r="DP35" s="691"/>
      <c r="DQ35" s="691"/>
      <c r="DR35" s="691"/>
      <c r="DS35" s="691"/>
      <c r="DT35" s="691"/>
      <c r="DU35" s="691"/>
      <c r="DV35" s="692"/>
      <c r="DW35" s="664">
        <v>1.2</v>
      </c>
      <c r="DX35" s="689"/>
      <c r="DY35" s="689"/>
      <c r="DZ35" s="689"/>
      <c r="EA35" s="689"/>
      <c r="EB35" s="689"/>
      <c r="EC35" s="690"/>
    </row>
    <row r="36" spans="2:133" ht="11.25" customHeight="1" x14ac:dyDescent="0.15">
      <c r="B36" s="656" t="s">
        <v>314</v>
      </c>
      <c r="C36" s="657"/>
      <c r="D36" s="657"/>
      <c r="E36" s="657"/>
      <c r="F36" s="657"/>
      <c r="G36" s="657"/>
      <c r="H36" s="657"/>
      <c r="I36" s="657"/>
      <c r="J36" s="657"/>
      <c r="K36" s="657"/>
      <c r="L36" s="657"/>
      <c r="M36" s="657"/>
      <c r="N36" s="657"/>
      <c r="O36" s="657"/>
      <c r="P36" s="657"/>
      <c r="Q36" s="658"/>
      <c r="R36" s="659">
        <v>2861240</v>
      </c>
      <c r="S36" s="660"/>
      <c r="T36" s="660"/>
      <c r="U36" s="660"/>
      <c r="V36" s="660"/>
      <c r="W36" s="660"/>
      <c r="X36" s="660"/>
      <c r="Y36" s="661"/>
      <c r="Z36" s="662">
        <v>8.1999999999999993</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3168200</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218062</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4921646</v>
      </c>
      <c r="CS36" s="660"/>
      <c r="CT36" s="660"/>
      <c r="CU36" s="660"/>
      <c r="CV36" s="660"/>
      <c r="CW36" s="660"/>
      <c r="CX36" s="660"/>
      <c r="CY36" s="661"/>
      <c r="CZ36" s="664">
        <v>15.3</v>
      </c>
      <c r="DA36" s="689"/>
      <c r="DB36" s="689"/>
      <c r="DC36" s="693"/>
      <c r="DD36" s="668">
        <v>4325274</v>
      </c>
      <c r="DE36" s="660"/>
      <c r="DF36" s="660"/>
      <c r="DG36" s="660"/>
      <c r="DH36" s="660"/>
      <c r="DI36" s="660"/>
      <c r="DJ36" s="660"/>
      <c r="DK36" s="661"/>
      <c r="DL36" s="668">
        <v>3095139</v>
      </c>
      <c r="DM36" s="660"/>
      <c r="DN36" s="660"/>
      <c r="DO36" s="660"/>
      <c r="DP36" s="660"/>
      <c r="DQ36" s="660"/>
      <c r="DR36" s="660"/>
      <c r="DS36" s="660"/>
      <c r="DT36" s="660"/>
      <c r="DU36" s="660"/>
      <c r="DV36" s="661"/>
      <c r="DW36" s="664">
        <v>16.8</v>
      </c>
      <c r="DX36" s="689"/>
      <c r="DY36" s="689"/>
      <c r="DZ36" s="689"/>
      <c r="EA36" s="689"/>
      <c r="EB36" s="689"/>
      <c r="EC36" s="690"/>
    </row>
    <row r="37" spans="2:133" ht="11.25" customHeight="1" x14ac:dyDescent="0.15">
      <c r="B37" s="656" t="s">
        <v>318</v>
      </c>
      <c r="C37" s="657"/>
      <c r="D37" s="657"/>
      <c r="E37" s="657"/>
      <c r="F37" s="657"/>
      <c r="G37" s="657"/>
      <c r="H37" s="657"/>
      <c r="I37" s="657"/>
      <c r="J37" s="657"/>
      <c r="K37" s="657"/>
      <c r="L37" s="657"/>
      <c r="M37" s="657"/>
      <c r="N37" s="657"/>
      <c r="O37" s="657"/>
      <c r="P37" s="657"/>
      <c r="Q37" s="658"/>
      <c r="R37" s="659">
        <v>530025</v>
      </c>
      <c r="S37" s="660"/>
      <c r="T37" s="660"/>
      <c r="U37" s="660"/>
      <c r="V37" s="660"/>
      <c r="W37" s="660"/>
      <c r="X37" s="660"/>
      <c r="Y37" s="661"/>
      <c r="Z37" s="662">
        <v>1.5</v>
      </c>
      <c r="AA37" s="662"/>
      <c r="AB37" s="662"/>
      <c r="AC37" s="662"/>
      <c r="AD37" s="663">
        <v>1030</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547559</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193338</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2201583</v>
      </c>
      <c r="CS37" s="691"/>
      <c r="CT37" s="691"/>
      <c r="CU37" s="691"/>
      <c r="CV37" s="691"/>
      <c r="CW37" s="691"/>
      <c r="CX37" s="691"/>
      <c r="CY37" s="692"/>
      <c r="CZ37" s="664">
        <v>6.8</v>
      </c>
      <c r="DA37" s="689"/>
      <c r="DB37" s="689"/>
      <c r="DC37" s="693"/>
      <c r="DD37" s="668">
        <v>2201583</v>
      </c>
      <c r="DE37" s="691"/>
      <c r="DF37" s="691"/>
      <c r="DG37" s="691"/>
      <c r="DH37" s="691"/>
      <c r="DI37" s="691"/>
      <c r="DJ37" s="691"/>
      <c r="DK37" s="692"/>
      <c r="DL37" s="668">
        <v>2089691</v>
      </c>
      <c r="DM37" s="691"/>
      <c r="DN37" s="691"/>
      <c r="DO37" s="691"/>
      <c r="DP37" s="691"/>
      <c r="DQ37" s="691"/>
      <c r="DR37" s="691"/>
      <c r="DS37" s="691"/>
      <c r="DT37" s="691"/>
      <c r="DU37" s="691"/>
      <c r="DV37" s="692"/>
      <c r="DW37" s="664">
        <v>11.3</v>
      </c>
      <c r="DX37" s="689"/>
      <c r="DY37" s="689"/>
      <c r="DZ37" s="689"/>
      <c r="EA37" s="689"/>
      <c r="EB37" s="689"/>
      <c r="EC37" s="690"/>
    </row>
    <row r="38" spans="2:133" ht="11.25" customHeight="1" x14ac:dyDescent="0.15">
      <c r="B38" s="656" t="s">
        <v>322</v>
      </c>
      <c r="C38" s="657"/>
      <c r="D38" s="657"/>
      <c r="E38" s="657"/>
      <c r="F38" s="657"/>
      <c r="G38" s="657"/>
      <c r="H38" s="657"/>
      <c r="I38" s="657"/>
      <c r="J38" s="657"/>
      <c r="K38" s="657"/>
      <c r="L38" s="657"/>
      <c r="M38" s="657"/>
      <c r="N38" s="657"/>
      <c r="O38" s="657"/>
      <c r="P38" s="657"/>
      <c r="Q38" s="658"/>
      <c r="R38" s="659">
        <v>1286482</v>
      </c>
      <c r="S38" s="660"/>
      <c r="T38" s="660"/>
      <c r="U38" s="660"/>
      <c r="V38" s="660"/>
      <c r="W38" s="660"/>
      <c r="X38" s="660"/>
      <c r="Y38" s="661"/>
      <c r="Z38" s="662">
        <v>3.7</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24022</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10671</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2596619</v>
      </c>
      <c r="CS38" s="660"/>
      <c r="CT38" s="660"/>
      <c r="CU38" s="660"/>
      <c r="CV38" s="660"/>
      <c r="CW38" s="660"/>
      <c r="CX38" s="660"/>
      <c r="CY38" s="661"/>
      <c r="CZ38" s="664">
        <v>8</v>
      </c>
      <c r="DA38" s="689"/>
      <c r="DB38" s="689"/>
      <c r="DC38" s="693"/>
      <c r="DD38" s="668">
        <v>2135436</v>
      </c>
      <c r="DE38" s="660"/>
      <c r="DF38" s="660"/>
      <c r="DG38" s="660"/>
      <c r="DH38" s="660"/>
      <c r="DI38" s="660"/>
      <c r="DJ38" s="660"/>
      <c r="DK38" s="661"/>
      <c r="DL38" s="668">
        <v>2099408</v>
      </c>
      <c r="DM38" s="660"/>
      <c r="DN38" s="660"/>
      <c r="DO38" s="660"/>
      <c r="DP38" s="660"/>
      <c r="DQ38" s="660"/>
      <c r="DR38" s="660"/>
      <c r="DS38" s="660"/>
      <c r="DT38" s="660"/>
      <c r="DU38" s="660"/>
      <c r="DV38" s="661"/>
      <c r="DW38" s="664">
        <v>11.4</v>
      </c>
      <c r="DX38" s="689"/>
      <c r="DY38" s="689"/>
      <c r="DZ38" s="689"/>
      <c r="EA38" s="689"/>
      <c r="EB38" s="689"/>
      <c r="EC38" s="690"/>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t="s">
        <v>122</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16241</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1410983</v>
      </c>
      <c r="CS39" s="691"/>
      <c r="CT39" s="691"/>
      <c r="CU39" s="691"/>
      <c r="CV39" s="691"/>
      <c r="CW39" s="691"/>
      <c r="CX39" s="691"/>
      <c r="CY39" s="692"/>
      <c r="CZ39" s="664">
        <v>4.4000000000000004</v>
      </c>
      <c r="DA39" s="689"/>
      <c r="DB39" s="689"/>
      <c r="DC39" s="693"/>
      <c r="DD39" s="668">
        <v>1328348</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330</v>
      </c>
      <c r="C40" s="657"/>
      <c r="D40" s="657"/>
      <c r="E40" s="657"/>
      <c r="F40" s="657"/>
      <c r="G40" s="657"/>
      <c r="H40" s="657"/>
      <c r="I40" s="657"/>
      <c r="J40" s="657"/>
      <c r="K40" s="657"/>
      <c r="L40" s="657"/>
      <c r="M40" s="657"/>
      <c r="N40" s="657"/>
      <c r="O40" s="657"/>
      <c r="P40" s="657"/>
      <c r="Q40" s="658"/>
      <c r="R40" s="659">
        <v>169682</v>
      </c>
      <c r="S40" s="660"/>
      <c r="T40" s="660"/>
      <c r="U40" s="660"/>
      <c r="V40" s="660"/>
      <c r="W40" s="660"/>
      <c r="X40" s="660"/>
      <c r="Y40" s="661"/>
      <c r="Z40" s="662">
        <v>0.5</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101</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65685</v>
      </c>
      <c r="CS40" s="660"/>
      <c r="CT40" s="660"/>
      <c r="CU40" s="660"/>
      <c r="CV40" s="660"/>
      <c r="CW40" s="660"/>
      <c r="CX40" s="660"/>
      <c r="CY40" s="661"/>
      <c r="CZ40" s="664">
        <v>0.2</v>
      </c>
      <c r="DA40" s="689"/>
      <c r="DB40" s="689"/>
      <c r="DC40" s="693"/>
      <c r="DD40" s="668">
        <v>387</v>
      </c>
      <c r="DE40" s="660"/>
      <c r="DF40" s="660"/>
      <c r="DG40" s="660"/>
      <c r="DH40" s="660"/>
      <c r="DI40" s="660"/>
      <c r="DJ40" s="660"/>
      <c r="DK40" s="661"/>
      <c r="DL40" s="668">
        <v>67</v>
      </c>
      <c r="DM40" s="660"/>
      <c r="DN40" s="660"/>
      <c r="DO40" s="660"/>
      <c r="DP40" s="660"/>
      <c r="DQ40" s="660"/>
      <c r="DR40" s="660"/>
      <c r="DS40" s="660"/>
      <c r="DT40" s="660"/>
      <c r="DU40" s="660"/>
      <c r="DV40" s="661"/>
      <c r="DW40" s="664">
        <v>0</v>
      </c>
      <c r="DX40" s="689"/>
      <c r="DY40" s="689"/>
      <c r="DZ40" s="689"/>
      <c r="EA40" s="689"/>
      <c r="EB40" s="689"/>
      <c r="EC40" s="690"/>
    </row>
    <row r="41" spans="2:133" ht="11.25" customHeight="1" x14ac:dyDescent="0.15">
      <c r="B41" s="680" t="s">
        <v>335</v>
      </c>
      <c r="C41" s="681"/>
      <c r="D41" s="681"/>
      <c r="E41" s="681"/>
      <c r="F41" s="681"/>
      <c r="G41" s="681"/>
      <c r="H41" s="681"/>
      <c r="I41" s="681"/>
      <c r="J41" s="681"/>
      <c r="K41" s="681"/>
      <c r="L41" s="681"/>
      <c r="M41" s="681"/>
      <c r="N41" s="681"/>
      <c r="O41" s="681"/>
      <c r="P41" s="681"/>
      <c r="Q41" s="682"/>
      <c r="R41" s="731">
        <v>34740230</v>
      </c>
      <c r="S41" s="732"/>
      <c r="T41" s="732"/>
      <c r="U41" s="732"/>
      <c r="V41" s="732"/>
      <c r="W41" s="732"/>
      <c r="X41" s="732"/>
      <c r="Y41" s="736"/>
      <c r="Z41" s="737">
        <v>100</v>
      </c>
      <c r="AA41" s="737"/>
      <c r="AB41" s="737"/>
      <c r="AC41" s="737"/>
      <c r="AD41" s="738">
        <v>18269672</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507175</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2089444</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344</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2484821</v>
      </c>
      <c r="CS42" s="691"/>
      <c r="CT42" s="691"/>
      <c r="CU42" s="691"/>
      <c r="CV42" s="691"/>
      <c r="CW42" s="691"/>
      <c r="CX42" s="691"/>
      <c r="CY42" s="692"/>
      <c r="CZ42" s="664">
        <v>7.7</v>
      </c>
      <c r="DA42" s="689"/>
      <c r="DB42" s="689"/>
      <c r="DC42" s="693"/>
      <c r="DD42" s="668">
        <v>386029</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125950</v>
      </c>
      <c r="CS43" s="691"/>
      <c r="CT43" s="691"/>
      <c r="CU43" s="691"/>
      <c r="CV43" s="691"/>
      <c r="CW43" s="691"/>
      <c r="CX43" s="691"/>
      <c r="CY43" s="692"/>
      <c r="CZ43" s="664">
        <v>0.4</v>
      </c>
      <c r="DA43" s="689"/>
      <c r="DB43" s="689"/>
      <c r="DC43" s="693"/>
      <c r="DD43" s="668">
        <v>125950</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2484821</v>
      </c>
      <c r="CS44" s="660"/>
      <c r="CT44" s="660"/>
      <c r="CU44" s="660"/>
      <c r="CV44" s="660"/>
      <c r="CW44" s="660"/>
      <c r="CX44" s="660"/>
      <c r="CY44" s="661"/>
      <c r="CZ44" s="664">
        <v>7.7</v>
      </c>
      <c r="DA44" s="665"/>
      <c r="DB44" s="665"/>
      <c r="DC44" s="671"/>
      <c r="DD44" s="668">
        <v>386029</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454110</v>
      </c>
      <c r="CS45" s="691"/>
      <c r="CT45" s="691"/>
      <c r="CU45" s="691"/>
      <c r="CV45" s="691"/>
      <c r="CW45" s="691"/>
      <c r="CX45" s="691"/>
      <c r="CY45" s="692"/>
      <c r="CZ45" s="664">
        <v>1.4</v>
      </c>
      <c r="DA45" s="689"/>
      <c r="DB45" s="689"/>
      <c r="DC45" s="693"/>
      <c r="DD45" s="668">
        <v>100913</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348</v>
      </c>
      <c r="CG46" s="657"/>
      <c r="CH46" s="657"/>
      <c r="CI46" s="657"/>
      <c r="CJ46" s="657"/>
      <c r="CK46" s="657"/>
      <c r="CL46" s="657"/>
      <c r="CM46" s="657"/>
      <c r="CN46" s="657"/>
      <c r="CO46" s="657"/>
      <c r="CP46" s="657"/>
      <c r="CQ46" s="658"/>
      <c r="CR46" s="659">
        <v>1974436</v>
      </c>
      <c r="CS46" s="660"/>
      <c r="CT46" s="660"/>
      <c r="CU46" s="660"/>
      <c r="CV46" s="660"/>
      <c r="CW46" s="660"/>
      <c r="CX46" s="660"/>
      <c r="CY46" s="661"/>
      <c r="CZ46" s="664">
        <v>6.1</v>
      </c>
      <c r="DA46" s="665"/>
      <c r="DB46" s="665"/>
      <c r="DC46" s="671"/>
      <c r="DD46" s="668">
        <v>262960</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349</v>
      </c>
      <c r="CG47" s="657"/>
      <c r="CH47" s="657"/>
      <c r="CI47" s="657"/>
      <c r="CJ47" s="657"/>
      <c r="CK47" s="657"/>
      <c r="CL47" s="657"/>
      <c r="CM47" s="657"/>
      <c r="CN47" s="657"/>
      <c r="CO47" s="657"/>
      <c r="CP47" s="657"/>
      <c r="CQ47" s="658"/>
      <c r="CR47" s="659" t="s">
        <v>122</v>
      </c>
      <c r="CS47" s="691"/>
      <c r="CT47" s="691"/>
      <c r="CU47" s="691"/>
      <c r="CV47" s="691"/>
      <c r="CW47" s="691"/>
      <c r="CX47" s="691"/>
      <c r="CY47" s="692"/>
      <c r="CZ47" s="664" t="s">
        <v>122</v>
      </c>
      <c r="DA47" s="689"/>
      <c r="DB47" s="689"/>
      <c r="DC47" s="693"/>
      <c r="DD47" s="668" t="s">
        <v>122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32267568</v>
      </c>
      <c r="CS49" s="718"/>
      <c r="CT49" s="718"/>
      <c r="CU49" s="718"/>
      <c r="CV49" s="718"/>
      <c r="CW49" s="718"/>
      <c r="CX49" s="718"/>
      <c r="CY49" s="747"/>
      <c r="CZ49" s="739">
        <v>100</v>
      </c>
      <c r="DA49" s="748"/>
      <c r="DB49" s="748"/>
      <c r="DC49" s="749"/>
      <c r="DD49" s="750">
        <v>21785881</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Biy23eXHAx7AZh5P0N+g3VPuwbn9z/8Zrv8+D7Z1gO+NKmeFD/RWxdi5mABjzKvSsVBf3QJseZcYgtUnhhCW7A==" saltValue="pm0Ql+T6Yop+fuP8y19Oe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34749</v>
      </c>
      <c r="R7" s="789"/>
      <c r="S7" s="789"/>
      <c r="T7" s="789"/>
      <c r="U7" s="789"/>
      <c r="V7" s="789">
        <v>32277</v>
      </c>
      <c r="W7" s="789"/>
      <c r="X7" s="789"/>
      <c r="Y7" s="789"/>
      <c r="Z7" s="789"/>
      <c r="AA7" s="789">
        <v>2473</v>
      </c>
      <c r="AB7" s="789"/>
      <c r="AC7" s="789"/>
      <c r="AD7" s="789"/>
      <c r="AE7" s="790"/>
      <c r="AF7" s="791">
        <v>2180</v>
      </c>
      <c r="AG7" s="792"/>
      <c r="AH7" s="792"/>
      <c r="AI7" s="792"/>
      <c r="AJ7" s="793"/>
      <c r="AK7" s="794">
        <v>855</v>
      </c>
      <c r="AL7" s="795"/>
      <c r="AM7" s="795"/>
      <c r="AN7" s="795"/>
      <c r="AO7" s="795"/>
      <c r="AP7" s="795">
        <v>23038</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376</v>
      </c>
      <c r="B23" s="825" t="s">
        <v>377</v>
      </c>
      <c r="C23" s="826"/>
      <c r="D23" s="826"/>
      <c r="E23" s="826"/>
      <c r="F23" s="826"/>
      <c r="G23" s="826"/>
      <c r="H23" s="826"/>
      <c r="I23" s="826"/>
      <c r="J23" s="826"/>
      <c r="K23" s="826"/>
      <c r="L23" s="826"/>
      <c r="M23" s="826"/>
      <c r="N23" s="826"/>
      <c r="O23" s="826"/>
      <c r="P23" s="827"/>
      <c r="Q23" s="828">
        <v>34740</v>
      </c>
      <c r="R23" s="829"/>
      <c r="S23" s="829"/>
      <c r="T23" s="829"/>
      <c r="U23" s="829"/>
      <c r="V23" s="829">
        <v>32268</v>
      </c>
      <c r="W23" s="829"/>
      <c r="X23" s="829"/>
      <c r="Y23" s="829"/>
      <c r="Z23" s="829"/>
      <c r="AA23" s="829">
        <v>2473</v>
      </c>
      <c r="AB23" s="829"/>
      <c r="AC23" s="829"/>
      <c r="AD23" s="829"/>
      <c r="AE23" s="830"/>
      <c r="AF23" s="831">
        <v>2180</v>
      </c>
      <c r="AG23" s="829"/>
      <c r="AH23" s="829"/>
      <c r="AI23" s="829"/>
      <c r="AJ23" s="832"/>
      <c r="AK23" s="833"/>
      <c r="AL23" s="834"/>
      <c r="AM23" s="834"/>
      <c r="AN23" s="834"/>
      <c r="AO23" s="834"/>
      <c r="AP23" s="829"/>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50" t="s">
        <v>383</v>
      </c>
      <c r="AG26" s="851"/>
      <c r="AH26" s="851"/>
      <c r="AI26" s="851"/>
      <c r="AJ26" s="852"/>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388</v>
      </c>
      <c r="C28" s="786"/>
      <c r="D28" s="786"/>
      <c r="E28" s="786"/>
      <c r="F28" s="786"/>
      <c r="G28" s="786"/>
      <c r="H28" s="786"/>
      <c r="I28" s="786"/>
      <c r="J28" s="786"/>
      <c r="K28" s="786"/>
      <c r="L28" s="786"/>
      <c r="M28" s="786"/>
      <c r="N28" s="786"/>
      <c r="O28" s="786"/>
      <c r="P28" s="787"/>
      <c r="Q28" s="858">
        <v>8153</v>
      </c>
      <c r="R28" s="859"/>
      <c r="S28" s="859"/>
      <c r="T28" s="859"/>
      <c r="U28" s="859"/>
      <c r="V28" s="859">
        <v>7935</v>
      </c>
      <c r="W28" s="859"/>
      <c r="X28" s="859"/>
      <c r="Y28" s="859"/>
      <c r="Z28" s="859"/>
      <c r="AA28" s="859">
        <v>218</v>
      </c>
      <c r="AB28" s="859"/>
      <c r="AC28" s="859"/>
      <c r="AD28" s="859"/>
      <c r="AE28" s="860"/>
      <c r="AF28" s="861">
        <v>218</v>
      </c>
      <c r="AG28" s="859"/>
      <c r="AH28" s="859"/>
      <c r="AI28" s="859"/>
      <c r="AJ28" s="862"/>
      <c r="AK28" s="863">
        <v>595</v>
      </c>
      <c r="AL28" s="864"/>
      <c r="AM28" s="864"/>
      <c r="AN28" s="864"/>
      <c r="AO28" s="864"/>
      <c r="AP28" s="864" t="s">
        <v>554</v>
      </c>
      <c r="AQ28" s="864"/>
      <c r="AR28" s="864"/>
      <c r="AS28" s="864"/>
      <c r="AT28" s="864"/>
      <c r="AU28" s="864" t="s">
        <v>554</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389</v>
      </c>
      <c r="C29" s="817"/>
      <c r="D29" s="817"/>
      <c r="E29" s="817"/>
      <c r="F29" s="817"/>
      <c r="G29" s="817"/>
      <c r="H29" s="817"/>
      <c r="I29" s="817"/>
      <c r="J29" s="817"/>
      <c r="K29" s="817"/>
      <c r="L29" s="817"/>
      <c r="M29" s="817"/>
      <c r="N29" s="817"/>
      <c r="O29" s="817"/>
      <c r="P29" s="818"/>
      <c r="Q29" s="819">
        <v>6518</v>
      </c>
      <c r="R29" s="820"/>
      <c r="S29" s="820"/>
      <c r="T29" s="820"/>
      <c r="U29" s="820"/>
      <c r="V29" s="820">
        <v>6514</v>
      </c>
      <c r="W29" s="820"/>
      <c r="X29" s="820"/>
      <c r="Y29" s="820"/>
      <c r="Z29" s="820"/>
      <c r="AA29" s="820">
        <v>3</v>
      </c>
      <c r="AB29" s="820"/>
      <c r="AC29" s="820"/>
      <c r="AD29" s="820"/>
      <c r="AE29" s="821"/>
      <c r="AF29" s="822">
        <v>1</v>
      </c>
      <c r="AG29" s="823"/>
      <c r="AH29" s="823"/>
      <c r="AI29" s="823"/>
      <c r="AJ29" s="824"/>
      <c r="AK29" s="870">
        <v>1116</v>
      </c>
      <c r="AL29" s="866"/>
      <c r="AM29" s="866"/>
      <c r="AN29" s="866"/>
      <c r="AO29" s="866"/>
      <c r="AP29" s="866" t="s">
        <v>554</v>
      </c>
      <c r="AQ29" s="866"/>
      <c r="AR29" s="866"/>
      <c r="AS29" s="866"/>
      <c r="AT29" s="866"/>
      <c r="AU29" s="866" t="s">
        <v>554</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390</v>
      </c>
      <c r="C30" s="817"/>
      <c r="D30" s="817"/>
      <c r="E30" s="817"/>
      <c r="F30" s="817"/>
      <c r="G30" s="817"/>
      <c r="H30" s="817"/>
      <c r="I30" s="817"/>
      <c r="J30" s="817"/>
      <c r="K30" s="817"/>
      <c r="L30" s="817"/>
      <c r="M30" s="817"/>
      <c r="N30" s="817"/>
      <c r="O30" s="817"/>
      <c r="P30" s="818"/>
      <c r="Q30" s="819">
        <v>998</v>
      </c>
      <c r="R30" s="820"/>
      <c r="S30" s="820"/>
      <c r="T30" s="820"/>
      <c r="U30" s="820"/>
      <c r="V30" s="820">
        <v>997</v>
      </c>
      <c r="W30" s="820"/>
      <c r="X30" s="820"/>
      <c r="Y30" s="820"/>
      <c r="Z30" s="820"/>
      <c r="AA30" s="820">
        <v>0</v>
      </c>
      <c r="AB30" s="820"/>
      <c r="AC30" s="820"/>
      <c r="AD30" s="820"/>
      <c r="AE30" s="821"/>
      <c r="AF30" s="822">
        <v>0</v>
      </c>
      <c r="AG30" s="823"/>
      <c r="AH30" s="823"/>
      <c r="AI30" s="823"/>
      <c r="AJ30" s="824"/>
      <c r="AK30" s="870">
        <v>201</v>
      </c>
      <c r="AL30" s="866"/>
      <c r="AM30" s="866"/>
      <c r="AN30" s="866"/>
      <c r="AO30" s="866"/>
      <c r="AP30" s="866" t="s">
        <v>554</v>
      </c>
      <c r="AQ30" s="866"/>
      <c r="AR30" s="866"/>
      <c r="AS30" s="866"/>
      <c r="AT30" s="866"/>
      <c r="AU30" s="866" t="s">
        <v>554</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391</v>
      </c>
      <c r="C31" s="817"/>
      <c r="D31" s="817"/>
      <c r="E31" s="817"/>
      <c r="F31" s="817"/>
      <c r="G31" s="817"/>
      <c r="H31" s="817"/>
      <c r="I31" s="817"/>
      <c r="J31" s="817"/>
      <c r="K31" s="817"/>
      <c r="L31" s="817"/>
      <c r="M31" s="817"/>
      <c r="N31" s="817"/>
      <c r="O31" s="817"/>
      <c r="P31" s="818"/>
      <c r="Q31" s="819">
        <v>1471</v>
      </c>
      <c r="R31" s="820"/>
      <c r="S31" s="820"/>
      <c r="T31" s="820"/>
      <c r="U31" s="820"/>
      <c r="V31" s="820">
        <v>1428</v>
      </c>
      <c r="W31" s="820"/>
      <c r="X31" s="820"/>
      <c r="Y31" s="820"/>
      <c r="Z31" s="820"/>
      <c r="AA31" s="820">
        <v>43</v>
      </c>
      <c r="AB31" s="820"/>
      <c r="AC31" s="820"/>
      <c r="AD31" s="820"/>
      <c r="AE31" s="821"/>
      <c r="AF31" s="822">
        <v>1323</v>
      </c>
      <c r="AG31" s="823"/>
      <c r="AH31" s="823"/>
      <c r="AI31" s="823"/>
      <c r="AJ31" s="824"/>
      <c r="AK31" s="870">
        <v>24</v>
      </c>
      <c r="AL31" s="866"/>
      <c r="AM31" s="866"/>
      <c r="AN31" s="866"/>
      <c r="AO31" s="866"/>
      <c r="AP31" s="866">
        <v>1859</v>
      </c>
      <c r="AQ31" s="866"/>
      <c r="AR31" s="866"/>
      <c r="AS31" s="866"/>
      <c r="AT31" s="866"/>
      <c r="AU31" s="866">
        <v>2</v>
      </c>
      <c r="AV31" s="866"/>
      <c r="AW31" s="866"/>
      <c r="AX31" s="866"/>
      <c r="AY31" s="866"/>
      <c r="AZ31" s="867" t="s">
        <v>554</v>
      </c>
      <c r="BA31" s="867"/>
      <c r="BB31" s="867"/>
      <c r="BC31" s="867"/>
      <c r="BD31" s="867"/>
      <c r="BE31" s="868" t="s">
        <v>392</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393</v>
      </c>
      <c r="C32" s="817"/>
      <c r="D32" s="817"/>
      <c r="E32" s="817"/>
      <c r="F32" s="817"/>
      <c r="G32" s="817"/>
      <c r="H32" s="817"/>
      <c r="I32" s="817"/>
      <c r="J32" s="817"/>
      <c r="K32" s="817"/>
      <c r="L32" s="817"/>
      <c r="M32" s="817"/>
      <c r="N32" s="817"/>
      <c r="O32" s="817"/>
      <c r="P32" s="818"/>
      <c r="Q32" s="819">
        <v>1936</v>
      </c>
      <c r="R32" s="820"/>
      <c r="S32" s="820"/>
      <c r="T32" s="820"/>
      <c r="U32" s="820"/>
      <c r="V32" s="820">
        <v>1803</v>
      </c>
      <c r="W32" s="820"/>
      <c r="X32" s="820"/>
      <c r="Y32" s="820"/>
      <c r="Z32" s="820"/>
      <c r="AA32" s="820">
        <v>133</v>
      </c>
      <c r="AB32" s="820"/>
      <c r="AC32" s="820"/>
      <c r="AD32" s="820"/>
      <c r="AE32" s="821"/>
      <c r="AF32" s="822">
        <v>590</v>
      </c>
      <c r="AG32" s="823"/>
      <c r="AH32" s="823"/>
      <c r="AI32" s="823"/>
      <c r="AJ32" s="824"/>
      <c r="AK32" s="870">
        <v>548</v>
      </c>
      <c r="AL32" s="866"/>
      <c r="AM32" s="866"/>
      <c r="AN32" s="866"/>
      <c r="AO32" s="866"/>
      <c r="AP32" s="866">
        <v>9985</v>
      </c>
      <c r="AQ32" s="866"/>
      <c r="AR32" s="866"/>
      <c r="AS32" s="866"/>
      <c r="AT32" s="866"/>
      <c r="AU32" s="866">
        <v>8068</v>
      </c>
      <c r="AV32" s="866"/>
      <c r="AW32" s="866"/>
      <c r="AX32" s="866"/>
      <c r="AY32" s="866"/>
      <c r="AZ32" s="867" t="s">
        <v>554</v>
      </c>
      <c r="BA32" s="867"/>
      <c r="BB32" s="867"/>
      <c r="BC32" s="867"/>
      <c r="BD32" s="867"/>
      <c r="BE32" s="868" t="s">
        <v>392</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394</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376</v>
      </c>
      <c r="B63" s="825" t="s">
        <v>395</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2132</v>
      </c>
      <c r="AG63" s="880"/>
      <c r="AH63" s="880"/>
      <c r="AI63" s="880"/>
      <c r="AJ63" s="881"/>
      <c r="AK63" s="882"/>
      <c r="AL63" s="877"/>
      <c r="AM63" s="877"/>
      <c r="AN63" s="877"/>
      <c r="AO63" s="877"/>
      <c r="AP63" s="880"/>
      <c r="AQ63" s="880"/>
      <c r="AR63" s="880"/>
      <c r="AS63" s="880"/>
      <c r="AT63" s="880"/>
      <c r="AU63" s="880"/>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397</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890" t="s">
        <v>383</v>
      </c>
      <c r="AG66" s="851"/>
      <c r="AH66" s="851"/>
      <c r="AI66" s="851"/>
      <c r="AJ66" s="891"/>
      <c r="AK66" s="769" t="s">
        <v>384</v>
      </c>
      <c r="AL66" s="764"/>
      <c r="AM66" s="764"/>
      <c r="AN66" s="764"/>
      <c r="AO66" s="765"/>
      <c r="AP66" s="769" t="s">
        <v>385</v>
      </c>
      <c r="AQ66" s="770"/>
      <c r="AR66" s="770"/>
      <c r="AS66" s="770"/>
      <c r="AT66" s="771"/>
      <c r="AU66" s="769" t="s">
        <v>398</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546</v>
      </c>
      <c r="C68" s="906"/>
      <c r="D68" s="906"/>
      <c r="E68" s="906"/>
      <c r="F68" s="906"/>
      <c r="G68" s="906"/>
      <c r="H68" s="906"/>
      <c r="I68" s="906"/>
      <c r="J68" s="906"/>
      <c r="K68" s="906"/>
      <c r="L68" s="906"/>
      <c r="M68" s="906"/>
      <c r="N68" s="906"/>
      <c r="O68" s="906"/>
      <c r="P68" s="907"/>
      <c r="Q68" s="908">
        <v>4416</v>
      </c>
      <c r="R68" s="902"/>
      <c r="S68" s="902"/>
      <c r="T68" s="902"/>
      <c r="U68" s="902"/>
      <c r="V68" s="902">
        <v>4203</v>
      </c>
      <c r="W68" s="902"/>
      <c r="X68" s="902"/>
      <c r="Y68" s="902"/>
      <c r="Z68" s="902"/>
      <c r="AA68" s="902">
        <v>213</v>
      </c>
      <c r="AB68" s="902"/>
      <c r="AC68" s="902"/>
      <c r="AD68" s="902"/>
      <c r="AE68" s="902"/>
      <c r="AF68" s="902">
        <v>182</v>
      </c>
      <c r="AG68" s="902"/>
      <c r="AH68" s="902"/>
      <c r="AI68" s="902"/>
      <c r="AJ68" s="902"/>
      <c r="AK68" s="902">
        <v>54</v>
      </c>
      <c r="AL68" s="902"/>
      <c r="AM68" s="902"/>
      <c r="AN68" s="902"/>
      <c r="AO68" s="902"/>
      <c r="AP68" s="902">
        <v>953</v>
      </c>
      <c r="AQ68" s="902"/>
      <c r="AR68" s="902"/>
      <c r="AS68" s="902"/>
      <c r="AT68" s="902"/>
      <c r="AU68" s="902">
        <v>520</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547</v>
      </c>
      <c r="C69" s="910"/>
      <c r="D69" s="910"/>
      <c r="E69" s="910"/>
      <c r="F69" s="910"/>
      <c r="G69" s="910"/>
      <c r="H69" s="910"/>
      <c r="I69" s="910"/>
      <c r="J69" s="910"/>
      <c r="K69" s="910"/>
      <c r="L69" s="910"/>
      <c r="M69" s="910"/>
      <c r="N69" s="910"/>
      <c r="O69" s="910"/>
      <c r="P69" s="911"/>
      <c r="Q69" s="912">
        <v>841</v>
      </c>
      <c r="R69" s="866"/>
      <c r="S69" s="866"/>
      <c r="T69" s="866"/>
      <c r="U69" s="866"/>
      <c r="V69" s="866">
        <v>819</v>
      </c>
      <c r="W69" s="866"/>
      <c r="X69" s="866"/>
      <c r="Y69" s="866"/>
      <c r="Z69" s="866"/>
      <c r="AA69" s="866">
        <v>22</v>
      </c>
      <c r="AB69" s="866"/>
      <c r="AC69" s="866"/>
      <c r="AD69" s="866"/>
      <c r="AE69" s="866"/>
      <c r="AF69" s="866">
        <v>22</v>
      </c>
      <c r="AG69" s="866"/>
      <c r="AH69" s="866"/>
      <c r="AI69" s="866"/>
      <c r="AJ69" s="866"/>
      <c r="AK69" s="866">
        <v>0</v>
      </c>
      <c r="AL69" s="866"/>
      <c r="AM69" s="866"/>
      <c r="AN69" s="866"/>
      <c r="AO69" s="866"/>
      <c r="AP69" s="866">
        <v>228</v>
      </c>
      <c r="AQ69" s="866"/>
      <c r="AR69" s="866"/>
      <c r="AS69" s="866"/>
      <c r="AT69" s="866"/>
      <c r="AU69" s="866">
        <v>151</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548</v>
      </c>
      <c r="C70" s="910"/>
      <c r="D70" s="910"/>
      <c r="E70" s="910"/>
      <c r="F70" s="910"/>
      <c r="G70" s="910"/>
      <c r="H70" s="910"/>
      <c r="I70" s="910"/>
      <c r="J70" s="910"/>
      <c r="K70" s="910"/>
      <c r="L70" s="910"/>
      <c r="M70" s="910"/>
      <c r="N70" s="910"/>
      <c r="O70" s="910"/>
      <c r="P70" s="911"/>
      <c r="Q70" s="912">
        <v>23245</v>
      </c>
      <c r="R70" s="866"/>
      <c r="S70" s="866"/>
      <c r="T70" s="866"/>
      <c r="U70" s="866"/>
      <c r="V70" s="866">
        <v>14700</v>
      </c>
      <c r="W70" s="866"/>
      <c r="X70" s="866"/>
      <c r="Y70" s="866"/>
      <c r="Z70" s="866"/>
      <c r="AA70" s="866">
        <v>8545</v>
      </c>
      <c r="AB70" s="866"/>
      <c r="AC70" s="866"/>
      <c r="AD70" s="866"/>
      <c r="AE70" s="866"/>
      <c r="AF70" s="866">
        <v>8545</v>
      </c>
      <c r="AG70" s="866"/>
      <c r="AH70" s="866"/>
      <c r="AI70" s="866"/>
      <c r="AJ70" s="866"/>
      <c r="AK70" s="866">
        <v>21</v>
      </c>
      <c r="AL70" s="866"/>
      <c r="AM70" s="866"/>
      <c r="AN70" s="866"/>
      <c r="AO70" s="866"/>
      <c r="AP70" s="866" t="s">
        <v>486</v>
      </c>
      <c r="AQ70" s="866"/>
      <c r="AR70" s="866"/>
      <c r="AS70" s="866"/>
      <c r="AT70" s="866"/>
      <c r="AU70" s="866" t="s">
        <v>486</v>
      </c>
      <c r="AV70" s="866"/>
      <c r="AW70" s="866"/>
      <c r="AX70" s="866"/>
      <c r="AY70" s="866"/>
      <c r="AZ70" s="868" t="s">
        <v>552</v>
      </c>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548</v>
      </c>
      <c r="C71" s="910"/>
      <c r="D71" s="910"/>
      <c r="E71" s="910"/>
      <c r="F71" s="910"/>
      <c r="G71" s="910"/>
      <c r="H71" s="910"/>
      <c r="I71" s="910"/>
      <c r="J71" s="910"/>
      <c r="K71" s="910"/>
      <c r="L71" s="910"/>
      <c r="M71" s="910"/>
      <c r="N71" s="910"/>
      <c r="O71" s="910"/>
      <c r="P71" s="911"/>
      <c r="Q71" s="912">
        <v>177</v>
      </c>
      <c r="R71" s="866"/>
      <c r="S71" s="866"/>
      <c r="T71" s="866"/>
      <c r="U71" s="866"/>
      <c r="V71" s="866">
        <v>101</v>
      </c>
      <c r="W71" s="866"/>
      <c r="X71" s="866"/>
      <c r="Y71" s="866"/>
      <c r="Z71" s="866"/>
      <c r="AA71" s="866">
        <v>77</v>
      </c>
      <c r="AB71" s="866"/>
      <c r="AC71" s="866"/>
      <c r="AD71" s="866"/>
      <c r="AE71" s="866"/>
      <c r="AF71" s="866">
        <v>77</v>
      </c>
      <c r="AG71" s="866"/>
      <c r="AH71" s="866"/>
      <c r="AI71" s="866"/>
      <c r="AJ71" s="866"/>
      <c r="AK71" s="866" t="s">
        <v>486</v>
      </c>
      <c r="AL71" s="866"/>
      <c r="AM71" s="866"/>
      <c r="AN71" s="866"/>
      <c r="AO71" s="866"/>
      <c r="AP71" s="866" t="s">
        <v>486</v>
      </c>
      <c r="AQ71" s="866"/>
      <c r="AR71" s="866"/>
      <c r="AS71" s="866"/>
      <c r="AT71" s="866"/>
      <c r="AU71" s="866" t="s">
        <v>486</v>
      </c>
      <c r="AV71" s="866"/>
      <c r="AW71" s="866"/>
      <c r="AX71" s="866"/>
      <c r="AY71" s="866"/>
      <c r="AZ71" s="868" t="s">
        <v>553</v>
      </c>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549</v>
      </c>
      <c r="C72" s="910"/>
      <c r="D72" s="910"/>
      <c r="E72" s="910"/>
      <c r="F72" s="910"/>
      <c r="G72" s="910"/>
      <c r="H72" s="910"/>
      <c r="I72" s="910"/>
      <c r="J72" s="910"/>
      <c r="K72" s="910"/>
      <c r="L72" s="910"/>
      <c r="M72" s="910"/>
      <c r="N72" s="910"/>
      <c r="O72" s="910"/>
      <c r="P72" s="911"/>
      <c r="Q72" s="912">
        <v>43230</v>
      </c>
      <c r="R72" s="866"/>
      <c r="S72" s="866"/>
      <c r="T72" s="866"/>
      <c r="U72" s="866"/>
      <c r="V72" s="866">
        <v>41366</v>
      </c>
      <c r="W72" s="866"/>
      <c r="X72" s="866"/>
      <c r="Y72" s="866"/>
      <c r="Z72" s="866"/>
      <c r="AA72" s="866">
        <v>1864</v>
      </c>
      <c r="AB72" s="866"/>
      <c r="AC72" s="866"/>
      <c r="AD72" s="866"/>
      <c r="AE72" s="866"/>
      <c r="AF72" s="866">
        <v>8625</v>
      </c>
      <c r="AG72" s="866"/>
      <c r="AH72" s="866"/>
      <c r="AI72" s="866"/>
      <c r="AJ72" s="866"/>
      <c r="AK72" s="866" t="s">
        <v>486</v>
      </c>
      <c r="AL72" s="866"/>
      <c r="AM72" s="866"/>
      <c r="AN72" s="866"/>
      <c r="AO72" s="866"/>
      <c r="AP72" s="866" t="s">
        <v>486</v>
      </c>
      <c r="AQ72" s="866"/>
      <c r="AR72" s="866"/>
      <c r="AS72" s="866"/>
      <c r="AT72" s="866"/>
      <c r="AU72" s="866" t="s">
        <v>486</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550</v>
      </c>
      <c r="C73" s="910"/>
      <c r="D73" s="910"/>
      <c r="E73" s="910"/>
      <c r="F73" s="910"/>
      <c r="G73" s="910"/>
      <c r="H73" s="910"/>
      <c r="I73" s="910"/>
      <c r="J73" s="910"/>
      <c r="K73" s="910"/>
      <c r="L73" s="910"/>
      <c r="M73" s="910"/>
      <c r="N73" s="910"/>
      <c r="O73" s="910"/>
      <c r="P73" s="911"/>
      <c r="Q73" s="912">
        <v>289</v>
      </c>
      <c r="R73" s="866"/>
      <c r="S73" s="866"/>
      <c r="T73" s="866"/>
      <c r="U73" s="866"/>
      <c r="V73" s="866">
        <v>262</v>
      </c>
      <c r="W73" s="866"/>
      <c r="X73" s="866"/>
      <c r="Y73" s="866"/>
      <c r="Z73" s="866"/>
      <c r="AA73" s="866">
        <v>26</v>
      </c>
      <c r="AB73" s="866"/>
      <c r="AC73" s="866"/>
      <c r="AD73" s="866"/>
      <c r="AE73" s="866"/>
      <c r="AF73" s="866">
        <v>26</v>
      </c>
      <c r="AG73" s="866"/>
      <c r="AH73" s="866"/>
      <c r="AI73" s="866"/>
      <c r="AJ73" s="866"/>
      <c r="AK73" s="866">
        <v>4</v>
      </c>
      <c r="AL73" s="866"/>
      <c r="AM73" s="866"/>
      <c r="AN73" s="866"/>
      <c r="AO73" s="866"/>
      <c r="AP73" s="866" t="s">
        <v>554</v>
      </c>
      <c r="AQ73" s="866"/>
      <c r="AR73" s="866"/>
      <c r="AS73" s="866"/>
      <c r="AT73" s="866"/>
      <c r="AU73" s="866" t="s">
        <v>554</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551</v>
      </c>
      <c r="C74" s="910"/>
      <c r="D74" s="910"/>
      <c r="E74" s="910"/>
      <c r="F74" s="910"/>
      <c r="G74" s="910"/>
      <c r="H74" s="910"/>
      <c r="I74" s="910"/>
      <c r="J74" s="910"/>
      <c r="K74" s="910"/>
      <c r="L74" s="910"/>
      <c r="M74" s="910"/>
      <c r="N74" s="910"/>
      <c r="O74" s="910"/>
      <c r="P74" s="911"/>
      <c r="Q74" s="912">
        <v>2562</v>
      </c>
      <c r="R74" s="866"/>
      <c r="S74" s="866"/>
      <c r="T74" s="866"/>
      <c r="U74" s="866"/>
      <c r="V74" s="866">
        <v>2538</v>
      </c>
      <c r="W74" s="866"/>
      <c r="X74" s="866"/>
      <c r="Y74" s="866"/>
      <c r="Z74" s="866"/>
      <c r="AA74" s="866">
        <v>24</v>
      </c>
      <c r="AB74" s="866"/>
      <c r="AC74" s="866"/>
      <c r="AD74" s="866"/>
      <c r="AE74" s="866"/>
      <c r="AF74" s="866">
        <v>24</v>
      </c>
      <c r="AG74" s="866"/>
      <c r="AH74" s="866"/>
      <c r="AI74" s="866"/>
      <c r="AJ74" s="866"/>
      <c r="AK74" s="866" t="s">
        <v>554</v>
      </c>
      <c r="AL74" s="866"/>
      <c r="AM74" s="866"/>
      <c r="AN74" s="866"/>
      <c r="AO74" s="866"/>
      <c r="AP74" s="866" t="s">
        <v>554</v>
      </c>
      <c r="AQ74" s="866"/>
      <c r="AR74" s="866"/>
      <c r="AS74" s="866"/>
      <c r="AT74" s="866"/>
      <c r="AU74" s="866" t="s">
        <v>554</v>
      </c>
      <c r="AV74" s="866"/>
      <c r="AW74" s="866"/>
      <c r="AX74" s="866"/>
      <c r="AY74" s="866"/>
      <c r="AZ74" s="868" t="s">
        <v>555</v>
      </c>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551</v>
      </c>
      <c r="C75" s="910"/>
      <c r="D75" s="910"/>
      <c r="E75" s="910"/>
      <c r="F75" s="910"/>
      <c r="G75" s="910"/>
      <c r="H75" s="910"/>
      <c r="I75" s="910"/>
      <c r="J75" s="910"/>
      <c r="K75" s="910"/>
      <c r="L75" s="910"/>
      <c r="M75" s="910"/>
      <c r="N75" s="910"/>
      <c r="O75" s="910"/>
      <c r="P75" s="911"/>
      <c r="Q75" s="913">
        <v>880773</v>
      </c>
      <c r="R75" s="914"/>
      <c r="S75" s="914"/>
      <c r="T75" s="914"/>
      <c r="U75" s="870"/>
      <c r="V75" s="915">
        <v>869976</v>
      </c>
      <c r="W75" s="914"/>
      <c r="X75" s="914"/>
      <c r="Y75" s="914"/>
      <c r="Z75" s="870"/>
      <c r="AA75" s="915">
        <v>10796</v>
      </c>
      <c r="AB75" s="914"/>
      <c r="AC75" s="914"/>
      <c r="AD75" s="914"/>
      <c r="AE75" s="870"/>
      <c r="AF75" s="915">
        <v>10571</v>
      </c>
      <c r="AG75" s="914"/>
      <c r="AH75" s="914"/>
      <c r="AI75" s="914"/>
      <c r="AJ75" s="870"/>
      <c r="AK75" s="915">
        <v>5498</v>
      </c>
      <c r="AL75" s="914"/>
      <c r="AM75" s="914"/>
      <c r="AN75" s="914"/>
      <c r="AO75" s="870"/>
      <c r="AP75" s="915" t="s">
        <v>554</v>
      </c>
      <c r="AQ75" s="914"/>
      <c r="AR75" s="914"/>
      <c r="AS75" s="914"/>
      <c r="AT75" s="870"/>
      <c r="AU75" s="915" t="s">
        <v>554</v>
      </c>
      <c r="AV75" s="914"/>
      <c r="AW75" s="914"/>
      <c r="AX75" s="914"/>
      <c r="AY75" s="870"/>
      <c r="AZ75" s="868" t="s">
        <v>556</v>
      </c>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376</v>
      </c>
      <c r="B88" s="825" t="s">
        <v>399</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5" t="s">
        <v>400</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401</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402</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405</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406</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407</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408</v>
      </c>
      <c r="AB109" s="929"/>
      <c r="AC109" s="929"/>
      <c r="AD109" s="929"/>
      <c r="AE109" s="930"/>
      <c r="AF109" s="928" t="s">
        <v>409</v>
      </c>
      <c r="AG109" s="929"/>
      <c r="AH109" s="929"/>
      <c r="AI109" s="929"/>
      <c r="AJ109" s="930"/>
      <c r="AK109" s="928" t="s">
        <v>294</v>
      </c>
      <c r="AL109" s="929"/>
      <c r="AM109" s="929"/>
      <c r="AN109" s="929"/>
      <c r="AO109" s="930"/>
      <c r="AP109" s="928" t="s">
        <v>410</v>
      </c>
      <c r="AQ109" s="929"/>
      <c r="AR109" s="929"/>
      <c r="AS109" s="929"/>
      <c r="AT109" s="931"/>
      <c r="AU109" s="948" t="s">
        <v>407</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408</v>
      </c>
      <c r="BR109" s="929"/>
      <c r="BS109" s="929"/>
      <c r="BT109" s="929"/>
      <c r="BU109" s="930"/>
      <c r="BV109" s="928" t="s">
        <v>409</v>
      </c>
      <c r="BW109" s="929"/>
      <c r="BX109" s="929"/>
      <c r="BY109" s="929"/>
      <c r="BZ109" s="930"/>
      <c r="CA109" s="928" t="s">
        <v>294</v>
      </c>
      <c r="CB109" s="929"/>
      <c r="CC109" s="929"/>
      <c r="CD109" s="929"/>
      <c r="CE109" s="930"/>
      <c r="CF109" s="949" t="s">
        <v>410</v>
      </c>
      <c r="CG109" s="949"/>
      <c r="CH109" s="949"/>
      <c r="CI109" s="949"/>
      <c r="CJ109" s="949"/>
      <c r="CK109" s="928" t="s">
        <v>411</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408</v>
      </c>
      <c r="DH109" s="929"/>
      <c r="DI109" s="929"/>
      <c r="DJ109" s="929"/>
      <c r="DK109" s="930"/>
      <c r="DL109" s="928" t="s">
        <v>409</v>
      </c>
      <c r="DM109" s="929"/>
      <c r="DN109" s="929"/>
      <c r="DO109" s="929"/>
      <c r="DP109" s="930"/>
      <c r="DQ109" s="928" t="s">
        <v>294</v>
      </c>
      <c r="DR109" s="929"/>
      <c r="DS109" s="929"/>
      <c r="DT109" s="929"/>
      <c r="DU109" s="930"/>
      <c r="DV109" s="928" t="s">
        <v>410</v>
      </c>
      <c r="DW109" s="929"/>
      <c r="DX109" s="929"/>
      <c r="DY109" s="929"/>
      <c r="DZ109" s="931"/>
    </row>
    <row r="110" spans="1:131" s="230" customFormat="1" ht="26.25" customHeight="1" x14ac:dyDescent="0.15">
      <c r="A110" s="932" t="s">
        <v>412</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3070763</v>
      </c>
      <c r="AB110" s="936"/>
      <c r="AC110" s="936"/>
      <c r="AD110" s="936"/>
      <c r="AE110" s="937"/>
      <c r="AF110" s="938">
        <v>3003538</v>
      </c>
      <c r="AG110" s="936"/>
      <c r="AH110" s="936"/>
      <c r="AI110" s="936"/>
      <c r="AJ110" s="937"/>
      <c r="AK110" s="938">
        <v>2905138</v>
      </c>
      <c r="AL110" s="936"/>
      <c r="AM110" s="936"/>
      <c r="AN110" s="936"/>
      <c r="AO110" s="937"/>
      <c r="AP110" s="939">
        <v>18.3</v>
      </c>
      <c r="AQ110" s="940"/>
      <c r="AR110" s="940"/>
      <c r="AS110" s="940"/>
      <c r="AT110" s="941"/>
      <c r="AU110" s="942" t="s">
        <v>69</v>
      </c>
      <c r="AV110" s="943"/>
      <c r="AW110" s="943"/>
      <c r="AX110" s="943"/>
      <c r="AY110" s="943"/>
      <c r="AZ110" s="965" t="s">
        <v>413</v>
      </c>
      <c r="BA110" s="933"/>
      <c r="BB110" s="933"/>
      <c r="BC110" s="933"/>
      <c r="BD110" s="933"/>
      <c r="BE110" s="933"/>
      <c r="BF110" s="933"/>
      <c r="BG110" s="933"/>
      <c r="BH110" s="933"/>
      <c r="BI110" s="933"/>
      <c r="BJ110" s="933"/>
      <c r="BK110" s="933"/>
      <c r="BL110" s="933"/>
      <c r="BM110" s="933"/>
      <c r="BN110" s="933"/>
      <c r="BO110" s="933"/>
      <c r="BP110" s="934"/>
      <c r="BQ110" s="966">
        <v>26810350</v>
      </c>
      <c r="BR110" s="967"/>
      <c r="BS110" s="967"/>
      <c r="BT110" s="967"/>
      <c r="BU110" s="967"/>
      <c r="BV110" s="967">
        <v>24650153</v>
      </c>
      <c r="BW110" s="967"/>
      <c r="BX110" s="967"/>
      <c r="BY110" s="967"/>
      <c r="BZ110" s="967"/>
      <c r="CA110" s="967">
        <v>23038131</v>
      </c>
      <c r="CB110" s="967"/>
      <c r="CC110" s="967"/>
      <c r="CD110" s="967"/>
      <c r="CE110" s="967"/>
      <c r="CF110" s="980">
        <v>145</v>
      </c>
      <c r="CG110" s="981"/>
      <c r="CH110" s="981"/>
      <c r="CI110" s="981"/>
      <c r="CJ110" s="981"/>
      <c r="CK110" s="982" t="s">
        <v>414</v>
      </c>
      <c r="CL110" s="983"/>
      <c r="CM110" s="965" t="s">
        <v>415</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416</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417</v>
      </c>
      <c r="BA111" s="959"/>
      <c r="BB111" s="959"/>
      <c r="BC111" s="959"/>
      <c r="BD111" s="959"/>
      <c r="BE111" s="959"/>
      <c r="BF111" s="959"/>
      <c r="BG111" s="959"/>
      <c r="BH111" s="959"/>
      <c r="BI111" s="959"/>
      <c r="BJ111" s="959"/>
      <c r="BK111" s="959"/>
      <c r="BL111" s="959"/>
      <c r="BM111" s="959"/>
      <c r="BN111" s="959"/>
      <c r="BO111" s="959"/>
      <c r="BP111" s="960"/>
      <c r="BQ111" s="961">
        <v>60033</v>
      </c>
      <c r="BR111" s="962"/>
      <c r="BS111" s="962"/>
      <c r="BT111" s="962"/>
      <c r="BU111" s="962"/>
      <c r="BV111" s="962">
        <v>39999</v>
      </c>
      <c r="BW111" s="962"/>
      <c r="BX111" s="962"/>
      <c r="BY111" s="962"/>
      <c r="BZ111" s="962"/>
      <c r="CA111" s="962">
        <v>23003</v>
      </c>
      <c r="CB111" s="962"/>
      <c r="CC111" s="962"/>
      <c r="CD111" s="962"/>
      <c r="CE111" s="962"/>
      <c r="CF111" s="956">
        <v>0.1</v>
      </c>
      <c r="CG111" s="957"/>
      <c r="CH111" s="957"/>
      <c r="CI111" s="957"/>
      <c r="CJ111" s="957"/>
      <c r="CK111" s="984"/>
      <c r="CL111" s="985"/>
      <c r="CM111" s="958" t="s">
        <v>418</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419</v>
      </c>
      <c r="B112" s="989"/>
      <c r="C112" s="959" t="s">
        <v>420</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421</v>
      </c>
      <c r="BA112" s="959"/>
      <c r="BB112" s="959"/>
      <c r="BC112" s="959"/>
      <c r="BD112" s="959"/>
      <c r="BE112" s="959"/>
      <c r="BF112" s="959"/>
      <c r="BG112" s="959"/>
      <c r="BH112" s="959"/>
      <c r="BI112" s="959"/>
      <c r="BJ112" s="959"/>
      <c r="BK112" s="959"/>
      <c r="BL112" s="959"/>
      <c r="BM112" s="959"/>
      <c r="BN112" s="959"/>
      <c r="BO112" s="959"/>
      <c r="BP112" s="960"/>
      <c r="BQ112" s="961">
        <v>7149402</v>
      </c>
      <c r="BR112" s="962"/>
      <c r="BS112" s="962"/>
      <c r="BT112" s="962"/>
      <c r="BU112" s="962"/>
      <c r="BV112" s="962">
        <v>7578149</v>
      </c>
      <c r="BW112" s="962"/>
      <c r="BX112" s="962"/>
      <c r="BY112" s="962"/>
      <c r="BZ112" s="962"/>
      <c r="CA112" s="962">
        <v>8069447</v>
      </c>
      <c r="CB112" s="962"/>
      <c r="CC112" s="962"/>
      <c r="CD112" s="962"/>
      <c r="CE112" s="962"/>
      <c r="CF112" s="956">
        <v>50.8</v>
      </c>
      <c r="CG112" s="957"/>
      <c r="CH112" s="957"/>
      <c r="CI112" s="957"/>
      <c r="CJ112" s="957"/>
      <c r="CK112" s="984"/>
      <c r="CL112" s="985"/>
      <c r="CM112" s="958" t="s">
        <v>422</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423</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478285</v>
      </c>
      <c r="AB113" s="974"/>
      <c r="AC113" s="974"/>
      <c r="AD113" s="974"/>
      <c r="AE113" s="975"/>
      <c r="AF113" s="976">
        <v>463815</v>
      </c>
      <c r="AG113" s="974"/>
      <c r="AH113" s="974"/>
      <c r="AI113" s="974"/>
      <c r="AJ113" s="975"/>
      <c r="AK113" s="976">
        <v>472677</v>
      </c>
      <c r="AL113" s="974"/>
      <c r="AM113" s="974"/>
      <c r="AN113" s="974"/>
      <c r="AO113" s="975"/>
      <c r="AP113" s="977">
        <v>3</v>
      </c>
      <c r="AQ113" s="978"/>
      <c r="AR113" s="978"/>
      <c r="AS113" s="978"/>
      <c r="AT113" s="979"/>
      <c r="AU113" s="944"/>
      <c r="AV113" s="945"/>
      <c r="AW113" s="945"/>
      <c r="AX113" s="945"/>
      <c r="AY113" s="945"/>
      <c r="AZ113" s="958" t="s">
        <v>424</v>
      </c>
      <c r="BA113" s="959"/>
      <c r="BB113" s="959"/>
      <c r="BC113" s="959"/>
      <c r="BD113" s="959"/>
      <c r="BE113" s="959"/>
      <c r="BF113" s="959"/>
      <c r="BG113" s="959"/>
      <c r="BH113" s="959"/>
      <c r="BI113" s="959"/>
      <c r="BJ113" s="959"/>
      <c r="BK113" s="959"/>
      <c r="BL113" s="959"/>
      <c r="BM113" s="959"/>
      <c r="BN113" s="959"/>
      <c r="BO113" s="959"/>
      <c r="BP113" s="960"/>
      <c r="BQ113" s="961">
        <v>984558</v>
      </c>
      <c r="BR113" s="962"/>
      <c r="BS113" s="962"/>
      <c r="BT113" s="962"/>
      <c r="BU113" s="962"/>
      <c r="BV113" s="962">
        <v>758589</v>
      </c>
      <c r="BW113" s="962"/>
      <c r="BX113" s="962"/>
      <c r="BY113" s="962"/>
      <c r="BZ113" s="962"/>
      <c r="CA113" s="962">
        <v>670718</v>
      </c>
      <c r="CB113" s="962"/>
      <c r="CC113" s="962"/>
      <c r="CD113" s="962"/>
      <c r="CE113" s="962"/>
      <c r="CF113" s="956">
        <v>4.2</v>
      </c>
      <c r="CG113" s="957"/>
      <c r="CH113" s="957"/>
      <c r="CI113" s="957"/>
      <c r="CJ113" s="957"/>
      <c r="CK113" s="984"/>
      <c r="CL113" s="985"/>
      <c r="CM113" s="958" t="s">
        <v>425</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426</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245325</v>
      </c>
      <c r="AB114" s="995"/>
      <c r="AC114" s="995"/>
      <c r="AD114" s="995"/>
      <c r="AE114" s="996"/>
      <c r="AF114" s="997">
        <v>236434</v>
      </c>
      <c r="AG114" s="995"/>
      <c r="AH114" s="995"/>
      <c r="AI114" s="995"/>
      <c r="AJ114" s="996"/>
      <c r="AK114" s="997">
        <v>228755</v>
      </c>
      <c r="AL114" s="995"/>
      <c r="AM114" s="995"/>
      <c r="AN114" s="995"/>
      <c r="AO114" s="996"/>
      <c r="AP114" s="998">
        <v>1.4</v>
      </c>
      <c r="AQ114" s="999"/>
      <c r="AR114" s="999"/>
      <c r="AS114" s="999"/>
      <c r="AT114" s="1000"/>
      <c r="AU114" s="944"/>
      <c r="AV114" s="945"/>
      <c r="AW114" s="945"/>
      <c r="AX114" s="945"/>
      <c r="AY114" s="945"/>
      <c r="AZ114" s="958" t="s">
        <v>427</v>
      </c>
      <c r="BA114" s="959"/>
      <c r="BB114" s="959"/>
      <c r="BC114" s="959"/>
      <c r="BD114" s="959"/>
      <c r="BE114" s="959"/>
      <c r="BF114" s="959"/>
      <c r="BG114" s="959"/>
      <c r="BH114" s="959"/>
      <c r="BI114" s="959"/>
      <c r="BJ114" s="959"/>
      <c r="BK114" s="959"/>
      <c r="BL114" s="959"/>
      <c r="BM114" s="959"/>
      <c r="BN114" s="959"/>
      <c r="BO114" s="959"/>
      <c r="BP114" s="960"/>
      <c r="BQ114" s="961">
        <v>5676021</v>
      </c>
      <c r="BR114" s="962"/>
      <c r="BS114" s="962"/>
      <c r="BT114" s="962"/>
      <c r="BU114" s="962"/>
      <c r="BV114" s="962">
        <v>5507181</v>
      </c>
      <c r="BW114" s="962"/>
      <c r="BX114" s="962"/>
      <c r="BY114" s="962"/>
      <c r="BZ114" s="962"/>
      <c r="CA114" s="962">
        <v>5461470</v>
      </c>
      <c r="CB114" s="962"/>
      <c r="CC114" s="962"/>
      <c r="CD114" s="962"/>
      <c r="CE114" s="962"/>
      <c r="CF114" s="956">
        <v>34.4</v>
      </c>
      <c r="CG114" s="957"/>
      <c r="CH114" s="957"/>
      <c r="CI114" s="957"/>
      <c r="CJ114" s="957"/>
      <c r="CK114" s="984"/>
      <c r="CL114" s="985"/>
      <c r="CM114" s="958" t="s">
        <v>428</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429</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31391</v>
      </c>
      <c r="AB115" s="974"/>
      <c r="AC115" s="974"/>
      <c r="AD115" s="974"/>
      <c r="AE115" s="975"/>
      <c r="AF115" s="976">
        <v>20962</v>
      </c>
      <c r="AG115" s="974"/>
      <c r="AH115" s="974"/>
      <c r="AI115" s="974"/>
      <c r="AJ115" s="975"/>
      <c r="AK115" s="976">
        <v>17835</v>
      </c>
      <c r="AL115" s="974"/>
      <c r="AM115" s="974"/>
      <c r="AN115" s="974"/>
      <c r="AO115" s="975"/>
      <c r="AP115" s="977">
        <v>0.1</v>
      </c>
      <c r="AQ115" s="978"/>
      <c r="AR115" s="978"/>
      <c r="AS115" s="978"/>
      <c r="AT115" s="979"/>
      <c r="AU115" s="944"/>
      <c r="AV115" s="945"/>
      <c r="AW115" s="945"/>
      <c r="AX115" s="945"/>
      <c r="AY115" s="945"/>
      <c r="AZ115" s="958" t="s">
        <v>430</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431</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432</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433</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434</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435</v>
      </c>
      <c r="Z117" s="930"/>
      <c r="AA117" s="1014">
        <v>3825764</v>
      </c>
      <c r="AB117" s="1015"/>
      <c r="AC117" s="1015"/>
      <c r="AD117" s="1015"/>
      <c r="AE117" s="1016"/>
      <c r="AF117" s="1017">
        <v>3724749</v>
      </c>
      <c r="AG117" s="1015"/>
      <c r="AH117" s="1015"/>
      <c r="AI117" s="1015"/>
      <c r="AJ117" s="1016"/>
      <c r="AK117" s="1017">
        <v>3624405</v>
      </c>
      <c r="AL117" s="1015"/>
      <c r="AM117" s="1015"/>
      <c r="AN117" s="1015"/>
      <c r="AO117" s="1016"/>
      <c r="AP117" s="1018"/>
      <c r="AQ117" s="1019"/>
      <c r="AR117" s="1019"/>
      <c r="AS117" s="1019"/>
      <c r="AT117" s="1020"/>
      <c r="AU117" s="944"/>
      <c r="AV117" s="945"/>
      <c r="AW117" s="945"/>
      <c r="AX117" s="945"/>
      <c r="AY117" s="945"/>
      <c r="AZ117" s="1010" t="s">
        <v>436</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437</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411</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408</v>
      </c>
      <c r="AB118" s="929"/>
      <c r="AC118" s="929"/>
      <c r="AD118" s="929"/>
      <c r="AE118" s="930"/>
      <c r="AF118" s="928" t="s">
        <v>409</v>
      </c>
      <c r="AG118" s="929"/>
      <c r="AH118" s="929"/>
      <c r="AI118" s="929"/>
      <c r="AJ118" s="930"/>
      <c r="AK118" s="928" t="s">
        <v>294</v>
      </c>
      <c r="AL118" s="929"/>
      <c r="AM118" s="929"/>
      <c r="AN118" s="929"/>
      <c r="AO118" s="930"/>
      <c r="AP118" s="1006" t="s">
        <v>410</v>
      </c>
      <c r="AQ118" s="1007"/>
      <c r="AR118" s="1007"/>
      <c r="AS118" s="1007"/>
      <c r="AT118" s="1008"/>
      <c r="AU118" s="944"/>
      <c r="AV118" s="945"/>
      <c r="AW118" s="945"/>
      <c r="AX118" s="945"/>
      <c r="AY118" s="945"/>
      <c r="AZ118" s="1009" t="s">
        <v>438</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439</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414</v>
      </c>
      <c r="B119" s="983"/>
      <c r="C119" s="965" t="s">
        <v>415</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440</v>
      </c>
      <c r="BP119" s="1041"/>
      <c r="BQ119" s="1035">
        <v>40680364</v>
      </c>
      <c r="BR119" s="1036"/>
      <c r="BS119" s="1036"/>
      <c r="BT119" s="1036"/>
      <c r="BU119" s="1036"/>
      <c r="BV119" s="1036">
        <v>38534071</v>
      </c>
      <c r="BW119" s="1036"/>
      <c r="BX119" s="1036"/>
      <c r="BY119" s="1036"/>
      <c r="BZ119" s="1036"/>
      <c r="CA119" s="1036">
        <v>37262769</v>
      </c>
      <c r="CB119" s="1036"/>
      <c r="CC119" s="1036"/>
      <c r="CD119" s="1036"/>
      <c r="CE119" s="1036"/>
      <c r="CF119" s="1037"/>
      <c r="CG119" s="1038"/>
      <c r="CH119" s="1038"/>
      <c r="CI119" s="1038"/>
      <c r="CJ119" s="1039"/>
      <c r="CK119" s="986"/>
      <c r="CL119" s="987"/>
      <c r="CM119" s="1009" t="s">
        <v>441</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60033</v>
      </c>
      <c r="DH119" s="1022"/>
      <c r="DI119" s="1022"/>
      <c r="DJ119" s="1022"/>
      <c r="DK119" s="1023"/>
      <c r="DL119" s="1021">
        <v>39999</v>
      </c>
      <c r="DM119" s="1022"/>
      <c r="DN119" s="1022"/>
      <c r="DO119" s="1022"/>
      <c r="DP119" s="1023"/>
      <c r="DQ119" s="1021">
        <v>23003</v>
      </c>
      <c r="DR119" s="1022"/>
      <c r="DS119" s="1022"/>
      <c r="DT119" s="1022"/>
      <c r="DU119" s="1023"/>
      <c r="DV119" s="1024">
        <v>0.1</v>
      </c>
      <c r="DW119" s="1025"/>
      <c r="DX119" s="1025"/>
      <c r="DY119" s="1025"/>
      <c r="DZ119" s="1026"/>
    </row>
    <row r="120" spans="1:130" s="230" customFormat="1" ht="26.25" customHeight="1" x14ac:dyDescent="0.15">
      <c r="A120" s="1093"/>
      <c r="B120" s="985"/>
      <c r="C120" s="958" t="s">
        <v>418</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442</v>
      </c>
      <c r="AV120" s="1028"/>
      <c r="AW120" s="1028"/>
      <c r="AX120" s="1028"/>
      <c r="AY120" s="1029"/>
      <c r="AZ120" s="965" t="s">
        <v>443</v>
      </c>
      <c r="BA120" s="933"/>
      <c r="BB120" s="933"/>
      <c r="BC120" s="933"/>
      <c r="BD120" s="933"/>
      <c r="BE120" s="933"/>
      <c r="BF120" s="933"/>
      <c r="BG120" s="933"/>
      <c r="BH120" s="933"/>
      <c r="BI120" s="933"/>
      <c r="BJ120" s="933"/>
      <c r="BK120" s="933"/>
      <c r="BL120" s="933"/>
      <c r="BM120" s="933"/>
      <c r="BN120" s="933"/>
      <c r="BO120" s="933"/>
      <c r="BP120" s="934"/>
      <c r="BQ120" s="966">
        <v>15482002</v>
      </c>
      <c r="BR120" s="967"/>
      <c r="BS120" s="967"/>
      <c r="BT120" s="967"/>
      <c r="BU120" s="967"/>
      <c r="BV120" s="967">
        <v>16632324</v>
      </c>
      <c r="BW120" s="967"/>
      <c r="BX120" s="967"/>
      <c r="BY120" s="967"/>
      <c r="BZ120" s="967"/>
      <c r="CA120" s="967">
        <v>17210026</v>
      </c>
      <c r="CB120" s="967"/>
      <c r="CC120" s="967"/>
      <c r="CD120" s="967"/>
      <c r="CE120" s="967"/>
      <c r="CF120" s="980">
        <v>108.3</v>
      </c>
      <c r="CG120" s="981"/>
      <c r="CH120" s="981"/>
      <c r="CI120" s="981"/>
      <c r="CJ120" s="981"/>
      <c r="CK120" s="1042" t="s">
        <v>444</v>
      </c>
      <c r="CL120" s="1043"/>
      <c r="CM120" s="1043"/>
      <c r="CN120" s="1043"/>
      <c r="CO120" s="1044"/>
      <c r="CP120" s="1050" t="s">
        <v>393</v>
      </c>
      <c r="CQ120" s="1051"/>
      <c r="CR120" s="1051"/>
      <c r="CS120" s="1051"/>
      <c r="CT120" s="1051"/>
      <c r="CU120" s="1051"/>
      <c r="CV120" s="1051"/>
      <c r="CW120" s="1051"/>
      <c r="CX120" s="1051"/>
      <c r="CY120" s="1051"/>
      <c r="CZ120" s="1051"/>
      <c r="DA120" s="1051"/>
      <c r="DB120" s="1051"/>
      <c r="DC120" s="1051"/>
      <c r="DD120" s="1051"/>
      <c r="DE120" s="1051"/>
      <c r="DF120" s="1052"/>
      <c r="DG120" s="966">
        <v>7147043</v>
      </c>
      <c r="DH120" s="967"/>
      <c r="DI120" s="967"/>
      <c r="DJ120" s="967"/>
      <c r="DK120" s="967"/>
      <c r="DL120" s="967">
        <v>7576032</v>
      </c>
      <c r="DM120" s="967"/>
      <c r="DN120" s="967"/>
      <c r="DO120" s="967"/>
      <c r="DP120" s="967"/>
      <c r="DQ120" s="967">
        <v>8067589</v>
      </c>
      <c r="DR120" s="967"/>
      <c r="DS120" s="967"/>
      <c r="DT120" s="967"/>
      <c r="DU120" s="967"/>
      <c r="DV120" s="968">
        <v>50.8</v>
      </c>
      <c r="DW120" s="968"/>
      <c r="DX120" s="968"/>
      <c r="DY120" s="968"/>
      <c r="DZ120" s="969"/>
    </row>
    <row r="121" spans="1:130" s="230" customFormat="1" ht="26.25" customHeight="1" x14ac:dyDescent="0.15">
      <c r="A121" s="1093"/>
      <c r="B121" s="985"/>
      <c r="C121" s="1010" t="s">
        <v>445</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v>31176</v>
      </c>
      <c r="AB121" s="995"/>
      <c r="AC121" s="995"/>
      <c r="AD121" s="995"/>
      <c r="AE121" s="996"/>
      <c r="AF121" s="997">
        <v>20751</v>
      </c>
      <c r="AG121" s="995"/>
      <c r="AH121" s="995"/>
      <c r="AI121" s="995"/>
      <c r="AJ121" s="996"/>
      <c r="AK121" s="997">
        <v>17472</v>
      </c>
      <c r="AL121" s="995"/>
      <c r="AM121" s="995"/>
      <c r="AN121" s="995"/>
      <c r="AO121" s="996"/>
      <c r="AP121" s="998">
        <v>0.1</v>
      </c>
      <c r="AQ121" s="999"/>
      <c r="AR121" s="999"/>
      <c r="AS121" s="999"/>
      <c r="AT121" s="1000"/>
      <c r="AU121" s="1030"/>
      <c r="AV121" s="1031"/>
      <c r="AW121" s="1031"/>
      <c r="AX121" s="1031"/>
      <c r="AY121" s="1032"/>
      <c r="AZ121" s="958" t="s">
        <v>446</v>
      </c>
      <c r="BA121" s="959"/>
      <c r="BB121" s="959"/>
      <c r="BC121" s="959"/>
      <c r="BD121" s="959"/>
      <c r="BE121" s="959"/>
      <c r="BF121" s="959"/>
      <c r="BG121" s="959"/>
      <c r="BH121" s="959"/>
      <c r="BI121" s="959"/>
      <c r="BJ121" s="959"/>
      <c r="BK121" s="959"/>
      <c r="BL121" s="959"/>
      <c r="BM121" s="959"/>
      <c r="BN121" s="959"/>
      <c r="BO121" s="959"/>
      <c r="BP121" s="960"/>
      <c r="BQ121" s="961">
        <v>5834866</v>
      </c>
      <c r="BR121" s="962"/>
      <c r="BS121" s="962"/>
      <c r="BT121" s="962"/>
      <c r="BU121" s="962"/>
      <c r="BV121" s="962">
        <v>6510038</v>
      </c>
      <c r="BW121" s="962"/>
      <c r="BX121" s="962"/>
      <c r="BY121" s="962"/>
      <c r="BZ121" s="962"/>
      <c r="CA121" s="962">
        <v>7227453</v>
      </c>
      <c r="CB121" s="962"/>
      <c r="CC121" s="962"/>
      <c r="CD121" s="962"/>
      <c r="CE121" s="962"/>
      <c r="CF121" s="956">
        <v>45.5</v>
      </c>
      <c r="CG121" s="957"/>
      <c r="CH121" s="957"/>
      <c r="CI121" s="957"/>
      <c r="CJ121" s="957"/>
      <c r="CK121" s="1045"/>
      <c r="CL121" s="1046"/>
      <c r="CM121" s="1046"/>
      <c r="CN121" s="1046"/>
      <c r="CO121" s="1047"/>
      <c r="CP121" s="1055" t="s">
        <v>391</v>
      </c>
      <c r="CQ121" s="1056"/>
      <c r="CR121" s="1056"/>
      <c r="CS121" s="1056"/>
      <c r="CT121" s="1056"/>
      <c r="CU121" s="1056"/>
      <c r="CV121" s="1056"/>
      <c r="CW121" s="1056"/>
      <c r="CX121" s="1056"/>
      <c r="CY121" s="1056"/>
      <c r="CZ121" s="1056"/>
      <c r="DA121" s="1056"/>
      <c r="DB121" s="1056"/>
      <c r="DC121" s="1056"/>
      <c r="DD121" s="1056"/>
      <c r="DE121" s="1056"/>
      <c r="DF121" s="1057"/>
      <c r="DG121" s="961">
        <v>2359</v>
      </c>
      <c r="DH121" s="962"/>
      <c r="DI121" s="962"/>
      <c r="DJ121" s="962"/>
      <c r="DK121" s="962"/>
      <c r="DL121" s="962">
        <v>2117</v>
      </c>
      <c r="DM121" s="962"/>
      <c r="DN121" s="962"/>
      <c r="DO121" s="962"/>
      <c r="DP121" s="962"/>
      <c r="DQ121" s="962">
        <v>1858</v>
      </c>
      <c r="DR121" s="962"/>
      <c r="DS121" s="962"/>
      <c r="DT121" s="962"/>
      <c r="DU121" s="962"/>
      <c r="DV121" s="963">
        <v>0</v>
      </c>
      <c r="DW121" s="963"/>
      <c r="DX121" s="963"/>
      <c r="DY121" s="963"/>
      <c r="DZ121" s="964"/>
    </row>
    <row r="122" spans="1:130" s="230" customFormat="1" ht="26.25" customHeight="1" x14ac:dyDescent="0.15">
      <c r="A122" s="1093"/>
      <c r="B122" s="985"/>
      <c r="C122" s="958" t="s">
        <v>428</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447</v>
      </c>
      <c r="BA122" s="1001"/>
      <c r="BB122" s="1001"/>
      <c r="BC122" s="1001"/>
      <c r="BD122" s="1001"/>
      <c r="BE122" s="1001"/>
      <c r="BF122" s="1001"/>
      <c r="BG122" s="1001"/>
      <c r="BH122" s="1001"/>
      <c r="BI122" s="1001"/>
      <c r="BJ122" s="1001"/>
      <c r="BK122" s="1001"/>
      <c r="BL122" s="1001"/>
      <c r="BM122" s="1001"/>
      <c r="BN122" s="1001"/>
      <c r="BO122" s="1001"/>
      <c r="BP122" s="1002"/>
      <c r="BQ122" s="1035">
        <v>27888220</v>
      </c>
      <c r="BR122" s="1036"/>
      <c r="BS122" s="1036"/>
      <c r="BT122" s="1036"/>
      <c r="BU122" s="1036"/>
      <c r="BV122" s="1036">
        <v>26229500</v>
      </c>
      <c r="BW122" s="1036"/>
      <c r="BX122" s="1036"/>
      <c r="BY122" s="1036"/>
      <c r="BZ122" s="1036"/>
      <c r="CA122" s="1036">
        <v>24870968</v>
      </c>
      <c r="CB122" s="1036"/>
      <c r="CC122" s="1036"/>
      <c r="CD122" s="1036"/>
      <c r="CE122" s="1036"/>
      <c r="CF122" s="1053">
        <v>156.6</v>
      </c>
      <c r="CG122" s="1054"/>
      <c r="CH122" s="1054"/>
      <c r="CI122" s="1054"/>
      <c r="CJ122" s="1054"/>
      <c r="CK122" s="1045"/>
      <c r="CL122" s="1046"/>
      <c r="CM122" s="1046"/>
      <c r="CN122" s="1046"/>
      <c r="CO122" s="1047"/>
      <c r="CP122" s="1055" t="s">
        <v>389</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x14ac:dyDescent="0.15">
      <c r="A123" s="1093"/>
      <c r="B123" s="985"/>
      <c r="C123" s="958" t="s">
        <v>434</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448</v>
      </c>
      <c r="BP123" s="1041"/>
      <c r="BQ123" s="1099">
        <v>49205088</v>
      </c>
      <c r="BR123" s="1100"/>
      <c r="BS123" s="1100"/>
      <c r="BT123" s="1100"/>
      <c r="BU123" s="1100"/>
      <c r="BV123" s="1100">
        <v>49371862</v>
      </c>
      <c r="BW123" s="1100"/>
      <c r="BX123" s="1100"/>
      <c r="BY123" s="1100"/>
      <c r="BZ123" s="1100"/>
      <c r="CA123" s="1100">
        <v>49308447</v>
      </c>
      <c r="CB123" s="1100"/>
      <c r="CC123" s="1100"/>
      <c r="CD123" s="1100"/>
      <c r="CE123" s="1100"/>
      <c r="CF123" s="1037"/>
      <c r="CG123" s="1038"/>
      <c r="CH123" s="1038"/>
      <c r="CI123" s="1038"/>
      <c r="CJ123" s="1039"/>
      <c r="CK123" s="1045"/>
      <c r="CL123" s="1046"/>
      <c r="CM123" s="1046"/>
      <c r="CN123" s="1046"/>
      <c r="CO123" s="1047"/>
      <c r="CP123" s="1055" t="s">
        <v>390</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
      <c r="A124" s="1093"/>
      <c r="B124" s="985"/>
      <c r="C124" s="958" t="s">
        <v>437</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449</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450</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439</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451</v>
      </c>
      <c r="CL125" s="1043"/>
      <c r="CM125" s="1043"/>
      <c r="CN125" s="1043"/>
      <c r="CO125" s="1044"/>
      <c r="CP125" s="965" t="s">
        <v>452</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441</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453</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454</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215</v>
      </c>
      <c r="AB127" s="995"/>
      <c r="AC127" s="995"/>
      <c r="AD127" s="995"/>
      <c r="AE127" s="996"/>
      <c r="AF127" s="997">
        <v>211</v>
      </c>
      <c r="AG127" s="995"/>
      <c r="AH127" s="995"/>
      <c r="AI127" s="995"/>
      <c r="AJ127" s="996"/>
      <c r="AK127" s="997">
        <v>363</v>
      </c>
      <c r="AL127" s="995"/>
      <c r="AM127" s="995"/>
      <c r="AN127" s="995"/>
      <c r="AO127" s="996"/>
      <c r="AP127" s="998">
        <v>0</v>
      </c>
      <c r="AQ127" s="999"/>
      <c r="AR127" s="999"/>
      <c r="AS127" s="999"/>
      <c r="AT127" s="1000"/>
      <c r="AU127" s="232"/>
      <c r="AV127" s="232"/>
      <c r="AW127" s="232"/>
      <c r="AX127" s="1067" t="s">
        <v>455</v>
      </c>
      <c r="AY127" s="1068"/>
      <c r="AZ127" s="1068"/>
      <c r="BA127" s="1068"/>
      <c r="BB127" s="1068"/>
      <c r="BC127" s="1068"/>
      <c r="BD127" s="1068"/>
      <c r="BE127" s="1069"/>
      <c r="BF127" s="1070" t="s">
        <v>456</v>
      </c>
      <c r="BG127" s="1068"/>
      <c r="BH127" s="1068"/>
      <c r="BI127" s="1068"/>
      <c r="BJ127" s="1068"/>
      <c r="BK127" s="1068"/>
      <c r="BL127" s="1069"/>
      <c r="BM127" s="1070" t="s">
        <v>457</v>
      </c>
      <c r="BN127" s="1068"/>
      <c r="BO127" s="1068"/>
      <c r="BP127" s="1068"/>
      <c r="BQ127" s="1068"/>
      <c r="BR127" s="1068"/>
      <c r="BS127" s="1069"/>
      <c r="BT127" s="1070" t="s">
        <v>458</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459</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460</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461</v>
      </c>
      <c r="X128" s="1079"/>
      <c r="Y128" s="1079"/>
      <c r="Z128" s="1080"/>
      <c r="AA128" s="1081">
        <v>628681</v>
      </c>
      <c r="AB128" s="1082"/>
      <c r="AC128" s="1082"/>
      <c r="AD128" s="1082"/>
      <c r="AE128" s="1083"/>
      <c r="AF128" s="1084">
        <v>541508</v>
      </c>
      <c r="AG128" s="1082"/>
      <c r="AH128" s="1082"/>
      <c r="AI128" s="1082"/>
      <c r="AJ128" s="1083"/>
      <c r="AK128" s="1084">
        <v>504229</v>
      </c>
      <c r="AL128" s="1082"/>
      <c r="AM128" s="1082"/>
      <c r="AN128" s="1082"/>
      <c r="AO128" s="1083"/>
      <c r="AP128" s="1085"/>
      <c r="AQ128" s="1086"/>
      <c r="AR128" s="1086"/>
      <c r="AS128" s="1086"/>
      <c r="AT128" s="1087"/>
      <c r="AU128" s="232"/>
      <c r="AV128" s="232"/>
      <c r="AW128" s="232"/>
      <c r="AX128" s="932" t="s">
        <v>462</v>
      </c>
      <c r="AY128" s="933"/>
      <c r="AZ128" s="933"/>
      <c r="BA128" s="933"/>
      <c r="BB128" s="933"/>
      <c r="BC128" s="933"/>
      <c r="BD128" s="933"/>
      <c r="BE128" s="934"/>
      <c r="BF128" s="1088" t="s">
        <v>122</v>
      </c>
      <c r="BG128" s="1089"/>
      <c r="BH128" s="1089"/>
      <c r="BI128" s="1089"/>
      <c r="BJ128" s="1089"/>
      <c r="BK128" s="1089"/>
      <c r="BL128" s="1090"/>
      <c r="BM128" s="1088">
        <v>12.57</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463</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103</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464</v>
      </c>
      <c r="X129" s="1107"/>
      <c r="Y129" s="1107"/>
      <c r="Z129" s="1108"/>
      <c r="AA129" s="994">
        <v>18451171</v>
      </c>
      <c r="AB129" s="995"/>
      <c r="AC129" s="995"/>
      <c r="AD129" s="995"/>
      <c r="AE129" s="996"/>
      <c r="AF129" s="997">
        <v>17833245</v>
      </c>
      <c r="AG129" s="995"/>
      <c r="AH129" s="995"/>
      <c r="AI129" s="995"/>
      <c r="AJ129" s="996"/>
      <c r="AK129" s="997">
        <v>18414168</v>
      </c>
      <c r="AL129" s="995"/>
      <c r="AM129" s="995"/>
      <c r="AN129" s="995"/>
      <c r="AO129" s="996"/>
      <c r="AP129" s="1109"/>
      <c r="AQ129" s="1110"/>
      <c r="AR129" s="1110"/>
      <c r="AS129" s="1110"/>
      <c r="AT129" s="1111"/>
      <c r="AU129" s="233"/>
      <c r="AV129" s="233"/>
      <c r="AW129" s="233"/>
      <c r="AX129" s="1101" t="s">
        <v>465</v>
      </c>
      <c r="AY129" s="959"/>
      <c r="AZ129" s="959"/>
      <c r="BA129" s="959"/>
      <c r="BB129" s="959"/>
      <c r="BC129" s="959"/>
      <c r="BD129" s="959"/>
      <c r="BE129" s="960"/>
      <c r="BF129" s="1102" t="s">
        <v>122</v>
      </c>
      <c r="BG129" s="1103"/>
      <c r="BH129" s="1103"/>
      <c r="BI129" s="1103"/>
      <c r="BJ129" s="1103"/>
      <c r="BK129" s="1103"/>
      <c r="BL129" s="1104"/>
      <c r="BM129" s="1102">
        <v>17.57</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466</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467</v>
      </c>
      <c r="X130" s="1107"/>
      <c r="Y130" s="1107"/>
      <c r="Z130" s="1108"/>
      <c r="AA130" s="994">
        <v>2619410</v>
      </c>
      <c r="AB130" s="995"/>
      <c r="AC130" s="995"/>
      <c r="AD130" s="995"/>
      <c r="AE130" s="996"/>
      <c r="AF130" s="997">
        <v>2580259</v>
      </c>
      <c r="AG130" s="995"/>
      <c r="AH130" s="995"/>
      <c r="AI130" s="995"/>
      <c r="AJ130" s="996"/>
      <c r="AK130" s="997">
        <v>2528938</v>
      </c>
      <c r="AL130" s="995"/>
      <c r="AM130" s="995"/>
      <c r="AN130" s="995"/>
      <c r="AO130" s="996"/>
      <c r="AP130" s="1109"/>
      <c r="AQ130" s="1110"/>
      <c r="AR130" s="1110"/>
      <c r="AS130" s="1110"/>
      <c r="AT130" s="1111"/>
      <c r="AU130" s="233"/>
      <c r="AV130" s="233"/>
      <c r="AW130" s="233"/>
      <c r="AX130" s="1101" t="s">
        <v>468</v>
      </c>
      <c r="AY130" s="959"/>
      <c r="AZ130" s="959"/>
      <c r="BA130" s="959"/>
      <c r="BB130" s="959"/>
      <c r="BC130" s="959"/>
      <c r="BD130" s="959"/>
      <c r="BE130" s="960"/>
      <c r="BF130" s="1137">
        <v>3.7</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469</v>
      </c>
      <c r="X131" s="1144"/>
      <c r="Y131" s="1144"/>
      <c r="Z131" s="1145"/>
      <c r="AA131" s="1040">
        <v>15831761</v>
      </c>
      <c r="AB131" s="1022"/>
      <c r="AC131" s="1022"/>
      <c r="AD131" s="1022"/>
      <c r="AE131" s="1023"/>
      <c r="AF131" s="1021">
        <v>15252986</v>
      </c>
      <c r="AG131" s="1022"/>
      <c r="AH131" s="1022"/>
      <c r="AI131" s="1022"/>
      <c r="AJ131" s="1023"/>
      <c r="AK131" s="1021">
        <v>15885230</v>
      </c>
      <c r="AL131" s="1022"/>
      <c r="AM131" s="1022"/>
      <c r="AN131" s="1022"/>
      <c r="AO131" s="1023"/>
      <c r="AP131" s="1146"/>
      <c r="AQ131" s="1147"/>
      <c r="AR131" s="1147"/>
      <c r="AS131" s="1147"/>
      <c r="AT131" s="1148"/>
      <c r="AU131" s="233"/>
      <c r="AV131" s="233"/>
      <c r="AW131" s="233"/>
      <c r="AX131" s="1119" t="s">
        <v>470</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471</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472</v>
      </c>
      <c r="W132" s="1130"/>
      <c r="X132" s="1130"/>
      <c r="Y132" s="1130"/>
      <c r="Z132" s="1131"/>
      <c r="AA132" s="1132">
        <v>3.6488233999999999</v>
      </c>
      <c r="AB132" s="1133"/>
      <c r="AC132" s="1133"/>
      <c r="AD132" s="1133"/>
      <c r="AE132" s="1134"/>
      <c r="AF132" s="1135">
        <v>3.953206277</v>
      </c>
      <c r="AG132" s="1133"/>
      <c r="AH132" s="1133"/>
      <c r="AI132" s="1133"/>
      <c r="AJ132" s="1134"/>
      <c r="AK132" s="1135">
        <v>3.7219354079999998</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473</v>
      </c>
      <c r="W133" s="1113"/>
      <c r="X133" s="1113"/>
      <c r="Y133" s="1113"/>
      <c r="Z133" s="1114"/>
      <c r="AA133" s="1115">
        <v>3.7</v>
      </c>
      <c r="AB133" s="1116"/>
      <c r="AC133" s="1116"/>
      <c r="AD133" s="1116"/>
      <c r="AE133" s="1117"/>
      <c r="AF133" s="1115">
        <v>3.7</v>
      </c>
      <c r="AG133" s="1116"/>
      <c r="AH133" s="1116"/>
      <c r="AI133" s="1116"/>
      <c r="AJ133" s="1117"/>
      <c r="AK133" s="1115">
        <v>3.7</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92czKUNybAxPq40fZLHGbLHP1ppRrirdzOE89vhuq5ByKdqldaTQ76tskiUb8D4+G1hU77JKIZkaQig2KODF2A==" saltValue="sVsclEghDSO7FB12IYFJ7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nm6RBkinQRfdXL2lweNWMSmB5PpcNmP/YrhcjYpMjoByEzXxkG0gJaZK8NwXiSGPSL0XZPUesvtP8y88PJQUpA==" saltValue="sEYaqmt/EApUvQTcnlZul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52Bd51/WdGvUgrc202IlG4EGwXkIKfNLmlT/atHF/qFxp05goHtjXZLj3COd3PtPW1eTKfa69UgTlg05Ax5VCw==" saltValue="F47a7J/DLGO7kHauvce35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477</v>
      </c>
      <c r="AP7" s="272"/>
      <c r="AQ7" s="273" t="s">
        <v>478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479</v>
      </c>
      <c r="AQ8" s="279" t="s">
        <v>480</v>
      </c>
      <c r="AR8" s="280" t="s">
        <v>481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482</v>
      </c>
      <c r="AL9" s="1153"/>
      <c r="AM9" s="1153"/>
      <c r="AN9" s="1154"/>
      <c r="AO9" s="281">
        <v>4570116</v>
      </c>
      <c r="AP9" s="281">
        <v>59133</v>
      </c>
      <c r="AQ9" s="282">
        <v>73824</v>
      </c>
      <c r="AR9" s="283">
        <v>-19.899999999999999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483</v>
      </c>
      <c r="AL10" s="1153"/>
      <c r="AM10" s="1153"/>
      <c r="AN10" s="1154"/>
      <c r="AO10" s="284">
        <v>1060434</v>
      </c>
      <c r="AP10" s="284">
        <v>13721</v>
      </c>
      <c r="AQ10" s="285">
        <v>6244</v>
      </c>
      <c r="AR10" s="286">
        <v>119.7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484</v>
      </c>
      <c r="AL11" s="1153"/>
      <c r="AM11" s="1153"/>
      <c r="AN11" s="1154"/>
      <c r="AO11" s="284">
        <v>6934</v>
      </c>
      <c r="AP11" s="284">
        <v>90</v>
      </c>
      <c r="AQ11" s="285">
        <v>1048</v>
      </c>
      <c r="AR11" s="286">
        <v>-91.4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485</v>
      </c>
      <c r="AL12" s="1153"/>
      <c r="AM12" s="1153"/>
      <c r="AN12" s="1154"/>
      <c r="AO12" s="284" t="s">
        <v>486</v>
      </c>
      <c r="AP12" s="284" t="s">
        <v>486</v>
      </c>
      <c r="AQ12" s="285">
        <v>8</v>
      </c>
      <c r="AR12" s="286" t="s">
        <v>486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487</v>
      </c>
      <c r="AL13" s="1153"/>
      <c r="AM13" s="1153"/>
      <c r="AN13" s="1154"/>
      <c r="AO13" s="284">
        <v>292637</v>
      </c>
      <c r="AP13" s="284">
        <v>3786</v>
      </c>
      <c r="AQ13" s="285">
        <v>2350</v>
      </c>
      <c r="AR13" s="286">
        <v>61.1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488</v>
      </c>
      <c r="AL14" s="1153"/>
      <c r="AM14" s="1153"/>
      <c r="AN14" s="1154"/>
      <c r="AO14" s="284">
        <v>125950</v>
      </c>
      <c r="AP14" s="284">
        <v>1630</v>
      </c>
      <c r="AQ14" s="285">
        <v>1698</v>
      </c>
      <c r="AR14" s="286">
        <v>-4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489</v>
      </c>
      <c r="AL15" s="1156"/>
      <c r="AM15" s="1156"/>
      <c r="AN15" s="1157"/>
      <c r="AO15" s="284">
        <v>-339328</v>
      </c>
      <c r="AP15" s="284">
        <v>-4391</v>
      </c>
      <c r="AQ15" s="285">
        <v>-3564</v>
      </c>
      <c r="AR15" s="286">
        <v>23.2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5716743</v>
      </c>
      <c r="AP16" s="284">
        <v>73970</v>
      </c>
      <c r="AQ16" s="285">
        <v>81608</v>
      </c>
      <c r="AR16" s="286">
        <v>-9.4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494</v>
      </c>
      <c r="AL21" s="1159"/>
      <c r="AM21" s="1159"/>
      <c r="AN21" s="1160"/>
      <c r="AO21" s="297">
        <v>6.74</v>
      </c>
      <c r="AP21" s="298">
        <v>7.59</v>
      </c>
      <c r="AQ21" s="299">
        <v>-0.85</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495</v>
      </c>
      <c r="AL22" s="1159"/>
      <c r="AM22" s="1159"/>
      <c r="AN22" s="1160"/>
      <c r="AO22" s="302">
        <v>98.4</v>
      </c>
      <c r="AP22" s="303">
        <v>98.2</v>
      </c>
      <c r="AQ22" s="304">
        <v>0.2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496</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477</v>
      </c>
      <c r="AP30" s="272"/>
      <c r="AQ30" s="273" t="s">
        <v>478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479</v>
      </c>
      <c r="AQ31" s="279" t="s">
        <v>480</v>
      </c>
      <c r="AR31" s="280" t="s">
        <v>481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499</v>
      </c>
      <c r="AL32" s="1167"/>
      <c r="AM32" s="1167"/>
      <c r="AN32" s="1168"/>
      <c r="AO32" s="312">
        <v>2905138</v>
      </c>
      <c r="AP32" s="312">
        <v>37590</v>
      </c>
      <c r="AQ32" s="313">
        <v>42992</v>
      </c>
      <c r="AR32" s="314">
        <v>-12.6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500</v>
      </c>
      <c r="AL33" s="1167"/>
      <c r="AM33" s="1167"/>
      <c r="AN33" s="1168"/>
      <c r="AO33" s="312" t="s">
        <v>486</v>
      </c>
      <c r="AP33" s="312" t="s">
        <v>486</v>
      </c>
      <c r="AQ33" s="313" t="s">
        <v>486</v>
      </c>
      <c r="AR33" s="314" t="s">
        <v>486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501</v>
      </c>
      <c r="AL34" s="1167"/>
      <c r="AM34" s="1167"/>
      <c r="AN34" s="1168"/>
      <c r="AO34" s="312" t="s">
        <v>486</v>
      </c>
      <c r="AP34" s="312" t="s">
        <v>486</v>
      </c>
      <c r="AQ34" s="313">
        <v>43</v>
      </c>
      <c r="AR34" s="314" t="s">
        <v>486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502</v>
      </c>
      <c r="AL35" s="1167"/>
      <c r="AM35" s="1167"/>
      <c r="AN35" s="1168"/>
      <c r="AO35" s="312">
        <v>472677</v>
      </c>
      <c r="AP35" s="312">
        <v>6116</v>
      </c>
      <c r="AQ35" s="313">
        <v>11969</v>
      </c>
      <c r="AR35" s="314">
        <v>-48.9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503</v>
      </c>
      <c r="AL36" s="1167"/>
      <c r="AM36" s="1167"/>
      <c r="AN36" s="1168"/>
      <c r="AO36" s="312">
        <v>228755</v>
      </c>
      <c r="AP36" s="312">
        <v>2960</v>
      </c>
      <c r="AQ36" s="313">
        <v>2138</v>
      </c>
      <c r="AR36" s="314">
        <v>38.4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504</v>
      </c>
      <c r="AL37" s="1167"/>
      <c r="AM37" s="1167"/>
      <c r="AN37" s="1168"/>
      <c r="AO37" s="312">
        <v>17835</v>
      </c>
      <c r="AP37" s="312">
        <v>231</v>
      </c>
      <c r="AQ37" s="313">
        <v>592</v>
      </c>
      <c r="AR37" s="314">
        <v>-61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505</v>
      </c>
      <c r="AL38" s="1170"/>
      <c r="AM38" s="1170"/>
      <c r="AN38" s="1171"/>
      <c r="AO38" s="315" t="s">
        <v>486</v>
      </c>
      <c r="AP38" s="315" t="s">
        <v>486</v>
      </c>
      <c r="AQ38" s="316">
        <v>2</v>
      </c>
      <c r="AR38" s="304" t="s">
        <v>486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506</v>
      </c>
      <c r="AL39" s="1170"/>
      <c r="AM39" s="1170"/>
      <c r="AN39" s="1171"/>
      <c r="AO39" s="312">
        <v>-504229</v>
      </c>
      <c r="AP39" s="312">
        <v>-6524</v>
      </c>
      <c r="AQ39" s="313">
        <v>-5777</v>
      </c>
      <c r="AR39" s="314">
        <v>12.9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507</v>
      </c>
      <c r="AL40" s="1167"/>
      <c r="AM40" s="1167"/>
      <c r="AN40" s="1168"/>
      <c r="AO40" s="312">
        <v>-2528938</v>
      </c>
      <c r="AP40" s="312">
        <v>-32722</v>
      </c>
      <c r="AQ40" s="313">
        <v>-36457</v>
      </c>
      <c r="AR40" s="314">
        <v>-10.199999999999999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591238</v>
      </c>
      <c r="AP41" s="312">
        <v>7650</v>
      </c>
      <c r="AQ41" s="313">
        <v>15502</v>
      </c>
      <c r="AR41" s="314">
        <v>-50.7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477</v>
      </c>
      <c r="AN49" s="1163" t="s">
        <v>510</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511</v>
      </c>
      <c r="AO50" s="329" t="s">
        <v>512</v>
      </c>
      <c r="AP50" s="330" t="s">
        <v>513</v>
      </c>
      <c r="AQ50" s="331" t="s">
        <v>514</v>
      </c>
      <c r="AR50" s="332" t="s">
        <v>515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2228984</v>
      </c>
      <c r="AN51" s="334">
        <v>28488</v>
      </c>
      <c r="AO51" s="335">
        <v>-2.8</v>
      </c>
      <c r="AP51" s="336">
        <v>70166</v>
      </c>
      <c r="AQ51" s="337">
        <v>1.4</v>
      </c>
      <c r="AR51" s="338">
        <v>-4.2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1432533</v>
      </c>
      <c r="AN52" s="342">
        <v>18309</v>
      </c>
      <c r="AO52" s="343">
        <v>31.8</v>
      </c>
      <c r="AP52" s="344">
        <v>36115</v>
      </c>
      <c r="AQ52" s="345">
        <v>-6.2</v>
      </c>
      <c r="AR52" s="346">
        <v>38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3161489</v>
      </c>
      <c r="AN53" s="334">
        <v>40584</v>
      </c>
      <c r="AO53" s="335">
        <v>42.5</v>
      </c>
      <c r="AP53" s="336">
        <v>70329</v>
      </c>
      <c r="AQ53" s="337">
        <v>0.2</v>
      </c>
      <c r="AR53" s="338">
        <v>42.3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1916287</v>
      </c>
      <c r="AN54" s="342">
        <v>24599</v>
      </c>
      <c r="AO54" s="343">
        <v>34.4</v>
      </c>
      <c r="AP54" s="344">
        <v>39403</v>
      </c>
      <c r="AQ54" s="345">
        <v>9.1</v>
      </c>
      <c r="AR54" s="346">
        <v>25.3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1709494</v>
      </c>
      <c r="AN55" s="334">
        <v>21996</v>
      </c>
      <c r="AO55" s="335">
        <v>-45.8</v>
      </c>
      <c r="AP55" s="336">
        <v>54225</v>
      </c>
      <c r="AQ55" s="337">
        <v>-22.9</v>
      </c>
      <c r="AR55" s="338">
        <v>-22.9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832078</v>
      </c>
      <c r="AN56" s="342">
        <v>10706</v>
      </c>
      <c r="AO56" s="343">
        <v>-56.5</v>
      </c>
      <c r="AP56" s="344">
        <v>27337</v>
      </c>
      <c r="AQ56" s="345">
        <v>-30.6</v>
      </c>
      <c r="AR56" s="346">
        <v>-25.9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1419319</v>
      </c>
      <c r="AN57" s="334">
        <v>18308</v>
      </c>
      <c r="AO57" s="335">
        <v>-16.8</v>
      </c>
      <c r="AP57" s="336">
        <v>54016</v>
      </c>
      <c r="AQ57" s="337">
        <v>-0.4</v>
      </c>
      <c r="AR57" s="338">
        <v>-16.399999999999999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1092850</v>
      </c>
      <c r="AN58" s="342">
        <v>14097</v>
      </c>
      <c r="AO58" s="343">
        <v>31.7</v>
      </c>
      <c r="AP58" s="344">
        <v>28078</v>
      </c>
      <c r="AQ58" s="345">
        <v>2.7</v>
      </c>
      <c r="AR58" s="346">
        <v>29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2484821</v>
      </c>
      <c r="AN59" s="334">
        <v>32151</v>
      </c>
      <c r="AO59" s="335">
        <v>75.599999999999994</v>
      </c>
      <c r="AP59" s="336">
        <v>52786</v>
      </c>
      <c r="AQ59" s="337">
        <v>-2.2999999999999998</v>
      </c>
      <c r="AR59" s="338">
        <v>77.900000000000006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1974436</v>
      </c>
      <c r="AN60" s="342">
        <v>25547</v>
      </c>
      <c r="AO60" s="343">
        <v>81.2</v>
      </c>
      <c r="AP60" s="344">
        <v>28742</v>
      </c>
      <c r="AQ60" s="345">
        <v>2.4</v>
      </c>
      <c r="AR60" s="346">
        <v>78.8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2200821</v>
      </c>
      <c r="AN61" s="349">
        <v>28305</v>
      </c>
      <c r="AO61" s="350">
        <v>10.5</v>
      </c>
      <c r="AP61" s="351">
        <v>60304</v>
      </c>
      <c r="AQ61" s="352">
        <v>-4.8</v>
      </c>
      <c r="AR61" s="338">
        <v>15.3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1449637</v>
      </c>
      <c r="AN62" s="342">
        <v>18652</v>
      </c>
      <c r="AO62" s="343">
        <v>24.5</v>
      </c>
      <c r="AP62" s="344">
        <v>31935</v>
      </c>
      <c r="AQ62" s="345">
        <v>-4.5</v>
      </c>
      <c r="AR62" s="346">
        <v>29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bxZ7ACag7koNqQQVjXfPflODEFWWQ/yUPEvse3lXSV1fPwtFn+v1QF1zTw/Y1hj4lkJ1JW0L7twDhiKZUFLxPw==" saltValue="zTuMcDmfBVMpiv7y32Pmw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474</v>
      </c>
    </row>
    <row r="121" spans="125:125" ht="13.5" hidden="1" customHeight="1" x14ac:dyDescent="0.15">
      <c r="DU121" s="259"/>
    </row>
  </sheetData>
  <sheetProtection algorithmName="SHA-512" hashValue="VZX27mhGC22ZF2gsHGQ+3vTF8TpsR2MTX5q2fJ/z2RLovOj3qR1vSZhtIb4Rx6RwiYQYosqxSaT3HeoFc12+KA==" saltValue="WCWToBOuT8SVfgl6nW3Ww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474</v>
      </c>
    </row>
  </sheetData>
  <sheetProtection algorithmName="SHA-512" hashValue="4wKVnCa85GmK3ueCDRcqbDKsuk9W5wrjW0vakv1VUJad0/7K7+6Bxtdc75I6C/BZkkp0JbEsr4k9XQWSHOg0iA==" saltValue="eGRYen6gjjuyUsooEGhY/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75" t="s">
        <v>3</v>
      </c>
      <c r="D47" s="1175"/>
      <c r="E47" s="1176"/>
      <c r="F47" s="11">
        <v>24.53</v>
      </c>
      <c r="G47" s="12">
        <v>23.78</v>
      </c>
      <c r="H47" s="12">
        <v>24.62</v>
      </c>
      <c r="I47" s="12">
        <v>27.44</v>
      </c>
      <c r="J47" s="13">
        <v>26.57</v>
      </c>
    </row>
    <row r="48" spans="2:10" ht="57.75" customHeight="1" x14ac:dyDescent="0.15">
      <c r="B48" s="14"/>
      <c r="C48" s="1177" t="s">
        <v>4</v>
      </c>
      <c r="D48" s="1177"/>
      <c r="E48" s="1178"/>
      <c r="F48" s="15">
        <v>7.34</v>
      </c>
      <c r="G48" s="16">
        <v>13.28</v>
      </c>
      <c r="H48" s="16">
        <v>16.8</v>
      </c>
      <c r="I48" s="16">
        <v>13.96</v>
      </c>
      <c r="J48" s="17">
        <v>11.84</v>
      </c>
    </row>
    <row r="49" spans="2:10" ht="57.75" customHeight="1" thickBot="1" x14ac:dyDescent="0.2">
      <c r="B49" s="18"/>
      <c r="C49" s="1179" t="s">
        <v>5</v>
      </c>
      <c r="D49" s="1179"/>
      <c r="E49" s="1180"/>
      <c r="F49" s="19" t="s">
        <v>529</v>
      </c>
      <c r="G49" s="20">
        <v>5.65</v>
      </c>
      <c r="H49" s="20">
        <v>6.32</v>
      </c>
      <c r="I49" s="20" t="s">
        <v>530</v>
      </c>
      <c r="J49" s="21" t="s">
        <v>531</v>
      </c>
    </row>
    <row r="50" spans="2:10" x14ac:dyDescent="0.15"/>
  </sheetData>
  <sheetProtection algorithmName="SHA-512" hashValue="k0AXhCV+zXEHKtkQ1ZBLSFyZnLrYHGoL6ERKBPps1ZlC/uoFZB7IjYpcqiU1y5SrocTijoPeghW8KBZyqhPaaw==" saltValue="x0GtMqVHB6O3UKZGOxPlO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新井 靖子</cp:lastModifiedBy>
  <cp:lastPrinted>2025-03-10T05:40:43Z</cp:lastPrinted>
  <dcterms:created xsi:type="dcterms:W3CDTF">2025-02-19T01:26:02Z</dcterms:created>
  <dcterms:modified xsi:type="dcterms:W3CDTF">2025-09-19T07:50:55Z</dcterms:modified>
  <cp:category/>
</cp:coreProperties>
</file>