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updateLinks="never"/>
  <bookViews>
    <workbookView xWindow="0" yWindow="0" windowWidth="28800" windowHeight="1411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<sst xmlns="http://schemas.openxmlformats.org/spreadsheetml/2006/main" xmlns:r="http://schemas.openxmlformats.org/officeDocument/2006/relationships" count="547" uniqueCount="547">
  <si>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</si>
  <si>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</si>
  <si>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</si>
  <si>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6"/>
  </si>
  <si>
    <t>（参考）</t>
    <rPh sb="1" eb="3">
      <t>サンコウ</t>
    </rPh>
    <phoneticPr fontId="36"/>
  </si>
  <si>
    <t>(Ｂ)</t>
  </si>
  <si>
    <t>第2次</t>
    <rPh sb="0" eb="1">
      <t>ダイ</t>
    </rPh>
    <rPh sb="2" eb="3">
      <t>ジ</t>
    </rPh>
    <phoneticPr fontId="36"/>
  </si>
  <si>
    <t>介護サービス想定事業会計(介護老人保健施設)</t>
  </si>
  <si>
    <t>区分</t>
    <rPh sb="0" eb="2">
      <t>クブン</t>
    </rPh>
    <phoneticPr fontId="36"/>
  </si>
  <si>
    <t>徴収率
(％)</t>
    <rPh sb="0" eb="2">
      <t>チョウシュウ</t>
    </rPh>
    <rPh sb="2" eb="3">
      <t>リツ</t>
    </rPh>
    <phoneticPr fontId="36"/>
  </si>
  <si>
    <t>実質収支額</t>
    <rPh sb="0" eb="2">
      <t>ジッシツ</t>
    </rPh>
    <rPh sb="2" eb="4">
      <t>シュウシ</t>
    </rPh>
    <rPh sb="4" eb="5">
      <t>ガク</t>
    </rPh>
    <phoneticPr fontId="36"/>
  </si>
  <si>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</si>
  <si>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6"/>
  </si>
  <si>
    <t>前年度末減債基金残高(D)</t>
  </si>
  <si>
    <t>会計</t>
    <rPh sb="0" eb="2">
      <t>カイケイ</t>
    </rPh>
    <phoneticPr fontId="36"/>
  </si>
  <si>
    <t>令和2年国調(人)</t>
    <rPh sb="3" eb="4">
      <t>ネン</t>
    </rPh>
    <rPh sb="4" eb="5">
      <t>コク</t>
    </rPh>
    <rPh sb="5" eb="6">
      <t>チョウ</t>
    </rPh>
    <phoneticPr fontId="36"/>
  </si>
  <si>
    <t>令和4年度(千円)</t>
    <rPh sb="0" eb="2">
      <t>レイワ</t>
    </rPh>
    <rPh sb="4" eb="5">
      <t>ド</t>
    </rPh>
    <rPh sb="6" eb="8">
      <t>センエン</t>
    </rPh>
    <phoneticPr fontId="36"/>
  </si>
  <si>
    <t>実質単年度収支</t>
    <rPh sb="0" eb="2">
      <t>ジッシツ</t>
    </rPh>
    <rPh sb="2" eb="5">
      <t>タンネンド</t>
    </rPh>
    <rPh sb="5" eb="7">
      <t>シュウシ</t>
    </rPh>
    <phoneticPr fontId="36"/>
  </si>
  <si>
    <t>年度</t>
    <rPh sb="0" eb="2">
      <t>ネンド</t>
    </rPh>
    <phoneticPr fontId="36"/>
  </si>
  <si>
    <t>人口</t>
    <rPh sb="0" eb="2">
      <t>ジンコウ</t>
    </rPh>
    <phoneticPr fontId="36"/>
  </si>
  <si>
    <t>手数料</t>
  </si>
  <si>
    <t>（百万円）</t>
    <rPh sb="1" eb="2">
      <t>ヒャク</t>
    </rPh>
    <rPh sb="2" eb="4">
      <t>マンエン</t>
    </rPh>
    <phoneticPr fontId="36"/>
  </si>
  <si>
    <t>実質収支比率等に係る経年分析</t>
  </si>
  <si>
    <t>元利償還金</t>
  </si>
  <si>
    <t>分子の構造</t>
    <rPh sb="0" eb="2">
      <t>ブンシ</t>
    </rPh>
    <rPh sb="3" eb="5">
      <t>コウゾウ</t>
    </rPh>
    <phoneticPr fontId="36"/>
  </si>
  <si>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</si>
  <si>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</si>
  <si>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</si>
  <si>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</si>
  <si>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36"/>
  </si>
  <si>
    <t>減債基金積立不足算定額※2</t>
  </si>
  <si>
    <t>　補助費等</t>
    <rPh sb="1" eb="3">
      <t>ホジョ</t>
    </rPh>
    <rPh sb="3" eb="4">
      <t>ヒ</t>
    </rPh>
    <rPh sb="4" eb="5">
      <t>トウ</t>
    </rPh>
    <phoneticPr fontId="36"/>
  </si>
  <si>
    <t>依頼土地の買い戻しに係るもの</t>
    <rPh sb="0" eb="2">
      <t>イライ</t>
    </rPh>
    <rPh sb="2" eb="4">
      <t>トチ</t>
    </rPh>
    <rPh sb="5" eb="6">
      <t>カ</t>
    </rPh>
    <rPh sb="7" eb="8">
      <t>モド</t>
    </rPh>
    <rPh sb="10" eb="11">
      <t>カカ</t>
    </rPh>
    <phoneticPr fontId="3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</si>
  <si>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</si>
  <si>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</si>
  <si>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</si>
  <si>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6"/>
  </si>
  <si>
    <t>臨時職員</t>
    <rPh sb="0" eb="2">
      <t>リンジ</t>
    </rPh>
    <rPh sb="2" eb="4">
      <t>ショクイン</t>
    </rPh>
    <phoneticPr fontId="3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</si>
  <si>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</si>
  <si>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</si>
  <si>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</si>
  <si>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</si>
  <si>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6"/>
  </si>
  <si>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</si>
  <si>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</si>
  <si>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</si>
  <si>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</si>
  <si>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</si>
  <si>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</si>
  <si>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</si>
  <si>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6"/>
  </si>
  <si>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</si>
  <si>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</si>
  <si>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</si>
  <si>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</si>
  <si>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6"/>
  </si>
  <si>
    <t>一般職員等(※6)</t>
    <rPh sb="0" eb="2">
      <t>イッパン</t>
    </rPh>
    <rPh sb="2" eb="4">
      <t>ショクイン</t>
    </rPh>
    <rPh sb="4" eb="5">
      <t>トウ</t>
    </rPh>
    <phoneticPr fontId="36"/>
  </si>
  <si>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</si>
  <si>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</si>
  <si>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</si>
  <si>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</si>
  <si>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6"/>
  </si>
  <si>
    <t>PFI事業に係るもの</t>
    <rPh sb="3" eb="5">
      <t>ジギョウ</t>
    </rPh>
    <rPh sb="6" eb="7">
      <t>カカ</t>
    </rPh>
    <phoneticPr fontId="35"/>
  </si>
  <si>
    <t>減債基金
積立状況等（注）</t>
    <rPh sb="0" eb="2">
      <t>ゲンサイ</t>
    </rPh>
    <rPh sb="2" eb="4">
      <t>キキン</t>
    </rPh>
    <rPh sb="5" eb="7">
      <t>ツミタテ</t>
    </rPh>
    <rPh sb="7" eb="9">
      <t>ジョウキョウ</t>
    </rPh>
    <rPh sb="9" eb="10">
      <t>トウ</t>
    </rPh>
    <rPh sb="10" eb="13">
      <t>チュウ</t>
    </rPh>
    <phoneticPr fontId="36"/>
  </si>
  <si>
    <t>将来負担比率</t>
    <rPh sb="0" eb="2">
      <t>ショウライ</t>
    </rPh>
    <rPh sb="2" eb="4">
      <t>フタン</t>
    </rPh>
    <rPh sb="4" eb="6">
      <t>ヒリツ</t>
    </rPh>
    <phoneticPr fontId="38"/>
  </si>
  <si>
    <t>満期一括償還地方債に係る実質償還額又は理論償還額のいずれか少ない額(C)</t>
  </si>
  <si>
    <t>(当該欄に積立額が多い上位５基金の基金名を入力して下さい(R05年度末現在))</t>
  </si>
  <si>
    <t>山振</t>
    <rPh sb="0" eb="1">
      <t>ヤマ</t>
    </rPh>
    <rPh sb="1" eb="2">
      <t>フ</t>
    </rPh>
    <phoneticPr fontId="36"/>
  </si>
  <si>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</si>
  <si>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</si>
  <si>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39"/>
  </si>
  <si>
    <t>公債費負担比率</t>
    <rPh sb="0" eb="3">
      <t>コウサイヒ</t>
    </rPh>
    <rPh sb="3" eb="5">
      <t>フタン</t>
    </rPh>
    <rPh sb="5" eb="7">
      <t>ヒリツ</t>
    </rPh>
    <phoneticPr fontId="36"/>
  </si>
  <si>
    <t>その他特定目的基金</t>
    <rPh sb="2" eb="3">
      <t>タ</t>
    </rPh>
    <rPh sb="3" eb="5">
      <t>トクテイ</t>
    </rPh>
    <rPh sb="5" eb="7">
      <t>モクテキ</t>
    </rPh>
    <rPh sb="7" eb="9">
      <t>キキン</t>
    </rPh>
    <phoneticPr fontId="36"/>
  </si>
  <si>
    <t>×</t>
  </si>
  <si>
    <t>単年度収支</t>
  </si>
  <si>
    <t>債務負担行為に基づく支出予定額</t>
  </si>
  <si>
    <t>公営企業債等繰入見込額</t>
  </si>
  <si>
    <t>財源超過</t>
    <rPh sb="0" eb="2">
      <t>ザイゲン</t>
    </rPh>
    <rPh sb="2" eb="4">
      <t>チョウカ</t>
    </rPh>
    <phoneticPr fontId="36"/>
  </si>
  <si>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</si>
  <si>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</si>
  <si>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</si>
  <si>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</si>
  <si>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</si>
  <si>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</si>
  <si>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</si>
  <si>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</si>
  <si>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</si>
  <si>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</si>
  <si>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</si>
  <si>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6"/>
  </si>
  <si>
    <t>当該団体決算額
（千円）</t>
    <rPh sb="0" eb="2">
      <t>トウガイ</t>
    </rPh>
    <rPh sb="2" eb="4">
      <t>ダンタイ</t>
    </rPh>
    <rPh sb="4" eb="6">
      <t>ケッサン</t>
    </rPh>
    <rPh sb="6" eb="7">
      <t>ガク</t>
    </rPh>
    <rPh sb="9" eb="11">
      <t>センエン</t>
    </rPh>
    <phoneticPr fontId="36"/>
  </si>
  <si>
    <t>実質収支額</t>
  </si>
  <si>
    <t>組合等連結実質赤字額負担見込額</t>
  </si>
  <si>
    <t>商工費</t>
  </si>
  <si>
    <t>充当可能財源等(B)</t>
  </si>
  <si>
    <t>事業会計の一覧</t>
    <rPh sb="0" eb="2">
      <t>ジギョウ</t>
    </rPh>
    <rPh sb="2" eb="4">
      <t>カイケイ</t>
    </rPh>
    <phoneticPr fontId="36"/>
  </si>
  <si>
    <t>充当可能基金</t>
  </si>
  <si>
    <t>（百万円）</t>
    <rPh sb="1" eb="4">
      <t>ヒャクマンエン</t>
    </rPh>
    <phoneticPr fontId="36"/>
  </si>
  <si>
    <t>内訳</t>
    <rPh sb="0" eb="2">
      <t>ウチワケ</t>
    </rPh>
    <phoneticPr fontId="35"/>
  </si>
  <si>
    <t>充当可能特定歳入</t>
  </si>
  <si>
    <t>第3次</t>
    <rPh sb="0" eb="1">
      <t>ダイ</t>
    </rPh>
    <rPh sb="2" eb="3">
      <t>ジ</t>
    </rPh>
    <phoneticPr fontId="3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</si>
  <si>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</si>
  <si>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</si>
  <si>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</si>
  <si>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</si>
  <si>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6"/>
  </si>
  <si>
    <t>うち日本人(％)</t>
  </si>
  <si>
    <t>地方消費税交付金</t>
  </si>
  <si>
    <t>減債基金</t>
    <rPh sb="0" eb="2">
      <t>ゲンサイ</t>
    </rPh>
    <rPh sb="2" eb="4">
      <t>キキン</t>
    </rPh>
    <phoneticPr fontId="36"/>
  </si>
  <si>
    <t>　法定普通税</t>
  </si>
  <si>
    <t>基金残高合計</t>
    <rPh sb="0" eb="2">
      <t>キキン</t>
    </rPh>
    <rPh sb="2" eb="4">
      <t>ザンダカ</t>
    </rPh>
    <rPh sb="4" eb="6">
      <t>ゴウケイ</t>
    </rPh>
    <phoneticPr fontId="36"/>
  </si>
  <si>
    <t>基準財政需要額</t>
  </si>
  <si>
    <t>組合等名</t>
  </si>
  <si>
    <t>令和2年国調</t>
    <rPh sb="0" eb="2">
      <t>レイワ</t>
    </rPh>
    <rPh sb="3" eb="4">
      <t>ネン</t>
    </rPh>
    <rPh sb="4" eb="5">
      <t>コク</t>
    </rPh>
    <rPh sb="5" eb="6">
      <t>チョウ</t>
    </rPh>
    <phoneticPr fontId="36"/>
  </si>
  <si>
    <t>実質単年度収支</t>
    <rPh sb="0" eb="2">
      <t>ジッシツ</t>
    </rPh>
    <rPh sb="2" eb="5">
      <t>タンネンド</t>
    </rPh>
    <rPh sb="5" eb="7">
      <t>シュウシ</t>
    </rPh>
    <phoneticPr fontId="39"/>
  </si>
  <si>
    <t>赤字額</t>
    <rPh sb="0" eb="2">
      <t>アカジ</t>
    </rPh>
    <rPh sb="2" eb="3">
      <t>ガク</t>
    </rPh>
    <phoneticPr fontId="39"/>
  </si>
  <si>
    <t>元利償還金等</t>
    <rPh sb="0" eb="2">
      <t>ガンリ</t>
    </rPh>
    <rPh sb="2" eb="5">
      <t>ショウカンキン</t>
    </rPh>
    <rPh sb="5" eb="6">
      <t>トウ</t>
    </rPh>
    <phoneticPr fontId="36"/>
  </si>
  <si>
    <t>歳入の状況（単位 千円・％）</t>
    <rPh sb="0" eb="2">
      <t>サイニュウ</t>
    </rPh>
    <rPh sb="3" eb="5">
      <t>ジョウキョウ</t>
    </rPh>
    <rPh sb="6" eb="8">
      <t>タンイ</t>
    </rPh>
    <rPh sb="9" eb="11">
      <t>センエン</t>
    </rPh>
    <phoneticPr fontId="3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</si>
  <si>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</si>
  <si>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</si>
  <si>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9"/>
  </si>
  <si>
    <t>将来負担額</t>
    <rPh sb="0" eb="2">
      <t>ショウライ</t>
    </rPh>
    <rPh sb="2" eb="4">
      <t>フタン</t>
    </rPh>
    <rPh sb="4" eb="5">
      <t>ガク</t>
    </rPh>
    <phoneticPr fontId="36"/>
  </si>
  <si>
    <t>　　　個人均等割</t>
  </si>
  <si>
    <t>　　うち職員給</t>
    <rPh sb="4" eb="6">
      <t>ショクイン</t>
    </rPh>
    <rPh sb="6" eb="7">
      <t>キュウ</t>
    </rPh>
    <phoneticPr fontId="36"/>
  </si>
  <si>
    <t>充当可能財源等</t>
    <rPh sb="0" eb="2">
      <t>ジュウトウ</t>
    </rPh>
    <rPh sb="2" eb="4">
      <t>カノウ</t>
    </rPh>
    <rPh sb="4" eb="6">
      <t>ザイゲン</t>
    </rPh>
    <rPh sb="6" eb="7">
      <t>トウ</t>
    </rPh>
    <phoneticPr fontId="36"/>
  </si>
  <si>
    <t>基金残高に係る経年分析</t>
  </si>
  <si>
    <t>財政調整基金</t>
  </si>
  <si>
    <t>減債基金</t>
  </si>
  <si>
    <t>分離課税所得割交付金</t>
  </si>
  <si>
    <t>岩沢南部土地区画整理特別会計</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</si>
  <si>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</si>
  <si>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</si>
  <si>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</si>
  <si>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6"/>
  </si>
  <si>
    <t>令和5年度　財政状況資料集</t>
  </si>
  <si>
    <t>総括表（市町村）</t>
    <rPh sb="0" eb="2">
      <t>ソウカツ</t>
    </rPh>
    <rPh sb="2" eb="3">
      <t>ヒョウ</t>
    </rPh>
    <rPh sb="4" eb="7">
      <t>シチョウソン</t>
    </rPh>
    <phoneticPr fontId="36"/>
  </si>
  <si>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</si>
  <si>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</si>
  <si>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</si>
  <si>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</si>
  <si>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埼玉県</t>
  </si>
  <si>
    <t>地方債</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</si>
  <si>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</si>
  <si>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</si>
  <si>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Ⅱ－３</t>
  </si>
  <si>
    <t>　実質赤字比率</t>
    <rPh sb="1" eb="3">
      <t>ジッシツ</t>
    </rPh>
    <rPh sb="3" eb="5">
      <t>アカジ</t>
    </rPh>
    <rPh sb="5" eb="7">
      <t>ヒリツ</t>
    </rPh>
    <phoneticPr fontId="36"/>
  </si>
  <si>
    <t>指定団体等の指定状況</t>
  </si>
  <si>
    <t>歳出総額</t>
  </si>
  <si>
    <t>ゴルフ場利用税交付金</t>
  </si>
  <si>
    <t>寄附金</t>
  </si>
  <si>
    <t>令和5年度(千円)</t>
    <rPh sb="0" eb="2">
      <t>レイワ</t>
    </rPh>
    <rPh sb="3" eb="5">
      <t>ネンド</t>
    </rPh>
    <rPh sb="6" eb="8">
      <t>センエン</t>
    </rPh>
    <phoneticPr fontId="36"/>
  </si>
  <si>
    <t>令和5年度(千円･％)</t>
    <rPh sb="0" eb="2">
      <t>レイワ</t>
    </rPh>
    <rPh sb="3" eb="5">
      <t>ネンド</t>
    </rPh>
    <rPh sb="6" eb="8">
      <t>センエン</t>
    </rPh>
    <phoneticPr fontId="36"/>
  </si>
  <si>
    <t>地方公務員等共済組合に係るもの</t>
    <rPh sb="0" eb="2">
      <t>チホウ</t>
    </rPh>
    <rPh sb="2" eb="5">
      <t>コウムイン</t>
    </rPh>
    <rPh sb="5" eb="6">
      <t>トウ</t>
    </rPh>
    <rPh sb="6" eb="8">
      <t>キョウサイ</t>
    </rPh>
    <rPh sb="8" eb="10">
      <t>クミアイ</t>
    </rPh>
    <rPh sb="11" eb="12">
      <t>カカ</t>
    </rPh>
    <phoneticPr fontId="36"/>
  </si>
  <si>
    <t>令和4年度(千円･％)</t>
    <rPh sb="0" eb="2">
      <t>レイワ</t>
    </rPh>
    <rPh sb="4" eb="5">
      <t>ド</t>
    </rPh>
    <rPh sb="6" eb="8">
      <t>センエン</t>
    </rPh>
    <phoneticPr fontId="36"/>
  </si>
  <si>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</si>
  <si>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</si>
  <si>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36"/>
  </si>
  <si>
    <t>財政健全化等</t>
    <rPh sb="0" eb="2">
      <t>ザイセイ</t>
    </rPh>
    <rPh sb="2" eb="5">
      <t>ケンゼンカ</t>
    </rPh>
    <rPh sb="5" eb="6">
      <t>トウ</t>
    </rPh>
    <phoneticPr fontId="36"/>
  </si>
  <si>
    <t>分担金・負担金</t>
  </si>
  <si>
    <t>経常収支比率</t>
    <rPh sb="0" eb="2">
      <t>ケイジョウ</t>
    </rPh>
    <rPh sb="2" eb="4">
      <t>シュウシ</t>
    </rPh>
    <rPh sb="4" eb="6">
      <t>ヒリツ</t>
    </rPh>
    <phoneticPr fontId="36"/>
  </si>
  <si>
    <t>国民健康保険特別会計(南高麗診療所勘定)</t>
  </si>
  <si>
    <t>市町村名</t>
    <rPh sb="0" eb="3">
      <t>シチョウソン</t>
    </rPh>
    <rPh sb="3" eb="4">
      <t>メイ</t>
    </rPh>
    <phoneticPr fontId="36"/>
  </si>
  <si>
    <t>　　うち一部事務組合負担金</t>
  </si>
  <si>
    <t>純固定資産税</t>
    <rPh sb="0" eb="1">
      <t>ジュン</t>
    </rPh>
    <rPh sb="1" eb="3">
      <t>コテイ</t>
    </rPh>
    <rPh sb="3" eb="6">
      <t>シサンゼイ</t>
    </rPh>
    <phoneticPr fontId="36"/>
  </si>
  <si>
    <t>地方譲与税</t>
  </si>
  <si>
    <t>飯能市</t>
  </si>
  <si>
    <t>地方交付税種地</t>
    <rPh sb="0" eb="2">
      <t>チホウ</t>
    </rPh>
    <rPh sb="2" eb="5">
      <t>コウフゼイ</t>
    </rPh>
    <rPh sb="5" eb="6">
      <t>シュ</t>
    </rPh>
    <rPh sb="6" eb="7">
      <t>チ</t>
    </rPh>
    <phoneticPr fontId="36"/>
  </si>
  <si>
    <t>2-5</t>
  </si>
  <si>
    <t>(　参考　）</t>
    <rPh sb="2" eb="4">
      <t>サンコウ</t>
    </rPh>
    <phoneticPr fontId="36"/>
  </si>
  <si>
    <t>会計名</t>
    <rPh sb="0" eb="2">
      <t>カイケイ</t>
    </rPh>
    <rPh sb="2" eb="3">
      <t>メイ</t>
    </rPh>
    <phoneticPr fontId="36"/>
  </si>
  <si>
    <t>(Ｅ)</t>
  </si>
  <si>
    <t>歳入歳出差引</t>
  </si>
  <si>
    <t>　　(※1)</t>
  </si>
  <si>
    <t>首都</t>
    <rPh sb="0" eb="2">
      <t>シュト</t>
    </rPh>
    <phoneticPr fontId="36"/>
  </si>
  <si>
    <t>参考</t>
    <rPh sb="0" eb="2">
      <t>サンコウ</t>
    </rPh>
    <phoneticPr fontId="36"/>
  </si>
  <si>
    <t>○</t>
  </si>
  <si>
    <t>翌年度に繰越すべき財源</t>
  </si>
  <si>
    <t>標準財政規模</t>
    <rPh sb="0" eb="2">
      <t>ヒョウジュン</t>
    </rPh>
    <rPh sb="2" eb="4">
      <t>ザイセイ</t>
    </rPh>
    <rPh sb="4" eb="6">
      <t>キボ</t>
    </rPh>
    <phoneticPr fontId="36"/>
  </si>
  <si>
    <t>近畿</t>
    <rPh sb="0" eb="2">
      <t>キンキ</t>
    </rPh>
    <phoneticPr fontId="36"/>
  </si>
  <si>
    <t>(Ｃ)－(Ｄ)</t>
  </si>
  <si>
    <t>内訳</t>
    <rPh sb="0" eb="2">
      <t>ウチワケ</t>
    </rPh>
    <phoneticPr fontId="36"/>
  </si>
  <si>
    <t>実質収支</t>
  </si>
  <si>
    <t>財政力指数</t>
    <rPh sb="0" eb="3">
      <t>ザイセイリョク</t>
    </rPh>
    <rPh sb="3" eb="5">
      <t>シスウ</t>
    </rPh>
    <phoneticPr fontId="36"/>
  </si>
  <si>
    <t>歳入</t>
    <rPh sb="0" eb="2">
      <t>サイニュウ</t>
    </rPh>
    <phoneticPr fontId="35"/>
  </si>
  <si>
    <r>
      <t>産業構造</t>
    </r>
    <r>
      <rPr>
        <sz val="9"/>
        <color indexed="8"/>
        <rFont val="ＭＳ ゴシック"/>
      </rPr>
      <t xml:space="preserve"> (※5)</t>
    </r>
    <rPh sb="0" eb="2">
      <t>サンギョウ</t>
    </rPh>
    <rPh sb="2" eb="4">
      <t>コウゾウ</t>
    </rPh>
    <phoneticPr fontId="36"/>
  </si>
  <si>
    <t>中部</t>
    <rPh sb="0" eb="2">
      <t>チュウブ</t>
    </rPh>
    <phoneticPr fontId="36"/>
  </si>
  <si>
    <t>職員数
(人)</t>
    <rPh sb="0" eb="3">
      <t>ショクインスウ</t>
    </rPh>
    <phoneticPr fontId="36"/>
  </si>
  <si>
    <t>一部事務組合等</t>
    <rPh sb="0" eb="2">
      <t>イチブ</t>
    </rPh>
    <rPh sb="2" eb="4">
      <t>ジム</t>
    </rPh>
    <rPh sb="4" eb="6">
      <t>クミアイ</t>
    </rPh>
    <rPh sb="6" eb="7">
      <t>トウ</t>
    </rPh>
    <phoneticPr fontId="36"/>
  </si>
  <si>
    <t>平成27年国調(人)</t>
    <rPh sb="4" eb="5">
      <t>ネン</t>
    </rPh>
    <rPh sb="5" eb="6">
      <t>コク</t>
    </rPh>
    <rPh sb="6" eb="7">
      <t>チョウ</t>
    </rPh>
    <phoneticPr fontId="36"/>
  </si>
  <si>
    <t>過疎</t>
    <rPh sb="0" eb="2">
      <t>カソ</t>
    </rPh>
    <phoneticPr fontId="36"/>
  </si>
  <si>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</si>
  <si>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</si>
  <si>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</si>
  <si>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</si>
  <si>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</si>
  <si>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6"/>
  </si>
  <si>
    <t>-0.4</t>
  </si>
  <si>
    <t>繰上償還金</t>
  </si>
  <si>
    <t>※5：産業構造の比率は、分母を就業人口総数とし、分類不能の産業を除いて算出。</t>
  </si>
  <si>
    <t>　人件費</t>
  </si>
  <si>
    <t>-</t>
  </si>
  <si>
    <t>将来負担比率　　（千円・％）</t>
    <rPh sb="0" eb="2">
      <t>ショウライ</t>
    </rPh>
    <rPh sb="2" eb="4">
      <t>フタン</t>
    </rPh>
    <phoneticPr fontId="36"/>
  </si>
  <si>
    <t>住民基本台帳人口
 (※7)</t>
    <rPh sb="0" eb="2">
      <t>ジュウミン</t>
    </rPh>
    <rPh sb="2" eb="4">
      <t>キホン</t>
    </rPh>
    <rPh sb="4" eb="6">
      <t>ダイチョウ</t>
    </rPh>
    <rPh sb="6" eb="8">
      <t>ジンコウ</t>
    </rPh>
    <phoneticPr fontId="36"/>
  </si>
  <si>
    <t>令06.01.01(人)</t>
    <rPh sb="0" eb="1">
      <t>レイ</t>
    </rPh>
    <phoneticPr fontId="36"/>
  </si>
  <si>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</si>
  <si>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6"/>
  </si>
  <si>
    <t>低開発</t>
    <rPh sb="0" eb="1">
      <t>テイ</t>
    </rPh>
    <rPh sb="1" eb="3">
      <t>カイハツ</t>
    </rPh>
    <phoneticPr fontId="36"/>
  </si>
  <si>
    <t>一部事務組合負担金（補助費等）</t>
    <rPh sb="0" eb="2">
      <t>イチブ</t>
    </rPh>
    <rPh sb="2" eb="4">
      <t>ジム</t>
    </rPh>
    <rPh sb="4" eb="6">
      <t>クミアイ</t>
    </rPh>
    <rPh sb="6" eb="9">
      <t>フタンキン</t>
    </rPh>
    <rPh sb="10" eb="13">
      <t>ホジョヒ</t>
    </rPh>
    <rPh sb="13" eb="14">
      <t>トウ</t>
    </rPh>
    <phoneticPr fontId="36"/>
  </si>
  <si>
    <t>積立金取崩し額</t>
  </si>
  <si>
    <t>訪問看護ステーション特別会計</t>
  </si>
  <si>
    <t>国民健康保険事業会計の状況</t>
    <rPh sb="0" eb="2">
      <t>コクミン</t>
    </rPh>
    <rPh sb="2" eb="4">
      <t>ケンコウ</t>
    </rPh>
    <rPh sb="4" eb="6">
      <t>ホケン</t>
    </rPh>
    <rPh sb="6" eb="8">
      <t>ジギョウ</t>
    </rPh>
    <rPh sb="8" eb="10">
      <t>カイケイ</t>
    </rPh>
    <rPh sb="11" eb="13">
      <t>ジョウキョウ</t>
    </rPh>
    <phoneticPr fontId="36"/>
  </si>
  <si>
    <t>　連結実質赤字比率</t>
    <rPh sb="1" eb="3">
      <t>レンケツ</t>
    </rPh>
    <rPh sb="3" eb="5">
      <t>ジッシツ</t>
    </rPh>
    <rPh sb="5" eb="7">
      <t>アカジ</t>
    </rPh>
    <rPh sb="7" eb="9">
      <t>ヒリツ</t>
    </rPh>
    <phoneticPr fontId="36"/>
  </si>
  <si>
    <r>
      <t>資金不足比率 (※</t>
    </r>
    <r>
      <rPr>
        <sz val="9"/>
        <color indexed="8"/>
        <rFont val="ＭＳ ゴシック"/>
      </rPr>
      <t>4)</t>
    </r>
  </si>
  <si>
    <t>うち日本人(人)</t>
  </si>
  <si>
    <t>第1次</t>
    <rPh sb="0" eb="1">
      <t>ダイ</t>
    </rPh>
    <rPh sb="2" eb="3">
      <t>ジ</t>
    </rPh>
    <phoneticPr fontId="36"/>
  </si>
  <si>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</si>
  <si>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6"/>
  </si>
  <si>
    <t>　　軽自動車税</t>
  </si>
  <si>
    <t>実質単年度収支</t>
  </si>
  <si>
    <t>　実質公債費比率</t>
    <rPh sb="1" eb="3">
      <t>ジッシツ</t>
    </rPh>
    <rPh sb="3" eb="6">
      <t>コウサイヒ</t>
    </rPh>
    <rPh sb="6" eb="8">
      <t>ヒリツ</t>
    </rPh>
    <phoneticPr fontId="36"/>
  </si>
  <si>
    <t>令05.01.01(人)</t>
  </si>
  <si>
    <t>(Ｆ)</t>
  </si>
  <si>
    <t>　扶助費</t>
  </si>
  <si>
    <t>　うち、健全化法施行規則附則第三条に係る負担見込額</t>
  </si>
  <si>
    <t>　将来負担比率</t>
    <rPh sb="1" eb="3">
      <t>ショウライ</t>
    </rPh>
    <rPh sb="3" eb="5">
      <t>フタン</t>
    </rPh>
    <rPh sb="5" eb="7">
      <t>ヒリツ</t>
    </rPh>
    <phoneticPr fontId="36"/>
  </si>
  <si>
    <t>後期高齢者医療特別会計</t>
  </si>
  <si>
    <t>基準財政収入額</t>
  </si>
  <si>
    <t>労働費</t>
  </si>
  <si>
    <t>増減率  (％)</t>
    <rPh sb="0" eb="2">
      <t>ゾウゲン</t>
    </rPh>
    <rPh sb="2" eb="3">
      <t>リツ</t>
    </rPh>
    <phoneticPr fontId="36"/>
  </si>
  <si>
    <t>0.0</t>
  </si>
  <si>
    <t>※1：経常収支比率の( )内の数値は、「減収補塡債（特例分）」及び「臨時財政対策債」を除いて算出したものである。</t>
  </si>
  <si>
    <t>-0.2</t>
  </si>
  <si>
    <t>標準税収入額等</t>
  </si>
  <si>
    <t>面積 (k㎡)</t>
    <rPh sb="0" eb="2">
      <t>メンセキ</t>
    </rPh>
    <phoneticPr fontId="36"/>
  </si>
  <si>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</si>
  <si>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</si>
  <si>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6"/>
  </si>
  <si>
    <t>職員の状況 (※8)</t>
    <rPh sb="0" eb="2">
      <t>ショクイン</t>
    </rPh>
    <rPh sb="3" eb="5">
      <t>ジョウキョウ</t>
    </rPh>
    <phoneticPr fontId="36"/>
  </si>
  <si>
    <t>特別職等</t>
    <rPh sb="0" eb="2">
      <t>トクベツ</t>
    </rPh>
    <rPh sb="2" eb="3">
      <t>ショク</t>
    </rPh>
    <rPh sb="3" eb="4">
      <t>トウ</t>
    </rPh>
    <phoneticPr fontId="36"/>
  </si>
  <si>
    <t>当該団体からの債務保証に係る債務残高</t>
    <rPh sb="9" eb="11">
      <t>ホショウ</t>
    </rPh>
    <phoneticPr fontId="36"/>
  </si>
  <si>
    <t>定数</t>
    <rPh sb="0" eb="2">
      <t>テイスウ</t>
    </rPh>
    <phoneticPr fontId="3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</si>
  <si>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</si>
  <si>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6"/>
  </si>
  <si>
    <t>給料月額
(百円)</t>
    <rPh sb="0" eb="2">
      <t>キュウリョウ</t>
    </rPh>
    <rPh sb="2" eb="3">
      <t>ツキ</t>
    </rPh>
    <rPh sb="3" eb="4">
      <t>ガク</t>
    </rPh>
    <rPh sb="6" eb="8">
      <t>ヒャクエン</t>
    </rPh>
    <phoneticPr fontId="36"/>
  </si>
  <si>
    <t>資金剰余額
/不足額
（実質収支）</t>
  </si>
  <si>
    <t>地方債現在高</t>
  </si>
  <si>
    <t>・計</t>
  </si>
  <si>
    <t>　うち公的資金</t>
    <rPh sb="3" eb="5">
      <t>コウテキ</t>
    </rPh>
    <phoneticPr fontId="36"/>
  </si>
  <si>
    <t>計</t>
    <rPh sb="0" eb="1">
      <t>ケイ</t>
    </rPh>
    <phoneticPr fontId="36"/>
  </si>
  <si>
    <t>市区町村長</t>
    <rPh sb="0" eb="2">
      <t>シク</t>
    </rPh>
    <rPh sb="2" eb="4">
      <t>チョウソン</t>
    </rPh>
    <rPh sb="4" eb="5">
      <t>チョウ</t>
    </rPh>
    <phoneticPr fontId="36"/>
  </si>
  <si>
    <t>笠縫土地区画整理特別会計</t>
  </si>
  <si>
    <t>一般職員</t>
    <rPh sb="0" eb="2">
      <t>イッパン</t>
    </rPh>
    <rPh sb="2" eb="4">
      <t>ショクイン</t>
    </rPh>
    <phoneticPr fontId="36"/>
  </si>
  <si>
    <t>目的税</t>
  </si>
  <si>
    <t>地方債現在高（臨時財政対策債除き）</t>
  </si>
  <si>
    <t>R05</t>
  </si>
  <si>
    <t>経常一般財源等</t>
    <rPh sb="0" eb="2">
      <t>ケイジョウ</t>
    </rPh>
    <rPh sb="2" eb="4">
      <t>イッパン</t>
    </rPh>
    <rPh sb="4" eb="7">
      <t>ザイゲントウ</t>
    </rPh>
    <phoneticPr fontId="36"/>
  </si>
  <si>
    <t>副市区町村長</t>
    <rPh sb="0" eb="1">
      <t>フク</t>
    </rPh>
    <rPh sb="1" eb="3">
      <t>シク</t>
    </rPh>
    <rPh sb="3" eb="5">
      <t>チョウソン</t>
    </rPh>
    <rPh sb="5" eb="6">
      <t>チョウ</t>
    </rPh>
    <phoneticPr fontId="36"/>
  </si>
  <si>
    <t>　うち消防職員</t>
    <rPh sb="3" eb="5">
      <t>ショウボウ</t>
    </rPh>
    <rPh sb="5" eb="7">
      <t>ショクイン</t>
    </rPh>
    <phoneticPr fontId="36"/>
  </si>
  <si>
    <t>教育長</t>
  </si>
  <si>
    <t>岩沢北部土地区画整理特別会計</t>
  </si>
  <si>
    <t>国民健康保険特別会計(事業勘定)</t>
  </si>
  <si>
    <t>　うち技能労務職員</t>
    <rPh sb="3" eb="5">
      <t>ギノウ</t>
    </rPh>
    <rPh sb="5" eb="7">
      <t>ロウム</t>
    </rPh>
    <rPh sb="7" eb="9">
      <t>ショクイン</t>
    </rPh>
    <phoneticPr fontId="36"/>
  </si>
  <si>
    <t>収益事業収入</t>
  </si>
  <si>
    <t>議会議長</t>
    <rPh sb="0" eb="2">
      <t>ギカイ</t>
    </rPh>
    <rPh sb="2" eb="4">
      <t>ギチョウ</t>
    </rPh>
    <phoneticPr fontId="36"/>
  </si>
  <si>
    <t>公債費及び公債費に準ずる費用の分析</t>
    <rPh sb="0" eb="3">
      <t>コウサイヒ</t>
    </rPh>
    <rPh sb="3" eb="4">
      <t>オヨ</t>
    </rPh>
    <rPh sb="5" eb="8">
      <t>コウサイヒ</t>
    </rPh>
    <rPh sb="9" eb="10">
      <t>ジュン</t>
    </rPh>
    <rPh sb="12" eb="14">
      <t>ヒヨウ</t>
    </rPh>
    <rPh sb="15" eb="17">
      <t>ブンセキ</t>
    </rPh>
    <phoneticPr fontId="36"/>
  </si>
  <si>
    <t>教育公務員</t>
    <rPh sb="0" eb="2">
      <t>キョウイク</t>
    </rPh>
    <rPh sb="2" eb="5">
      <t>コウムイン</t>
    </rPh>
    <phoneticPr fontId="3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</si>
  <si>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6"/>
  </si>
  <si>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</si>
  <si>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</si>
  <si>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</si>
  <si>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6"/>
  </si>
  <si>
    <t>積立金
現在高</t>
    <rPh sb="4" eb="7">
      <t>ゲンザイダカ</t>
    </rPh>
    <phoneticPr fontId="6"/>
  </si>
  <si>
    <t>議会議員</t>
    <rPh sb="0" eb="2">
      <t>ギカイ</t>
    </rPh>
    <rPh sb="2" eb="4">
      <t>ギイン</t>
    </rPh>
    <phoneticPr fontId="36"/>
  </si>
  <si>
    <t>　法定外目的税</t>
  </si>
  <si>
    <t>合計</t>
    <rPh sb="0" eb="2">
      <t>ゴウケイ</t>
    </rPh>
    <phoneticPr fontId="36"/>
  </si>
  <si>
    <t>うち単独分</t>
    <rPh sb="2" eb="4">
      <t>タンドク</t>
    </rPh>
    <rPh sb="4" eb="5">
      <t>ブン</t>
    </rPh>
    <phoneticPr fontId="36"/>
  </si>
  <si>
    <t>減債基金</t>
    <rPh sb="0" eb="1">
      <t>ゲン</t>
    </rPh>
    <rPh sb="1" eb="2">
      <t>サイ</t>
    </rPh>
    <rPh sb="2" eb="4">
      <t>キキン</t>
    </rPh>
    <phoneticPr fontId="36"/>
  </si>
  <si>
    <t>ラスパイレス指数</t>
    <rPh sb="6" eb="8">
      <t>シスウ</t>
    </rPh>
    <phoneticPr fontId="36"/>
  </si>
  <si>
    <t>投資的経費計</t>
    <rPh sb="5" eb="6">
      <t>ケイ</t>
    </rPh>
    <phoneticPr fontId="36"/>
  </si>
  <si>
    <t>公営企業（法適）の一覧</t>
    <rPh sb="0" eb="2">
      <t>コウエイ</t>
    </rPh>
    <rPh sb="2" eb="4">
      <t>キギョウ</t>
    </rPh>
    <phoneticPr fontId="36"/>
  </si>
  <si>
    <t>公営企業（法非適）の一覧</t>
    <rPh sb="0" eb="2">
      <t>コウエイ</t>
    </rPh>
    <rPh sb="2" eb="4">
      <t>キギョウ</t>
    </rPh>
    <rPh sb="6" eb="7">
      <t>ヒ</t>
    </rPh>
    <phoneticPr fontId="36"/>
  </si>
  <si>
    <t>将来負担の状況</t>
  </si>
  <si>
    <t>関係する一部事務組合等一覧</t>
    <rPh sb="0" eb="2">
      <t>カンケイ</t>
    </rPh>
    <rPh sb="4" eb="6">
      <t>イチブ</t>
    </rPh>
    <rPh sb="6" eb="8">
      <t>ジム</t>
    </rPh>
    <rPh sb="8" eb="10">
      <t>クミアイ</t>
    </rPh>
    <rPh sb="10" eb="11">
      <t>トウ</t>
    </rPh>
    <rPh sb="11" eb="13">
      <t>イチラン</t>
    </rPh>
    <phoneticPr fontId="36"/>
  </si>
  <si>
    <t>地方公社・第三セクター等一覧</t>
    <rPh sb="0" eb="2">
      <t>チホウ</t>
    </rPh>
    <rPh sb="2" eb="4">
      <t>コウシャ</t>
    </rPh>
    <rPh sb="5" eb="6">
      <t>ダイ</t>
    </rPh>
    <rPh sb="6" eb="7">
      <t>３</t>
    </rPh>
    <rPh sb="11" eb="12">
      <t>トウ</t>
    </rPh>
    <rPh sb="12" eb="14">
      <t>イチラン</t>
    </rPh>
    <phoneticPr fontId="36"/>
  </si>
  <si>
    <t>会計名</t>
  </si>
  <si>
    <t>　前年度繰上充用金</t>
  </si>
  <si>
    <t>項番</t>
    <rPh sb="0" eb="2">
      <t>コウバン</t>
    </rPh>
    <phoneticPr fontId="36"/>
  </si>
  <si>
    <t>団体名</t>
    <rPh sb="0" eb="2">
      <t>ダンタイ</t>
    </rPh>
    <phoneticPr fontId="36"/>
  </si>
  <si>
    <t>（注釈）</t>
    <rPh sb="1" eb="3">
      <t>チュウシャク</t>
    </rPh>
    <phoneticPr fontId="36"/>
  </si>
  <si>
    <t>収入済額</t>
    <rPh sb="0" eb="2">
      <t>シュウニュウ</t>
    </rPh>
    <rPh sb="2" eb="3">
      <t>スミ</t>
    </rPh>
    <rPh sb="3" eb="4">
      <t>ガク</t>
    </rPh>
    <phoneticPr fontId="3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</si>
  <si>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</si>
  <si>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</si>
  <si>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</si>
  <si>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6"/>
  </si>
  <si>
    <t>　普通交付税</t>
  </si>
  <si>
    <t>埼玉県後期高齢者医療広域連合</t>
  </si>
  <si>
    <t>(2)各会計、関係団体の財政状況及び健全化判断比率（市町村）</t>
    <rPh sb="26" eb="29">
      <t>シチョウソン</t>
    </rPh>
    <phoneticPr fontId="36"/>
  </si>
  <si>
    <t>双柳南部土地区画整理特別会計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</si>
  <si>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</si>
  <si>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</si>
  <si>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1"/>
  </si>
  <si>
    <t>※8：職員の状況については、調査対象年度の地方公務員給与実態調査に基づいている。</t>
  </si>
  <si>
    <t>令和5年度</t>
  </si>
  <si>
    <t>埼玉県飯能市</t>
  </si>
  <si>
    <t>一般会計等（純計）</t>
    <rPh sb="0" eb="2">
      <t>イッパン</t>
    </rPh>
    <rPh sb="2" eb="4">
      <t>カイケイ</t>
    </rPh>
    <rPh sb="4" eb="5">
      <t>トウ</t>
    </rPh>
    <rPh sb="6" eb="8">
      <t>ジュンケイ</t>
    </rPh>
    <phoneticPr fontId="36"/>
  </si>
  <si>
    <t>(1) 普通会計の状況（市町村）</t>
    <rPh sb="4" eb="6">
      <t>フツウ</t>
    </rPh>
    <rPh sb="6" eb="8">
      <t>カイケイ</t>
    </rPh>
    <rPh sb="9" eb="11">
      <t>ジョウキョウ</t>
    </rPh>
    <rPh sb="12" eb="15">
      <t>シチョウソン</t>
    </rPh>
    <phoneticPr fontId="36"/>
  </si>
  <si>
    <t>地方税の状況（単位 千円・％）</t>
    <rPh sb="0" eb="2">
      <t>チホウ</t>
    </rPh>
    <rPh sb="2" eb="3">
      <t>ゼイ</t>
    </rPh>
    <rPh sb="4" eb="6">
      <t>ジョウキョウ</t>
    </rPh>
    <rPh sb="7" eb="9">
      <t>タンイ</t>
    </rPh>
    <rPh sb="10" eb="12">
      <t>センエン</t>
    </rPh>
    <phoneticPr fontId="3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</si>
  <si>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</si>
  <si>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</si>
  <si>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</si>
  <si>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6"/>
  </si>
  <si>
    <t>▲退職金</t>
    <rPh sb="1" eb="3">
      <t>タイショク</t>
    </rPh>
    <rPh sb="3" eb="4">
      <t>キン</t>
    </rPh>
    <phoneticPr fontId="36"/>
  </si>
  <si>
    <t>地方税</t>
  </si>
  <si>
    <t>構成比</t>
    <rPh sb="0" eb="3">
      <t>コウセイヒ</t>
    </rPh>
    <phoneticPr fontId="36"/>
  </si>
  <si>
    <t>使用料</t>
  </si>
  <si>
    <t>　うち利子</t>
  </si>
  <si>
    <t>区分</t>
  </si>
  <si>
    <t>超過課税分</t>
    <rPh sb="0" eb="2">
      <t>チョウカ</t>
    </rPh>
    <rPh sb="2" eb="4">
      <t>カゼイ</t>
    </rPh>
    <rPh sb="4" eb="5">
      <t>ブン</t>
    </rPh>
    <phoneticPr fontId="36"/>
  </si>
  <si>
    <t>目的別歳出の状況（単位 千円・％）</t>
  </si>
  <si>
    <t>普通税</t>
    <rPh sb="0" eb="2">
      <t>フツウ</t>
    </rPh>
    <rPh sb="2" eb="3">
      <t>ゼイ</t>
    </rPh>
    <phoneticPr fontId="42"/>
  </si>
  <si>
    <t>軽油引取税交付金</t>
  </si>
  <si>
    <t>純資産又は
正味財産</t>
  </si>
  <si>
    <t>交通災害特別会計</t>
    <rPh sb="0" eb="2">
      <t>コウツウ</t>
    </rPh>
    <rPh sb="2" eb="4">
      <t>サイガイ</t>
    </rPh>
    <rPh sb="4" eb="6">
      <t>トクベツ</t>
    </rPh>
    <rPh sb="6" eb="8">
      <t>カイケイ</t>
    </rPh>
    <phoneticPr fontId="36"/>
  </si>
  <si>
    <t>決算額 (A)</t>
    <rPh sb="0" eb="2">
      <t>ケッサン</t>
    </rPh>
    <rPh sb="2" eb="3">
      <t>ガク</t>
    </rPh>
    <phoneticPr fontId="36"/>
  </si>
  <si>
    <t>(A)のうち普通建設事業費</t>
    <rPh sb="6" eb="8">
      <t>フツウ</t>
    </rPh>
    <rPh sb="8" eb="10">
      <t>ケンセツ</t>
    </rPh>
    <rPh sb="10" eb="13">
      <t>ジギョウヒ</t>
    </rPh>
    <phoneticPr fontId="36"/>
  </si>
  <si>
    <t>(Ａ)</t>
  </si>
  <si>
    <t>(A)のうち充当一般財源等</t>
    <rPh sb="6" eb="8">
      <t>ジュウトウ</t>
    </rPh>
    <rPh sb="8" eb="10">
      <t>イッパン</t>
    </rPh>
    <rPh sb="10" eb="12">
      <t>ザイゲン</t>
    </rPh>
    <rPh sb="12" eb="13">
      <t>ナド</t>
    </rPh>
    <phoneticPr fontId="36"/>
  </si>
  <si>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</si>
  <si>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</si>
  <si>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</si>
  <si>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</si>
  <si>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</si>
  <si>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</si>
  <si>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6"/>
  </si>
  <si>
    <t>株式等譲渡所得割交付金</t>
    <rPh sb="0" eb="2">
      <t>カブシキ</t>
    </rPh>
    <rPh sb="2" eb="3">
      <t>トウ</t>
    </rPh>
    <rPh sb="3" eb="5">
      <t>ジョウト</t>
    </rPh>
    <rPh sb="5" eb="7">
      <t>ショトク</t>
    </rPh>
    <rPh sb="7" eb="8">
      <t>ワリ</t>
    </rPh>
    <rPh sb="8" eb="11">
      <t>コウフキン</t>
    </rPh>
    <phoneticPr fontId="42"/>
  </si>
  <si>
    <t>民生費</t>
  </si>
  <si>
    <t>　　　所得割</t>
  </si>
  <si>
    <t>類似団体平均</t>
    <rPh sb="0" eb="2">
      <t>ルイジ</t>
    </rPh>
    <rPh sb="2" eb="4">
      <t>ダンタイ</t>
    </rPh>
    <rPh sb="4" eb="6">
      <t>ヘイキン</t>
    </rPh>
    <phoneticPr fontId="3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</si>
  <si>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</si>
  <si>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</si>
  <si>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</si>
  <si>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</si>
  <si>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</si>
  <si>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</si>
  <si>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</si>
  <si>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</si>
  <si>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</si>
  <si>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</si>
  <si>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埼玉県都市ボートレース企業団</t>
    <rPh sb="0" eb="3">
      <t>サイタマケン</t>
    </rPh>
    <rPh sb="3" eb="5">
      <t>トシ</t>
    </rPh>
    <rPh sb="11" eb="14">
      <t>キギ</t>
    </rPh>
    <phoneticPr fontId="36"/>
  </si>
  <si>
    <t>　　　うち純固定資産税</t>
  </si>
  <si>
    <t>土木費</t>
  </si>
  <si>
    <t>彩の国さいたま人づくり広域連合</t>
  </si>
  <si>
    <t>公債費に準ずる債務負担行為に係るもの</t>
  </si>
  <si>
    <t>自動車取得税交付金</t>
  </si>
  <si>
    <t>　将来負担比率及び有形固定資産減価償却率ともに平成29年度まで実施していた「ごみ処理施設建設事業」の影響があったが、その後は類似団体平均値に近づく傾向になっている。将来負担比率については地方債残高の減少により類似団体と比較して高い水準にあるものの減少傾向にあり、有形固定資産減価償却率については類似団体内平均値に近い水準となっている。</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</si>
  <si>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</si>
  <si>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</si>
  <si>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</si>
  <si>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</si>
  <si>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</si>
  <si>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</si>
  <si>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</si>
  <si>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</si>
  <si>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</si>
  <si>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</si>
  <si>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9"/>
  </si>
  <si>
    <t>諸支出金</t>
    <rPh sb="3" eb="4">
      <t>キン</t>
    </rPh>
    <phoneticPr fontId="6"/>
  </si>
  <si>
    <t xml:space="preserve">連結実質赤字額 </t>
  </si>
  <si>
    <t>　地方特例交付金</t>
    <rPh sb="1" eb="3">
      <t>チホウ</t>
    </rPh>
    <phoneticPr fontId="36"/>
  </si>
  <si>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</si>
  <si>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</si>
  <si>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</si>
  <si>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</si>
  <si>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</si>
  <si>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</si>
  <si>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</si>
  <si>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6"/>
  </si>
  <si>
    <t>決算額</t>
  </si>
  <si>
    <t>市町村民税</t>
    <rPh sb="0" eb="3">
      <t>シチョウソン</t>
    </rPh>
    <rPh sb="3" eb="4">
      <t>ミン</t>
    </rPh>
    <rPh sb="4" eb="5">
      <t>ゼイ</t>
    </rPh>
    <phoneticPr fontId="3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</si>
  <si>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</si>
  <si>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</si>
  <si>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</si>
  <si>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</si>
  <si>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</si>
  <si>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</si>
  <si>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</si>
  <si>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</si>
  <si>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6"/>
  </si>
  <si>
    <t>　公債費</t>
  </si>
  <si>
    <t>増減率(%)(B)</t>
    <rPh sb="0" eb="3">
      <t>ゾウゲンリツ</t>
    </rPh>
    <phoneticPr fontId="36"/>
  </si>
  <si>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</si>
  <si>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</si>
  <si>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6"/>
  </si>
  <si>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</si>
  <si>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</si>
  <si>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</si>
  <si>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</si>
  <si>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令和5年度</t>
    <rPh sb="0" eb="2">
      <t>レイワ</t>
    </rPh>
    <rPh sb="3" eb="5">
      <t>ネンド</t>
    </rPh>
    <phoneticPr fontId="36"/>
  </si>
  <si>
    <t>令和4年度</t>
    <rPh sb="0" eb="2">
      <t>レイワ</t>
    </rPh>
    <rPh sb="4" eb="5">
      <t>ド</t>
    </rPh>
    <phoneticPr fontId="36"/>
  </si>
  <si>
    <t>　うち元金</t>
  </si>
  <si>
    <t>現年</t>
    <rPh sb="0" eb="1">
      <t>ゲン</t>
    </rPh>
    <rPh sb="1" eb="2">
      <t>ネン</t>
    </rPh>
    <phoneticPr fontId="36"/>
  </si>
  <si>
    <t>都道府県支出金</t>
  </si>
  <si>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</si>
  <si>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</si>
  <si>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</si>
  <si>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</si>
  <si>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</si>
  <si>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</si>
  <si>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</si>
  <si>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</si>
  <si>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</si>
  <si>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</si>
  <si>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</si>
  <si>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6"/>
  </si>
  <si>
    <t>実質収支</t>
    <rPh sb="0" eb="2">
      <t>ジッシツ</t>
    </rPh>
    <rPh sb="2" eb="4">
      <t>シュウシ</t>
    </rPh>
    <phoneticPr fontId="36"/>
  </si>
  <si>
    <t>下水道</t>
  </si>
  <si>
    <t>財政再生基準</t>
  </si>
  <si>
    <t>実質公債費比率</t>
  </si>
  <si>
    <t>再差引収支</t>
    <rPh sb="0" eb="1">
      <t>サイ</t>
    </rPh>
    <rPh sb="1" eb="3">
      <t>サシヒキ</t>
    </rPh>
    <rPh sb="3" eb="5">
      <t>シュウシ</t>
    </rPh>
    <phoneticPr fontId="36"/>
  </si>
  <si>
    <t>介護サービス</t>
  </si>
  <si>
    <t>加入世帯数(世帯)</t>
  </si>
  <si>
    <t>　繰出金</t>
  </si>
  <si>
    <t>　うち減収補塡債(特例分)</t>
    <rPh sb="4" eb="5">
      <t>シュウ</t>
    </rPh>
    <rPh sb="9" eb="10">
      <t>トク</t>
    </rPh>
    <rPh sb="10" eb="11">
      <t>レイ</t>
    </rPh>
    <rPh sb="11" eb="12">
      <t>ブン</t>
    </rPh>
    <phoneticPr fontId="39"/>
  </si>
  <si>
    <t>公営企業会計等の財政状況（単位：百万円）</t>
    <rPh sb="0" eb="2">
      <t>コウエイ</t>
    </rPh>
    <rPh sb="2" eb="4">
      <t>キギョウ</t>
    </rPh>
    <rPh sb="4" eb="6">
      <t>カイケイ</t>
    </rPh>
    <rPh sb="6" eb="7">
      <t>トウ</t>
    </rPh>
    <rPh sb="8" eb="10">
      <t>ザイセイ</t>
    </rPh>
    <rPh sb="10" eb="12">
      <t>ジョウキョウ</t>
    </rPh>
    <phoneticPr fontId="3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</si>
  <si>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</si>
  <si>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</si>
  <si>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2.56</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</si>
  <si>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</si>
  <si>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</si>
  <si>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</si>
  <si>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</si>
  <si>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</si>
  <si>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</si>
  <si>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</si>
  <si>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</si>
  <si>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</si>
  <si>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</si>
  <si>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</si>
  <si>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</si>
  <si>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</si>
  <si>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</si>
  <si>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</si>
  <si>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</si>
  <si>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</si>
  <si>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</si>
  <si>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</si>
  <si>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</si>
  <si>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</si>
  <si>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</si>
  <si>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</si>
  <si>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6"/>
  </si>
  <si>
    <t>備考</t>
    <rPh sb="0" eb="2">
      <t>ビコウ</t>
    </rPh>
    <phoneticPr fontId="36"/>
  </si>
  <si>
    <t>地方公社・第三セクター等名</t>
    <rPh sb="12" eb="13">
      <t>メイ</t>
    </rPh>
    <phoneticPr fontId="36"/>
  </si>
  <si>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</si>
  <si>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</si>
  <si>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</si>
  <si>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当該団体からの損失補償に係る債務残高</t>
  </si>
  <si>
    <t>地方公社・第三セクター等</t>
    <rPh sb="0" eb="4">
      <t>チホウコウシャ</t>
    </rPh>
    <rPh sb="5" eb="6">
      <t>ダイ</t>
    </rPh>
    <rPh sb="6" eb="7">
      <t>サン</t>
    </rPh>
    <rPh sb="11" eb="12">
      <t>ナド</t>
    </rPh>
    <phoneticPr fontId="3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</si>
  <si>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</si>
  <si>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</si>
  <si>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6"/>
  </si>
  <si>
    <t>実質赤字額</t>
    <rPh sb="0" eb="2">
      <t>ジッシツ</t>
    </rPh>
    <rPh sb="2" eb="5">
      <t>アカジガク</t>
    </rPh>
    <phoneticPr fontId="36"/>
  </si>
  <si>
    <t>減債基金積立不足算定額</t>
    <rPh sb="0" eb="2">
      <t>ゲンサイ</t>
    </rPh>
    <rPh sb="2" eb="4">
      <t>キキン</t>
    </rPh>
    <rPh sb="4" eb="6">
      <t>ツミタテ</t>
    </rPh>
    <rPh sb="6" eb="8">
      <t>ブソク</t>
    </rPh>
    <rPh sb="8" eb="10">
      <t>サンテイ</t>
    </rPh>
    <rPh sb="10" eb="11">
      <t>ガク</t>
    </rPh>
    <phoneticPr fontId="36"/>
  </si>
  <si>
    <t>総収益
（歳入）</t>
  </si>
  <si>
    <t>総費用
（歳出）</t>
  </si>
  <si>
    <t>純損益
（形式収支）</t>
  </si>
  <si>
    <t>左のうち
一般会計等
繰入見込額</t>
  </si>
  <si>
    <t>資金不足
比率</t>
    <rPh sb="0" eb="2">
      <t>シキン</t>
    </rPh>
    <rPh sb="2" eb="4">
      <t>フソク</t>
    </rPh>
    <rPh sb="5" eb="7">
      <t>ヒリツ</t>
    </rPh>
    <phoneticPr fontId="36"/>
  </si>
  <si>
    <t>国民健康保険特別会計(名栗診療所勘定)</t>
  </si>
  <si>
    <t>水道事業会計</t>
  </si>
  <si>
    <t>法適用企業</t>
  </si>
  <si>
    <t>連結実質赤字額</t>
    <rPh sb="0" eb="2">
      <t>レンケツ</t>
    </rPh>
    <rPh sb="2" eb="4">
      <t>ジッシツ</t>
    </rPh>
    <rPh sb="4" eb="7">
      <t>アカジガク</t>
    </rPh>
    <phoneticPr fontId="3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</si>
  <si>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</si>
  <si>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</si>
  <si>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</si>
  <si>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6"/>
  </si>
  <si>
    <t>実質公債費比率　　（千円・％）</t>
    <rPh sb="0" eb="2">
      <t>ジッシツ</t>
    </rPh>
    <rPh sb="2" eb="4">
      <t>コウサイ</t>
    </rPh>
    <rPh sb="4" eb="5">
      <t>ヒ</t>
    </rPh>
    <rPh sb="5" eb="7">
      <t>ヒリツ</t>
    </rPh>
    <rPh sb="10" eb="12">
      <t>センエン</t>
    </rPh>
    <phoneticPr fontId="36"/>
  </si>
  <si>
    <t>区分</t>
    <rPh sb="0" eb="1">
      <t>ク</t>
    </rPh>
    <rPh sb="1" eb="2">
      <t>ブン</t>
    </rPh>
    <phoneticPr fontId="35"/>
  </si>
  <si>
    <t>令和3年度</t>
    <rPh sb="0" eb="2">
      <t>レイワ</t>
    </rPh>
    <rPh sb="3" eb="5">
      <t>ネンド</t>
    </rPh>
    <phoneticPr fontId="36"/>
  </si>
  <si>
    <t>令和4年度</t>
    <rPh sb="0" eb="2">
      <t>レイワ</t>
    </rPh>
    <rPh sb="3" eb="5">
      <t>ネンド</t>
    </rPh>
    <phoneticPr fontId="36"/>
  </si>
  <si>
    <t>分母比</t>
    <rPh sb="0" eb="2">
      <t>ブンボ</t>
    </rPh>
    <rPh sb="2" eb="3">
      <t>ヒ</t>
    </rPh>
    <phoneticPr fontId="3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</si>
  <si>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</si>
  <si>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</si>
  <si>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</si>
  <si>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</si>
  <si>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</si>
  <si>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</si>
  <si>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</si>
  <si>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</si>
  <si>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</si>
  <si>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6"/>
  </si>
  <si>
    <t>その他上記に準ずるもの</t>
    <rPh sb="2" eb="3">
      <t>タ</t>
    </rPh>
    <rPh sb="3" eb="5">
      <t>ジョウキ</t>
    </rPh>
    <rPh sb="6" eb="7">
      <t>ジュン</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</si>
  <si>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</si>
  <si>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</si>
  <si>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6"/>
  </si>
  <si>
    <t>その他の会計</t>
  </si>
  <si>
    <t>当該団体(円)</t>
    <rPh sb="0" eb="2">
      <t>トウガイ</t>
    </rPh>
    <rPh sb="2" eb="4">
      <t>ダンタイ</t>
    </rPh>
    <rPh sb="5" eb="6">
      <t>エン</t>
    </rPh>
    <phoneticPr fontId="36"/>
  </si>
  <si>
    <t>増減率(%)(A)</t>
    <rPh sb="0" eb="3">
      <t>ゾウゲンリツ</t>
    </rPh>
    <phoneticPr fontId="36"/>
  </si>
  <si>
    <t>公社・
三セク等</t>
    <rPh sb="0" eb="2">
      <t>コウシャ</t>
    </rPh>
    <rPh sb="4" eb="5">
      <t>サン</t>
    </rPh>
    <rPh sb="7" eb="8">
      <t>トウ</t>
    </rPh>
    <phoneticPr fontId="36"/>
  </si>
  <si>
    <t>健全化判断比率</t>
    <rPh sb="0" eb="3">
      <t>ケンゼンカ</t>
    </rPh>
    <rPh sb="3" eb="5">
      <t>ハンダン</t>
    </rPh>
    <rPh sb="5" eb="7">
      <t>ヒリツ</t>
    </rPh>
    <phoneticPr fontId="38"/>
  </si>
  <si>
    <t>特定財源の額</t>
    <rPh sb="0" eb="2">
      <t>トクテイ</t>
    </rPh>
    <rPh sb="2" eb="4">
      <t>ザイゲン</t>
    </rPh>
    <rPh sb="5" eb="6">
      <t>ガク</t>
    </rPh>
    <phoneticPr fontId="36"/>
  </si>
  <si>
    <t>算入公債費等の額</t>
    <rPh sb="0" eb="2">
      <t>サンニュウ</t>
    </rPh>
    <rPh sb="2" eb="4">
      <t>コウサイ</t>
    </rPh>
    <rPh sb="4" eb="5">
      <t>ヒ</t>
    </rPh>
    <rPh sb="5" eb="6">
      <t>トウ</t>
    </rPh>
    <rPh sb="7" eb="8">
      <t>ガク</t>
    </rPh>
    <phoneticPr fontId="36"/>
  </si>
  <si>
    <t>(Ｄ)</t>
  </si>
  <si>
    <t>(単年度)</t>
    <rPh sb="1" eb="4">
      <t>タンネンド</t>
    </rPh>
    <phoneticPr fontId="36"/>
  </si>
  <si>
    <t>人件費及び人件費に準ずる費用の分析</t>
    <rPh sb="0" eb="3">
      <t>ジンケンヒ</t>
    </rPh>
    <rPh sb="3" eb="4">
      <t>オヨ</t>
    </rPh>
    <rPh sb="5" eb="8">
      <t>ジンケンヒ</t>
    </rPh>
    <rPh sb="9" eb="10">
      <t>ジュン</t>
    </rPh>
    <rPh sb="12" eb="14">
      <t>ヒヨウ</t>
    </rPh>
    <rPh sb="15" eb="17">
      <t>ブンセキ</t>
    </rPh>
    <phoneticPr fontId="36"/>
  </si>
  <si>
    <t>人口1人当たり決算額</t>
    <rPh sb="0" eb="2">
      <t>ジンコウ</t>
    </rPh>
    <rPh sb="2" eb="4">
      <t>ヒトリ</t>
    </rPh>
    <rPh sb="4" eb="5">
      <t>ア</t>
    </rPh>
    <rPh sb="7" eb="9">
      <t>ケッサン</t>
    </rPh>
    <rPh sb="9" eb="10">
      <t>ガク</t>
    </rPh>
    <phoneticPr fontId="36"/>
  </si>
  <si>
    <t>当該団体（円）</t>
    <rPh sb="0" eb="2">
      <t>トウガイ</t>
    </rPh>
    <rPh sb="2" eb="4">
      <t>ダンタイ</t>
    </rPh>
    <rPh sb="5" eb="6">
      <t>エン</t>
    </rPh>
    <phoneticPr fontId="36"/>
  </si>
  <si>
    <t>類似団体平均（円）</t>
    <rPh sb="0" eb="2">
      <t>ルイジ</t>
    </rPh>
    <rPh sb="2" eb="4">
      <t>ダンタイ</t>
    </rPh>
    <rPh sb="4" eb="6">
      <t>ヘイキン</t>
    </rPh>
    <rPh sb="7" eb="8">
      <t>エン</t>
    </rPh>
    <phoneticPr fontId="36"/>
  </si>
  <si>
    <t>対比（％）</t>
    <rPh sb="0" eb="2">
      <t>タイヒ</t>
    </rPh>
    <phoneticPr fontId="36"/>
  </si>
  <si>
    <t>人件費</t>
    <rPh sb="0" eb="3">
      <t>ジンケンヒ</t>
    </rPh>
    <phoneticPr fontId="3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</si>
  <si>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</si>
  <si>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6"/>
  </si>
  <si>
    <t>当該団体</t>
    <rPh sb="0" eb="2">
      <t>トウガイ</t>
    </rPh>
    <rPh sb="2" eb="4">
      <t>ダンタイ</t>
    </rPh>
    <phoneticPr fontId="36"/>
  </si>
  <si>
    <t>人口1,000人当たり職員数（人）</t>
    <rPh sb="0" eb="2">
      <t>ジンコウ</t>
    </rPh>
    <rPh sb="7" eb="8">
      <t>ニン</t>
    </rPh>
    <rPh sb="8" eb="9">
      <t>ア</t>
    </rPh>
    <rPh sb="11" eb="14">
      <t>ショクインスウ</t>
    </rPh>
    <rPh sb="15" eb="16">
      <t>ヒト</t>
    </rPh>
    <phoneticPr fontId="36"/>
  </si>
  <si>
    <t>ラスパイレス指数</t>
    <rPh sb="6" eb="8">
      <t>シスウ</t>
    </rPh>
    <phoneticPr fontId="43"/>
  </si>
  <si>
    <t>（注）人口については、各調査対象年度の1月1日現在の住民基本台帳に登載されている人口に基づいている。</t>
    <rPh sb="14" eb="16">
      <t>タイショウ</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</si>
  <si>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6"/>
  </si>
  <si>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</si>
  <si>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</si>
  <si>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</si>
  <si>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</si>
  <si>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</si>
  <si>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</si>
  <si>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6"/>
  </si>
  <si>
    <t>普通建設事業費</t>
    <rPh sb="0" eb="2">
      <t>フツウ</t>
    </rPh>
    <rPh sb="2" eb="4">
      <t>ケンセツ</t>
    </rPh>
    <rPh sb="4" eb="7">
      <t>ジギョウヒ</t>
    </rPh>
    <phoneticPr fontId="36"/>
  </si>
  <si>
    <t>類似団体平均(円)</t>
    <rPh sb="0" eb="2">
      <t>ルイジ</t>
    </rPh>
    <rPh sb="2" eb="4">
      <t>ダンタイ</t>
    </rPh>
    <rPh sb="4" eb="6">
      <t>ヘイキン</t>
    </rPh>
    <rPh sb="7" eb="8">
      <t>エン</t>
    </rPh>
    <phoneticPr fontId="36"/>
  </si>
  <si>
    <t>(A)-(B)</t>
  </si>
  <si>
    <t xml:space="preserve"> R01</t>
  </si>
  <si>
    <t xml:space="preserve"> R03</t>
  </si>
  <si>
    <t xml:space="preserve"> R05</t>
  </si>
  <si>
    <t xml:space="preserve"> 過去５年間平均</t>
    <rPh sb="1" eb="3">
      <t>カコ</t>
    </rPh>
    <rPh sb="4" eb="6">
      <t>ネンカン</t>
    </rPh>
    <rPh sb="6" eb="8">
      <t>ヘイキン</t>
    </rPh>
    <phoneticPr fontId="36"/>
  </si>
  <si>
    <t>類似団体内平均(円)</t>
    <rPh sb="0" eb="2">
      <t>ルイジ</t>
    </rPh>
    <rPh sb="2" eb="4">
      <t>ダンタイ</t>
    </rPh>
    <phoneticPr fontId="36"/>
  </si>
  <si>
    <t>R01</t>
  </si>
  <si>
    <t>R02</t>
  </si>
  <si>
    <t>R03</t>
  </si>
  <si>
    <t>R04</t>
  </si>
  <si>
    <t>▲ 2.88</t>
  </si>
  <si>
    <t>その他会計（赤字）</t>
  </si>
  <si>
    <t>埼玉県市町村総合事務組合</t>
  </si>
  <si>
    <t>一般会計</t>
    <rPh sb="0" eb="2">
      <t>イッパン</t>
    </rPh>
    <rPh sb="2" eb="4">
      <t>カイケイ</t>
    </rPh>
    <phoneticPr fontId="36"/>
  </si>
  <si>
    <t>特別会計</t>
    <rPh sb="0" eb="4">
      <t>トクベツカイケイ</t>
    </rPh>
    <phoneticPr fontId="3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</si>
  <si>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6"/>
  </si>
  <si>
    <t>分析欄</t>
    <rPh sb="0" eb="2">
      <t>ブンセキ</t>
    </rPh>
    <rPh sb="2" eb="3">
      <t>ラン</t>
    </rPh>
    <phoneticPr fontId="36"/>
  </si>
  <si>
    <t>当該団体値</t>
    <rPh sb="0" eb="2">
      <t>トウガイ</t>
    </rPh>
    <rPh sb="2" eb="4">
      <t>ダンタイ</t>
    </rPh>
    <rPh sb="4" eb="5">
      <t>アタイ</t>
    </rPh>
    <phoneticPr fontId="36"/>
  </si>
  <si>
    <t>将来負担比率</t>
  </si>
  <si>
    <t>有形固定資産減価償却率</t>
  </si>
  <si>
    <t>　将来負担比率及び実質公債費比率ともに平成29年度まで実施していた「ごみ処理施設建設事業」の影響があり、将来負担比率については地方債残高の減少により類似団体と比較して高い水準にあるものの減少傾向にある。
　また、実質公債費比率については類似団体よりも低い水準となっているが、今後は小学校の建替え等の整備に係る公債費が増加することから実質公債費比率も増加することが予想される。</t>
    <rPh sb="140" eb="143">
      <t>ショウガッコウ</t>
    </rPh>
    <rPh sb="144" eb="146">
      <t>タテカ</t>
    </rPh>
    <phoneticPr fontId="3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</si>
</sst>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游ゴシック"/>
      <family val="3"/>
    </font>
    <font>
      <sz val="14"/>
      <color theme="1"/>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51408</c:v>
                </c:pt>
                <c:pt idx="1">
                  <c:v>59149</c:v>
                </c:pt>
                <c:pt idx="2">
                  <c:v>54916</c:v>
                </c:pt>
                <c:pt idx="3">
                  <c:v>46796</c:v>
                </c:pt>
                <c:pt idx="4">
                  <c:v>50519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626377478983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5.31</c:v>
                </c:pt>
                <c:pt idx="1">
                  <c:v>9.31</c:v>
                </c:pt>
                <c:pt idx="2">
                  <c:v>8.35</c:v>
                </c:pt>
                <c:pt idx="3">
                  <c:v>10.92</c:v>
                </c:pt>
                <c:pt idx="4">
                  <c:v>8.02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6.31</c:v>
                </c:pt>
                <c:pt idx="1">
                  <c:v>4.63</c:v>
                </c:pt>
                <c:pt idx="2">
                  <c:v>7.24</c:v>
                </c:pt>
                <c:pt idx="3">
                  <c:v>8</c:v>
                </c:pt>
                <c:pt idx="4">
                  <c:v>7.62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-2.56</c:v>
                </c:pt>
                <c:pt idx="1">
                  <c:v>2.73</c:v>
                </c:pt>
                <c:pt idx="2">
                  <c:v>2.4700000000000002</c:v>
                </c:pt>
                <c:pt idx="3">
                  <c:v>2.88</c:v>
                </c:pt>
                <c:pt idx="4">
                  <c:v>-2.88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0.39</c:v>
                </c:pt>
                <c:pt idx="2">
                  <c:v>#N/A</c:v>
                </c:pt>
                <c:pt idx="3">
                  <c:v>0.27</c:v>
                </c:pt>
                <c:pt idx="4">
                  <c:v>#N/A</c:v>
                </c:pt>
                <c:pt idx="5">
                  <c:v>0.18</c:v>
                </c:pt>
                <c:pt idx="6">
                  <c:v>#N/A</c:v>
                </c:pt>
                <c:pt idx="7">
                  <c:v>0.25</c:v>
                </c:pt>
                <c:pt idx="8">
                  <c:v>#N/A</c:v>
                </c:pt>
                <c:pt idx="9">
                  <c:v>0.15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岩沢北部土地区画整理特別会計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0.12</c:v>
                </c:pt>
                <c:pt idx="4">
                  <c:v>#N/A</c:v>
                </c:pt>
                <c:pt idx="5">
                  <c:v>9.e-002</c:v>
                </c:pt>
                <c:pt idx="6">
                  <c:v>#N/A</c:v>
                </c:pt>
                <c:pt idx="7">
                  <c:v>0.1</c:v>
                </c:pt>
                <c:pt idx="8">
                  <c:v>#N/A</c:v>
                </c:pt>
                <c:pt idx="9">
                  <c:v>8.e-002</c:v>
                </c:pt>
              </c:numCache>
            </c:numRef>
          </c:val>
        </c:ser>
        <c:ser>
          <c:idx val="3"/>
          <c:order val="3"/>
          <c:tx>
            <c:strRef>
              <c:f>データシート!$A$30</c:f>
              <c:strCache>
                <c:ptCount val="1"/>
                <c:pt idx="0">
                  <c:v>双柳南部土地区画整理特別会計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7.0000000000000007e-002</c:v>
                </c:pt>
                <c:pt idx="2">
                  <c:v>#N/A</c:v>
                </c:pt>
                <c:pt idx="3">
                  <c:v>6.e-002</c:v>
                </c:pt>
                <c:pt idx="4">
                  <c:v>#N/A</c:v>
                </c:pt>
                <c:pt idx="5">
                  <c:v>5.e-002</c:v>
                </c:pt>
                <c:pt idx="6">
                  <c:v>#N/A</c:v>
                </c:pt>
                <c:pt idx="7">
                  <c:v>0.2</c:v>
                </c:pt>
                <c:pt idx="8">
                  <c:v>#N/A</c:v>
                </c:pt>
                <c:pt idx="9">
                  <c:v>9.e-002</c:v>
                </c:pt>
              </c:numCache>
            </c:numRef>
          </c:val>
        </c:ser>
        <c:ser>
          <c:idx val="4"/>
          <c:order val="4"/>
          <c:tx>
            <c:strRef>
              <c:f>データシート!$A$31</c:f>
              <c:strCache>
                <c:ptCount val="1"/>
                <c:pt idx="0">
                  <c:v>笠縫土地区画整理特別会計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8.e-002</c:v>
                </c:pt>
                <c:pt idx="4">
                  <c:v>#N/A</c:v>
                </c:pt>
                <c:pt idx="5">
                  <c:v>0.12</c:v>
                </c:pt>
                <c:pt idx="6">
                  <c:v>#N/A</c:v>
                </c:pt>
                <c:pt idx="7">
                  <c:v>0.23</c:v>
                </c:pt>
                <c:pt idx="8">
                  <c:v>#N/A</c:v>
                </c:pt>
                <c:pt idx="9">
                  <c:v>0.1</c:v>
                </c:pt>
              </c:numCache>
            </c:numRef>
          </c:val>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c:v>
                </c:pt>
                <c:pt idx="2">
                  <c:v>#N/A</c:v>
                </c:pt>
                <c:pt idx="3">
                  <c:v>1.29</c:v>
                </c:pt>
                <c:pt idx="4">
                  <c:v>#N/A</c:v>
                </c:pt>
                <c:pt idx="5">
                  <c:v>1.1200000000000001</c:v>
                </c:pt>
                <c:pt idx="6">
                  <c:v>#N/A</c:v>
                </c:pt>
                <c:pt idx="7">
                  <c:v>0.92</c:v>
                </c:pt>
                <c:pt idx="8">
                  <c:v>#N/A</c:v>
                </c:pt>
                <c:pt idx="9">
                  <c:v>0.18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1.02</c:v>
                </c:pt>
                <c:pt idx="2">
                  <c:v>#N/A</c:v>
                </c:pt>
                <c:pt idx="3">
                  <c:v>2</c:v>
                </c:pt>
                <c:pt idx="4">
                  <c:v>#N/A</c:v>
                </c:pt>
                <c:pt idx="5">
                  <c:v>1.73</c:v>
                </c:pt>
                <c:pt idx="6">
                  <c:v>#N/A</c:v>
                </c:pt>
                <c:pt idx="7">
                  <c:v>1.36</c:v>
                </c:pt>
                <c:pt idx="8">
                  <c:v>#N/A</c:v>
                </c:pt>
                <c:pt idx="9">
                  <c:v>0.93</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1.1399999999999999</c:v>
                </c:pt>
                <c:pt idx="2">
                  <c:v>#N/A</c:v>
                </c:pt>
                <c:pt idx="3">
                  <c:v>1.64</c:v>
                </c:pt>
                <c:pt idx="4">
                  <c:v>#N/A</c:v>
                </c:pt>
                <c:pt idx="5">
                  <c:v>1.7</c:v>
                </c:pt>
                <c:pt idx="6">
                  <c:v>#N/A</c:v>
                </c:pt>
                <c:pt idx="7">
                  <c:v>2.29</c:v>
                </c:pt>
                <c:pt idx="8">
                  <c:v>#N/A</c:v>
                </c:pt>
                <c:pt idx="9">
                  <c:v>2.08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3.96</c:v>
                </c:pt>
                <c:pt idx="2">
                  <c:v>#N/A</c:v>
                </c:pt>
                <c:pt idx="3">
                  <c:v>5.01</c:v>
                </c:pt>
                <c:pt idx="4">
                  <c:v>#N/A</c:v>
                </c:pt>
                <c:pt idx="5">
                  <c:v>5.58</c:v>
                </c:pt>
                <c:pt idx="6">
                  <c:v>#N/A</c:v>
                </c:pt>
                <c:pt idx="7">
                  <c:v>6.31</c:v>
                </c:pt>
                <c:pt idx="8">
                  <c:v>#N/A</c:v>
                </c:pt>
                <c:pt idx="9">
                  <c:v>7.2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c:v>
                </c:pt>
                <c:pt idx="2">
                  <c:v>#N/A</c:v>
                </c:pt>
                <c:pt idx="3">
                  <c:v>8.8699999999999992</c:v>
                </c:pt>
                <c:pt idx="4">
                  <c:v>#N/A</c:v>
                </c:pt>
                <c:pt idx="5">
                  <c:v>8.0500000000000007</c:v>
                </c:pt>
                <c:pt idx="6">
                  <c:v>#N/A</c:v>
                </c:pt>
                <c:pt idx="7">
                  <c:v>10.33</c:v>
                </c:pt>
                <c:pt idx="8">
                  <c:v>#N/A</c:v>
                </c:pt>
                <c:pt idx="9">
                  <c:v>7.83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3048</c:v>
                </c:pt>
                <c:pt idx="5">
                  <c:v>3092</c:v>
                </c:pt>
                <c:pt idx="8">
                  <c:v>3245</c:v>
                </c:pt>
                <c:pt idx="11">
                  <c:v>3229</c:v>
                </c:pt>
                <c:pt idx="14">
                  <c:v>3093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169</c:v>
                </c:pt>
                <c:pt idx="3">
                  <c:v>169</c:v>
                </c:pt>
                <c:pt idx="6">
                  <c:v>169</c:v>
                </c:pt>
                <c:pt idx="9">
                  <c:v>169</c:v>
                </c:pt>
                <c:pt idx="12">
                  <c:v>169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113</c:v>
                </c:pt>
                <c:pt idx="3">
                  <c:v>101</c:v>
                </c:pt>
                <c:pt idx="6">
                  <c:v>90</c:v>
                </c:pt>
                <c:pt idx="9">
                  <c:v>90</c:v>
                </c:pt>
                <c:pt idx="12">
                  <c:v>84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423</c:v>
                </c:pt>
                <c:pt idx="3">
                  <c:v>434</c:v>
                </c:pt>
                <c:pt idx="6">
                  <c:v>462</c:v>
                </c:pt>
                <c:pt idx="9">
                  <c:v>469</c:v>
                </c:pt>
                <c:pt idx="12">
                  <c:v>415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2832</c:v>
                </c:pt>
                <c:pt idx="3">
                  <c:v>3130</c:v>
                </c:pt>
                <c:pt idx="6">
                  <c:v>3274</c:v>
                </c:pt>
                <c:pt idx="9">
                  <c:v>3309</c:v>
                </c:pt>
                <c:pt idx="12">
                  <c:v>3356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489</c:v>
                </c:pt>
                <c:pt idx="2">
                  <c:v>#N/A</c:v>
                </c:pt>
                <c:pt idx="3">
                  <c:v>#N/A</c:v>
                </c:pt>
                <c:pt idx="4">
                  <c:v>742</c:v>
                </c:pt>
                <c:pt idx="5">
                  <c:v>#N/A</c:v>
                </c:pt>
                <c:pt idx="6">
                  <c:v>#N/A</c:v>
                </c:pt>
                <c:pt idx="7">
                  <c:v>750</c:v>
                </c:pt>
                <c:pt idx="8">
                  <c:v>#N/A</c:v>
                </c:pt>
                <c:pt idx="9">
                  <c:v>#N/A</c:v>
                </c:pt>
                <c:pt idx="10">
                  <c:v>808</c:v>
                </c:pt>
                <c:pt idx="11">
                  <c:v>#N/A</c:v>
                </c:pt>
                <c:pt idx="12">
                  <c:v>#N/A</c:v>
                </c:pt>
                <c:pt idx="13">
                  <c:v>931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28803</c:v>
                </c:pt>
                <c:pt idx="5">
                  <c:v>28639</c:v>
                </c:pt>
                <c:pt idx="8">
                  <c:v>27744</c:v>
                </c:pt>
                <c:pt idx="11">
                  <c:v>26227</c:v>
                </c:pt>
                <c:pt idx="14">
                  <c:v>24413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5761</c:v>
                </c:pt>
                <c:pt idx="5">
                  <c:v>6155</c:v>
                </c:pt>
                <c:pt idx="8">
                  <c:v>6490</c:v>
                </c:pt>
                <c:pt idx="11">
                  <c:v>7289</c:v>
                </c:pt>
                <c:pt idx="14">
                  <c:v>7508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4230</c:v>
                </c:pt>
                <c:pt idx="5">
                  <c:v>3800</c:v>
                </c:pt>
                <c:pt idx="8">
                  <c:v>5689</c:v>
                </c:pt>
                <c:pt idx="11">
                  <c:v>5951</c:v>
                </c:pt>
                <c:pt idx="14">
                  <c:v>6026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4978</c:v>
                </c:pt>
                <c:pt idx="3">
                  <c:v>4945</c:v>
                </c:pt>
                <c:pt idx="6">
                  <c:v>4921</c:v>
                </c:pt>
                <c:pt idx="9">
                  <c:v>4885</c:v>
                </c:pt>
                <c:pt idx="12">
                  <c:v>4782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574</c:v>
                </c:pt>
                <c:pt idx="3">
                  <c:v>502</c:v>
                </c:pt>
                <c:pt idx="6">
                  <c:v>441</c:v>
                </c:pt>
                <c:pt idx="9">
                  <c:v>386</c:v>
                </c:pt>
                <c:pt idx="12">
                  <c:v>473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4960</c:v>
                </c:pt>
                <c:pt idx="3">
                  <c:v>4868</c:v>
                </c:pt>
                <c:pt idx="6">
                  <c:v>4918</c:v>
                </c:pt>
                <c:pt idx="9">
                  <c:v>5044</c:v>
                </c:pt>
                <c:pt idx="12">
                  <c:v>4753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694</c:v>
                </c:pt>
                <c:pt idx="3">
                  <c:v>525</c:v>
                </c:pt>
                <c:pt idx="6">
                  <c:v>355</c:v>
                </c:pt>
                <c:pt idx="9">
                  <c:v>25</c:v>
                </c:pt>
                <c:pt idx="12">
                  <c:v>17</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32846</c:v>
                </c:pt>
                <c:pt idx="3">
                  <c:v>33073</c:v>
                </c:pt>
                <c:pt idx="6">
                  <c:v>33596</c:v>
                </c:pt>
                <c:pt idx="9">
                  <c:v>32240</c:v>
                </c:pt>
                <c:pt idx="12">
                  <c:v>30549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5259</c:v>
                </c:pt>
                <c:pt idx="2">
                  <c:v>#N/A</c:v>
                </c:pt>
                <c:pt idx="3">
                  <c:v>#N/A</c:v>
                </c:pt>
                <c:pt idx="4">
                  <c:v>5319</c:v>
                </c:pt>
                <c:pt idx="5">
                  <c:v>#N/A</c:v>
                </c:pt>
                <c:pt idx="6">
                  <c:v>#N/A</c:v>
                </c:pt>
                <c:pt idx="7">
                  <c:v>4308</c:v>
                </c:pt>
                <c:pt idx="8">
                  <c:v>#N/A</c:v>
                </c:pt>
                <c:pt idx="9">
                  <c:v>#N/A</c:v>
                </c:pt>
                <c:pt idx="10">
                  <c:v>3112</c:v>
                </c:pt>
                <c:pt idx="11">
                  <c:v>#N/A</c:v>
                </c:pt>
                <c:pt idx="12">
                  <c:v>#N/A</c:v>
                </c:pt>
                <c:pt idx="13">
                  <c:v>2626</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1388</c:v>
                </c:pt>
                <c:pt idx="1">
                  <c:v>1491</c:v>
                </c:pt>
                <c:pt idx="2">
                  <c:v>1451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854</c:v>
                </c:pt>
                <c:pt idx="1">
                  <c:v>772</c:v>
                </c:pt>
                <c:pt idx="2">
                  <c:v>653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2249</c:v>
                </c:pt>
                <c:pt idx="1">
                  <c:v>2328</c:v>
                </c:pt>
                <c:pt idx="2">
                  <c:v>2425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{804F0BF2-ED55-4238-A855-A6F4D2B4601F}</c15:txfldGUID>
                      <c15:f>'[1]公会計指標分析・財政指標組合せ分析表'!$BP$50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{DEBF9682-B387-4891-98E6-F68BD3984486}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{58B7313A-E48E-4A20-9A92-2200CF34CEDE}</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{9138BB4C-9151-4FB7-89EE-8B485556B195}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{EFAEC3EF-68AA-4E36-A62E-CBCADEAAD028}</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{71CCA2B0-0485-4600-B7E0-ECA0B6ED57A0}</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{F9F1264B-ED1D-4268-B5F1-4F0A3DB745AB}</c15:txfldGUID>
                      <c15:f>'[1]公会計指標分析・財政指標組合せ分析表'!$CF$50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{5A4D6EF9-FC69-4716-BF0F-877DE4FE7E76}</c15:txfldGUID>
                      <c15:f>'[1]公会計指標分析・財政指標組合せ分析表'!$CN$50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{27141367-48CF-47C2-9767-7E523EDA63E7}</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'[1]公会計指標分析・財政指標組合せ分析表'!$BP$53:$DC$53</c:f>
              <c:numCache>
                <c:formatCode>General</c:formatCode>
                <c:ptCount val="40"/>
                <c:pt idx="0">
                  <c:v>59.2</c:v>
                </c:pt>
                <c:pt idx="8">
                  <c:v>61.8</c:v>
                </c:pt>
                <c:pt idx="16">
                  <c:v>63</c:v>
                </c:pt>
                <c:pt idx="24">
                  <c:v>64</c:v>
                </c:pt>
                <c:pt idx="32">
                  <c:v>64.900000000000006</c:v>
                </c:pt>
              </c:numCache>
            </c:numRef>
          </c:xVal>
          <c:yVal>
            <c:numRef>
              <c:f>'[1]公会計指標分析・財政指標組合せ分析表'!$BP$51:$DC$51</c:f>
              <c:numCache>
                <c:formatCode>General</c:formatCode>
                <c:ptCount val="40"/>
                <c:pt idx="0">
                  <c:v>35.4</c:v>
                </c:pt>
                <c:pt idx="8">
                  <c:v>34.4</c:v>
                </c:pt>
                <c:pt idx="16">
                  <c:v>26.1</c:v>
                </c:pt>
                <c:pt idx="24">
                  <c:v>19.399999999999999</c:v>
                </c:pt>
                <c:pt idx="32">
                  <c:v>15.9</c:v>
                </c:pt>
              </c:numCache>
            </c:numRef>
          </c:yVal>
          <c:smooth val="0"/>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{67E9BFC5-3124-48C5-85A4-D274253335F0}</c15:txfldGUID>
                      <c15:f>'[1]公会計指標分析・財政指標組合せ分析表'!$BP$50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{23ED9686-CDAC-4C77-B44D-7C1AAD1ACEE5}</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{65A4892C-923F-40A2-B59F-31C287DF8908}</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{A5965C2B-A16E-49D1-9C4C-57FBA3707AAF}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{3FBB4CEF-EDF6-4682-8D28-144BED5479A0}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{509AE1B9-ADEA-47D3-9760-D8A492AAED91}</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{464DC739-78FF-453D-90D0-7E4A621DBB19}</c15:txfldGUID>
                      <c15:f>'[1]公会計指標分析・財政指標組合せ分析表'!$CF$50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{FE635E25-CE60-49A6-8A09-EAAE3DD99CC4}</c15:txfldGUID>
                      <c15:f>'[1]公会計指標分析・財政指標組合せ分析表'!$CN$50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{FFC80047-A2EC-4E03-8552-69466ACCC7C9}</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'[1]公会計指標分析・財政指標組合せ分析表'!$BP$57:$DC$57</c:f>
              <c:numCache>
                <c:formatCode>General</c:formatCode>
                <c:ptCount val="40"/>
                <c:pt idx="0">
                  <c:v>61.5</c:v>
                </c:pt>
                <c:pt idx="8">
                  <c:v>63</c:v>
                </c:pt>
                <c:pt idx="16">
                  <c:v>63.7</c:v>
                </c:pt>
                <c:pt idx="24">
                  <c:v>64.099999999999994</c:v>
                </c:pt>
                <c:pt idx="32">
                  <c:v>64.599999999999994</c:v>
                </c:pt>
              </c:numCache>
            </c:numRef>
          </c:xVal>
          <c:yVal>
            <c:numRef>
              <c:f>'[1]公会計指標分析・財政指標組合せ分析表'!$BP$55:$DC$55</c:f>
              <c:numCache>
                <c:formatCode>General</c:formatCode>
                <c:ptCount val="40"/>
                <c:pt idx="0">
                  <c:v>22.1</c:v>
                </c:pt>
                <c:pt idx="8">
                  <c:v>20.399999999999999</c:v>
                </c:pt>
                <c:pt idx="16">
                  <c:v>11.2</c:v>
                </c:pt>
                <c:pt idx="24">
                  <c:v>4.5999999999999996</c:v>
                </c:pt>
                <c:pt idx="32">
                  <c:v>4.2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6"/>
          <c:min val="5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452425095"/>
              <c:y val="0.9079292902956667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292254673152e-002"/>
              <c:y val="0.2508814378335158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{8FE2BEC9-D26E-4F92-BF66-35990FB2B9B6}</c15:txfldGUID>
                      <c15:f>'[1]公会計指標分析・財政指標組合せ分析表'!$BP$72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{40018B76-06C5-4D88-8FE6-1749308053C2}</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{B0486E4D-D736-4C61-848C-58BEB50F385D}</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{6E3524A0-C137-4046-8190-BD217D0755C8}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{C3E7D286-D981-4F24-87D7-73037C70C037}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{414E44F7-DA19-41E6-8F5C-B25453171A91}</c15:txfldGUID>
                      <c15:f>'[1]公会計指標分析・財政指標組合せ分析表'!$BX$72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{EC48F56C-8534-4383-B603-25D7AEFB6F8A}</c15:txfldGUID>
                      <c15:f>'[1]公会計指標分析・財政指標組合せ分析表'!$CF$72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{AB67326F-D0D7-4071-B25C-24516CC0265A}</c15:txfldGUID>
                      <c15:f>'[1]公会計指標分析・財政指標組合せ分析表'!$CN$72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{E2E8AA56-16DC-4FA2-A55D-2864F8A6EBD5}</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'[1]公会計指標分析・財政指標組合せ分析表'!$BP$75:$DC$75</c:f>
              <c:numCache>
                <c:formatCode>General</c:formatCode>
                <c:ptCount val="40"/>
                <c:pt idx="0">
                  <c:v>3.1</c:v>
                </c:pt>
                <c:pt idx="8">
                  <c:v>3.6</c:v>
                </c:pt>
                <c:pt idx="16">
                  <c:v>4.2</c:v>
                </c:pt>
                <c:pt idx="24">
                  <c:v>4.8</c:v>
                </c:pt>
                <c:pt idx="32">
                  <c:v>5</c:v>
                </c:pt>
              </c:numCache>
            </c:numRef>
          </c:xVal>
          <c:yVal>
            <c:numRef>
              <c:f>'[1]公会計指標分析・財政指標組合せ分析表'!$BP$73:$DC$73</c:f>
              <c:numCache>
                <c:formatCode>General</c:formatCode>
                <c:ptCount val="40"/>
                <c:pt idx="0">
                  <c:v>35.4</c:v>
                </c:pt>
                <c:pt idx="8">
                  <c:v>34.4</c:v>
                </c:pt>
                <c:pt idx="16">
                  <c:v>26.1</c:v>
                </c:pt>
                <c:pt idx="24">
                  <c:v>19.399999999999999</c:v>
                </c:pt>
                <c:pt idx="32">
                  <c:v>15.9</c:v>
                </c:pt>
              </c:numCache>
            </c:numRef>
          </c:yVal>
          <c:smooth val="0"/>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manualLayout>
                  <c:x val="0"/>
                  <c:y val="5.675532756538601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{A87C6928-DB8B-4CF1-92C9-047910227E15}</c15:txfldGUID>
                      <c15:f>'[1]公会計指標分析・財政指標組合せ分析表'!$BP$72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{00048AC1-494B-4D60-8CEF-9A038436A67E}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{8F05B08B-B5BC-41A7-8F53-80EF9FA704D5}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{F9C5ED31-9A89-4D26-A4EC-493B17A470A2}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{BF787386-2C16-43A9-A902-1D36475580F2}</c15:txfldGUID>
                      <c15:f>#REF!</c15:f>
                      <c15:dlblFieldTableCache>
                        <c:ptCount val="1"/>
                        <c:pt idx="0">
                          <c:v>#REF!</c:v>
                        </c:pt>
                      </c15:dlblFieldTableCache>
                    </c15:dlblFTEntry>
                  </c15:dlblFieldTable>
                </c:ext>
              </c:extLst>
            </c:dLbl>
            <c:dLbl>
              <c:idx val="8"/>
              <c:layout>
                <c:manualLayout>
                  <c:x val="0"/>
                  <c:y val="-5.6755327565386014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{7040DBE7-44AC-4424-A384-3B1D8FD89D52}</c15:txfldGUID>
                      <c15:f>'[1]公会計指標分析・財政指標組合せ分析表'!$BX$72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{FCA37829-DC79-406B-BED0-40F0CE74D8D5}</c15:txfldGUID>
                      <c15:f>'[1]公会計指標分析・財政指標組合せ分析表'!$CF$72</c15:f>
                      <c15:dlblFieldTableCache>
                        <c:ptCount val="1"/>
                        <c:pt idx="0">
                          <c:v>R03</c:v>
                        </c:pt>
                      </c15:dlblFieldTableCache>
                    </c15:dlblFTEntry>
                  </c15:dlblFieldTable>
                </c:ext>
              </c:extLst>
            </c:dLbl>
            <c:dLbl>
              <c:idx val="24"/>
              <c:layout>
                <c:manualLayout>
                  <c:x val="0"/>
                  <c:y val="1.580426013437842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{9E5CB66F-038C-45CE-8C7F-07AF3CA36071}</c15:txfldGUID>
                      <c15:f>'[1]公会計指標分析・財政指標組合せ分析表'!$CN$72</c15:f>
                      <c15:dlblFieldTableCache>
                        <c:ptCount val="1"/>
                        <c:pt idx="0">
                          <c:v>R04</c:v>
                        </c:pt>
                      </c15:dlblFieldTableCache>
                    </c15:dlblFTEntry>
                  </c15:dlblFieldTable>
                </c:ext>
              </c:extLst>
            </c:dLbl>
            <c:dLbl>
              <c:idx val="32"/>
              <c:layout>
                <c:manualLayout>
                  <c:x val="0"/>
                  <c:y val="-1.5804260134378422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{C9E58626-76F8-489A-B706-0466E3AABA9A}</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'[1]公会計指標分析・財政指標組合せ分析表'!$BP$79:$DC$79</c:f>
              <c:numCache>
                <c:formatCode>General</c:formatCode>
                <c:ptCount val="40"/>
                <c:pt idx="0">
                  <c:v>6.3</c:v>
                </c:pt>
                <c:pt idx="8">
                  <c:v>6.2</c:v>
                </c:pt>
                <c:pt idx="16">
                  <c:v>5.7</c:v>
                </c:pt>
                <c:pt idx="24">
                  <c:v>5.8</c:v>
                </c:pt>
                <c:pt idx="32">
                  <c:v>5.8</c:v>
                </c:pt>
              </c:numCache>
            </c:numRef>
          </c:xVal>
          <c:yVal>
            <c:numRef>
              <c:f>'[1]公会計指標分析・財政指標組合せ分析表'!$BP$77:$DC$77</c:f>
              <c:numCache>
                <c:formatCode>General</c:formatCode>
                <c:ptCount val="40"/>
                <c:pt idx="0">
                  <c:v>22.1</c:v>
                </c:pt>
                <c:pt idx="8">
                  <c:v>20.399999999999999</c:v>
                </c:pt>
                <c:pt idx="16">
                  <c:v>11.2</c:v>
                </c:pt>
                <c:pt idx="24">
                  <c:v>4.5999999999999996</c:v>
                </c:pt>
                <c:pt idx="32">
                  <c:v>4.2</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
          <c:min val="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80398146952"/>
              <c:y val="0.8995689481122551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05170460248e-002"/>
              <c:y val="0.2511558651322430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令和２年度から「ごみ処理施設建設事業」に係る償還が始まったことにより、償還額が近年と比較して大幅に増加している。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今後も元利償還金が上昇傾向になることが見込まれるため、適正な地方債の発行に努める。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baseline="0">
              <a:latin typeface="ＭＳ ゴシック"/>
              <a:ea typeface="ＭＳ ゴシック"/>
            </a:rPr>
            <a:t>一般会計等に係る地方債の現在高は増減があるものの、臨時財政対策債やごみ処理施設建設事業に伴う地方債の発行により、過去５年間では地方債残高が３００億円を超える金額で推移している。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基準財政需要額算入見込額は、地方債の現在高とほぼ同様に推移している。</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特定目的基金の取り崩しなどにより財源調整を行っているが、今後も適正に地方債を発行することにより、将来負担比率の抑制に努める。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埼玉県飯能市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令和５年度は、基金全体の残高で約62</a:t>
          </a:r>
          <a:r>
            <a:rPr kumimoji="1" lang="ja-JP" altLang="en-US" sz="1300">
              <a:solidFill>
                <a:schemeClr val="dk1"/>
              </a:solidFill>
              <a:effectLst/>
              <a:latin typeface="ＭＳ ゴシック"/>
              <a:ea typeface="ＭＳ ゴシック"/>
              <a:cs typeface="+mn-cs"/>
            </a:rPr>
            <a:t>百万円の減少となり、全体として前年度とほぼ横ばいの基金残高となっている。主な要因としては、前々年度まで事業費が大きい「減債基金」や「公共施設整備基金」の繰入れが大きかったことや、その他の基金も使用目的に合った事業に対して多くの取り崩しを行っていたが、基金の使用目的に沿っていても事業費の精査等も行った結果と考えてい</a:t>
          </a:r>
          <a:r>
            <a:rPr kumimoji="1" lang="ja-JP" altLang="en-US" sz="1300">
              <a:solidFill>
                <a:schemeClr val="dk1"/>
              </a:solidFill>
              <a:effectLst/>
              <a:latin typeface="ＭＳ ゴシック"/>
              <a:ea typeface="ＭＳ ゴシック"/>
              <a:cs typeface="+mn-cs"/>
            </a:rPr>
            <a:t>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今後も扶助費、維持補修費、物件費等に関する経費の増加が見込まれるが、行財政改革等による歳出抑制を図り、将来の財源を確保するため、基金への積み立てを行い、基金残高の確保に努める。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・公共施設整備基金：公共施設整備のため</a:t>
          </a: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・ムーミン基金：観光施策の推進のため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・東吾野医療介護センター管理運営基金：</a:t>
          </a:r>
          <a:r>
            <a:rPr kumimoji="1" lang="ja-JP" altLang="en-US" sz="1300">
              <a:solidFill>
                <a:schemeClr val="dk1"/>
              </a:solidFill>
              <a:effectLst/>
              <a:latin typeface="ＭＳ ゴシック"/>
              <a:ea typeface="ＭＳ ゴシック"/>
              <a:cs typeface="+mn-cs"/>
            </a:rPr>
            <a:t>東吾野医療介護センターの管理運営</a:t>
          </a:r>
          <a:r>
            <a:rPr kumimoji="1" lang="ja-JP" altLang="en-US" sz="1300">
              <a:solidFill>
                <a:schemeClr val="dk1"/>
              </a:solidFill>
              <a:effectLst/>
              <a:latin typeface="ＭＳ ゴシック"/>
              <a:ea typeface="ＭＳ ゴシック"/>
              <a:cs typeface="+mn-cs"/>
            </a:rPr>
            <a:t>のため　　　・こども基金：こども施策の推進のため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・みらい環境基金：環境保全の推進のため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増減が大きかったものは、ムーミン</a:t>
          </a:r>
          <a:r>
            <a:rPr kumimoji="1" lang="ja-JP" altLang="en-US" sz="1300">
              <a:solidFill>
                <a:schemeClr val="dk1"/>
              </a:solidFill>
              <a:effectLst/>
              <a:latin typeface="ＭＳ ゴシック"/>
              <a:ea typeface="ＭＳ ゴシック"/>
              <a:cs typeface="+mn-cs"/>
            </a:rPr>
            <a:t>基金</a:t>
          </a:r>
          <a:r>
            <a:rPr kumimoji="1" lang="ja-JP" altLang="en-US" sz="1300">
              <a:solidFill>
                <a:schemeClr val="dk1"/>
              </a:solidFill>
              <a:effectLst/>
              <a:latin typeface="ＭＳ ゴシック"/>
              <a:ea typeface="ＭＳ ゴシック"/>
              <a:cs typeface="+mn-cs"/>
            </a:rPr>
            <a:t>で前年度比で約40</a:t>
          </a:r>
          <a:r>
            <a:rPr kumimoji="1" lang="ja-JP" altLang="en-US" sz="1300">
              <a:solidFill>
                <a:schemeClr val="dk1"/>
              </a:solidFill>
              <a:effectLst/>
              <a:latin typeface="ＭＳ ゴシック"/>
              <a:ea typeface="ＭＳ ゴシック"/>
              <a:cs typeface="+mn-cs"/>
            </a:rPr>
            <a:t>百万円の増加となった。理由としては、充当事業への取崩しが減少したためである。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今後見込まれる事業に対する財源を確保するため、行財政改革等により余剰金を基金に積み立て、基金残高の確保に努める。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aseline="0">
              <a:solidFill>
                <a:schemeClr val="dk1"/>
              </a:solidFill>
              <a:effectLst/>
              <a:latin typeface="ＭＳ ゴシック"/>
              <a:ea typeface="ＭＳ ゴシック"/>
              <a:cs typeface="+mn-cs"/>
            </a:rPr>
            <a:t>余剰金を積み立てるとともに、</a:t>
          </a:r>
          <a:r>
            <a:rPr kumimoji="1" lang="ja-JP" altLang="en-US" sz="1300" baseline="0">
              <a:solidFill>
                <a:schemeClr val="dk1"/>
              </a:solidFill>
              <a:effectLst/>
              <a:latin typeface="ＭＳ ゴシック"/>
              <a:ea typeface="ＭＳ ゴシック"/>
              <a:cs typeface="+mn-cs"/>
            </a:rPr>
            <a:t>経常経費の増加等により取り崩し額が増加傾向にあるが、令和５年度はつみっ立てることができず、</a:t>
          </a:r>
          <a:r>
            <a:rPr kumimoji="1" lang="ja-JP" altLang="en-US" sz="1300" baseline="0">
              <a:solidFill>
                <a:schemeClr val="dk1"/>
              </a:solidFill>
              <a:effectLst/>
              <a:latin typeface="ＭＳ ゴシック"/>
              <a:ea typeface="ＭＳ ゴシック"/>
              <a:cs typeface="+mn-cs"/>
            </a:rPr>
            <a:t>必要最小限の取り崩しとなり基金残高は減少した。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今後も事業の見直しや歳出の抑制などを積極的に行い、基金残高の確保とともに計画的・安定的な財政運営につなげる。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償還金の増加により基金の取り崩しも増加しているため、基金残高も年々減少傾向となっている。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償還金額の増加が見込まれることから、これまで以上に基金残高を注視する必要がある。そのため、余剰金が発生した場合は、基金への積み立てを行い、基金残高の確保に努める。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[ 64.9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前年度比0.9</a:t>
          </a:r>
          <a:r>
            <a:rPr kumimoji="1" lang="ja-JP" altLang="en-US" sz="1100">
              <a:latin typeface="ＭＳ Ｐゴシック"/>
              <a:ea typeface="ＭＳ Ｐゴシック"/>
            </a:rPr>
            <a:t>ポイント増加し、</a:t>
          </a:r>
          <a:r>
            <a:rPr kumimoji="1" lang="ja-JP" altLang="en-US" sz="1100">
              <a:latin typeface="ＭＳ Ｐゴシック"/>
              <a:ea typeface="ＭＳ Ｐゴシック"/>
            </a:rPr>
            <a:t/>
          </a:r>
          <a:r>
            <a:rPr kumimoji="1" lang="ja-JP" altLang="en-US" sz="1100">
              <a:latin typeface="ＭＳ Ｐゴシック"/>
              <a:ea typeface="ＭＳ Ｐゴシック"/>
            </a:rPr>
            <a:t>埼玉県平均は下回っているものの、</a:t>
          </a:r>
          <a:r>
            <a:rPr kumimoji="1" lang="ja-JP" altLang="en-US" sz="1100">
              <a:latin typeface="ＭＳ Ｐゴシック"/>
              <a:ea typeface="ＭＳ Ｐゴシック"/>
            </a:rPr>
            <a:t>全国平均</a:t>
          </a:r>
          <a:r>
            <a:rPr kumimoji="1" lang="ja-JP" altLang="en-US" sz="1100">
              <a:latin typeface="ＭＳ Ｐゴシック"/>
              <a:ea typeface="ＭＳ Ｐゴシック"/>
            </a:rPr>
            <a:t>及び類似団体平均は上回っている状況となっている。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今後、公共施設の集約化・複合化等の検討に入り、公共施設等総合管理計画に基づき、施設の適正な維持・管理に努めていく。</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25</xdr:row>
      <xdr:rowOff>154940</xdr:rowOff>
    </xdr:from>
    <xdr:to xmlns:xdr="http://schemas.openxmlformats.org/drawingml/2006/spreadsheetDrawing">
      <xdr:col>23</xdr:col>
      <xdr:colOff>85090</xdr:colOff>
      <xdr:row>34</xdr:row>
      <xdr:rowOff>126365</xdr:rowOff>
    </xdr:to>
    <xdr:cxnSp macro="">
      <xdr:nvCxnSpPr>
        <xdr:cNvPr id="65" name="直線コネクタ 64"/>
        <xdr:cNvCxnSpPr/>
      </xdr:nvCxnSpPr>
      <xdr:spPr>
        <a:xfrm flipV="1">
          <a:off x="4760595" y="5212715"/>
          <a:ext cx="127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130175</xdr:rowOff>
    </xdr:from>
    <xdr:ext cx="403225" cy="259080"/>
    <xdr:sp macro="" textlink="">
      <xdr:nvSpPr>
        <xdr:cNvPr id="66" name="有形固定資産減価償却率最小値テキスト"/>
        <xdr:cNvSpPr txBox="1"/>
      </xdr:nvSpPr>
      <xdr:spPr>
        <a:xfrm>
          <a:off x="4813300" y="67310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126365</xdr:rowOff>
    </xdr:from>
    <xdr:to xmlns:xdr="http://schemas.openxmlformats.org/drawingml/2006/spreadsheetDrawing">
      <xdr:col>23</xdr:col>
      <xdr:colOff>174625</xdr:colOff>
      <xdr:row>34</xdr:row>
      <xdr:rowOff>126365</xdr:rowOff>
    </xdr:to>
    <xdr:cxnSp macro="">
      <xdr:nvCxnSpPr>
        <xdr:cNvPr id="67" name="直線コネクタ 66"/>
        <xdr:cNvCxnSpPr/>
      </xdr:nvCxnSpPr>
      <xdr:spPr>
        <a:xfrm>
          <a:off x="4673600" y="6727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24</xdr:row>
      <xdr:rowOff>100965</xdr:rowOff>
    </xdr:from>
    <xdr:ext cx="403225" cy="257175"/>
    <xdr:sp macro="" textlink="">
      <xdr:nvSpPr>
        <xdr:cNvPr id="68" name="有形固定資産減価償却率最大値テキスト"/>
        <xdr:cNvSpPr txBox="1"/>
      </xdr:nvSpPr>
      <xdr:spPr>
        <a:xfrm>
          <a:off x="4813300" y="4987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25</xdr:row>
      <xdr:rowOff>154940</xdr:rowOff>
    </xdr:from>
    <xdr:to xmlns:xdr="http://schemas.openxmlformats.org/drawingml/2006/spreadsheetDrawing">
      <xdr:col>23</xdr:col>
      <xdr:colOff>174625</xdr:colOff>
      <xdr:row>25</xdr:row>
      <xdr:rowOff>154940</xdr:rowOff>
    </xdr:to>
    <xdr:cxnSp macro="">
      <xdr:nvCxnSpPr>
        <xdr:cNvPr id="69" name="直線コネクタ 68"/>
        <xdr:cNvCxnSpPr/>
      </xdr:nvCxnSpPr>
      <xdr:spPr>
        <a:xfrm>
          <a:off x="4673600" y="521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83820</xdr:rowOff>
    </xdr:from>
    <xdr:ext cx="403225" cy="259080"/>
    <xdr:sp macro="" textlink="">
      <xdr:nvSpPr>
        <xdr:cNvPr id="70" name="有形固定資産減価償却率平均値テキスト"/>
        <xdr:cNvSpPr txBox="1"/>
      </xdr:nvSpPr>
      <xdr:spPr>
        <a:xfrm>
          <a:off x="4813300" y="599884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60960</xdr:rowOff>
    </xdr:from>
    <xdr:to xmlns:xdr="http://schemas.openxmlformats.org/drawingml/2006/spreadsheetDrawing">
      <xdr:col>23</xdr:col>
      <xdr:colOff>136525</xdr:colOff>
      <xdr:row>31</xdr:row>
      <xdr:rowOff>162560</xdr:rowOff>
    </xdr:to>
    <xdr:sp macro="" textlink="">
      <xdr:nvSpPr>
        <xdr:cNvPr id="71" name="フローチャート: 判断 70"/>
        <xdr:cNvSpPr/>
      </xdr:nvSpPr>
      <xdr:spPr>
        <a:xfrm>
          <a:off x="47117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42545</xdr:rowOff>
    </xdr:from>
    <xdr:to xmlns:xdr="http://schemas.openxmlformats.org/drawingml/2006/spreadsheetDrawing">
      <xdr:col>19</xdr:col>
      <xdr:colOff>187325</xdr:colOff>
      <xdr:row>31</xdr:row>
      <xdr:rowOff>144145</xdr:rowOff>
    </xdr:to>
    <xdr:sp macro="" textlink="">
      <xdr:nvSpPr>
        <xdr:cNvPr id="72" name="フローチャート: 判断 71"/>
        <xdr:cNvSpPr/>
      </xdr:nvSpPr>
      <xdr:spPr>
        <a:xfrm>
          <a:off x="4000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29210</xdr:rowOff>
    </xdr:from>
    <xdr:to xmlns:xdr="http://schemas.openxmlformats.org/drawingml/2006/spreadsheetDrawing">
      <xdr:col>15</xdr:col>
      <xdr:colOff>187325</xdr:colOff>
      <xdr:row>31</xdr:row>
      <xdr:rowOff>130175</xdr:rowOff>
    </xdr:to>
    <xdr:sp macro="" textlink="">
      <xdr:nvSpPr>
        <xdr:cNvPr id="73" name="フローチャート: 判断 72"/>
        <xdr:cNvSpPr/>
      </xdr:nvSpPr>
      <xdr:spPr>
        <a:xfrm>
          <a:off x="3238500" y="6115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31</xdr:row>
      <xdr:rowOff>3175</xdr:rowOff>
    </xdr:from>
    <xdr:to xmlns:xdr="http://schemas.openxmlformats.org/drawingml/2006/spreadsheetDrawing">
      <xdr:col>11</xdr:col>
      <xdr:colOff>187325</xdr:colOff>
      <xdr:row>31</xdr:row>
      <xdr:rowOff>104775</xdr:rowOff>
    </xdr:to>
    <xdr:sp macro="" textlink="">
      <xdr:nvSpPr>
        <xdr:cNvPr id="74" name="フローチャート: 判断 73"/>
        <xdr:cNvSpPr/>
      </xdr:nvSpPr>
      <xdr:spPr>
        <a:xfrm>
          <a:off x="2476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120650</xdr:rowOff>
    </xdr:from>
    <xdr:to xmlns:xdr="http://schemas.openxmlformats.org/drawingml/2006/spreadsheetDrawing">
      <xdr:col>7</xdr:col>
      <xdr:colOff>187325</xdr:colOff>
      <xdr:row>31</xdr:row>
      <xdr:rowOff>50800</xdr:rowOff>
    </xdr:to>
    <xdr:sp macro="" textlink="">
      <xdr:nvSpPr>
        <xdr:cNvPr id="75" name="フローチャート: 判断 74"/>
        <xdr:cNvSpPr/>
      </xdr:nvSpPr>
      <xdr:spPr>
        <a:xfrm>
          <a:off x="1714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71755</xdr:rowOff>
    </xdr:from>
    <xdr:to xmlns:xdr="http://schemas.openxmlformats.org/drawingml/2006/spreadsheetDrawing">
      <xdr:col>23</xdr:col>
      <xdr:colOff>136525</xdr:colOff>
      <xdr:row>32</xdr:row>
      <xdr:rowOff>1905</xdr:rowOff>
    </xdr:to>
    <xdr:sp macro="" textlink="">
      <xdr:nvSpPr>
        <xdr:cNvPr id="81" name="楕円 80"/>
        <xdr:cNvSpPr/>
      </xdr:nvSpPr>
      <xdr:spPr>
        <a:xfrm>
          <a:off x="47117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50165</xdr:rowOff>
    </xdr:from>
    <xdr:ext cx="403225" cy="259080"/>
    <xdr:sp macro="" textlink="">
      <xdr:nvSpPr>
        <xdr:cNvPr id="82" name="有形固定資産減価償却率該当値テキスト"/>
        <xdr:cNvSpPr txBox="1"/>
      </xdr:nvSpPr>
      <xdr:spPr>
        <a:xfrm>
          <a:off x="4813300" y="6136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39370</xdr:rowOff>
    </xdr:from>
    <xdr:to xmlns:xdr="http://schemas.openxmlformats.org/drawingml/2006/spreadsheetDrawing">
      <xdr:col>19</xdr:col>
      <xdr:colOff>187325</xdr:colOff>
      <xdr:row>31</xdr:row>
      <xdr:rowOff>140970</xdr:rowOff>
    </xdr:to>
    <xdr:sp macro="" textlink="">
      <xdr:nvSpPr>
        <xdr:cNvPr id="83" name="楕円 82"/>
        <xdr:cNvSpPr/>
      </xdr:nvSpPr>
      <xdr:spPr>
        <a:xfrm>
          <a:off x="4000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90170</xdr:rowOff>
    </xdr:from>
    <xdr:to xmlns:xdr="http://schemas.openxmlformats.org/drawingml/2006/spreadsheetDrawing">
      <xdr:col>23</xdr:col>
      <xdr:colOff>85725</xdr:colOff>
      <xdr:row>31</xdr:row>
      <xdr:rowOff>122555</xdr:rowOff>
    </xdr:to>
    <xdr:cxnSp macro="">
      <xdr:nvCxnSpPr>
        <xdr:cNvPr id="84" name="直線コネクタ 83"/>
        <xdr:cNvCxnSpPr/>
      </xdr:nvCxnSpPr>
      <xdr:spPr>
        <a:xfrm>
          <a:off x="4051300" y="617664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3175</xdr:rowOff>
    </xdr:from>
    <xdr:to xmlns:xdr="http://schemas.openxmlformats.org/drawingml/2006/spreadsheetDrawing">
      <xdr:col>15</xdr:col>
      <xdr:colOff>187325</xdr:colOff>
      <xdr:row>31</xdr:row>
      <xdr:rowOff>104775</xdr:rowOff>
    </xdr:to>
    <xdr:sp macro="" textlink="">
      <xdr:nvSpPr>
        <xdr:cNvPr id="85" name="楕円 84"/>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53975</xdr:rowOff>
    </xdr:from>
    <xdr:to xmlns:xdr="http://schemas.openxmlformats.org/drawingml/2006/spreadsheetDrawing">
      <xdr:col>19</xdr:col>
      <xdr:colOff>136525</xdr:colOff>
      <xdr:row>31</xdr:row>
      <xdr:rowOff>90170</xdr:rowOff>
    </xdr:to>
    <xdr:cxnSp macro="">
      <xdr:nvCxnSpPr>
        <xdr:cNvPr id="86" name="直線コネクタ 85"/>
        <xdr:cNvCxnSpPr/>
      </xdr:nvCxnSpPr>
      <xdr:spPr>
        <a:xfrm>
          <a:off x="3289300" y="6140450"/>
          <a:ext cx="762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132080</xdr:rowOff>
    </xdr:from>
    <xdr:to xmlns:xdr="http://schemas.openxmlformats.org/drawingml/2006/spreadsheetDrawing">
      <xdr:col>11</xdr:col>
      <xdr:colOff>187325</xdr:colOff>
      <xdr:row>31</xdr:row>
      <xdr:rowOff>61595</xdr:rowOff>
    </xdr:to>
    <xdr:sp macro="" textlink="">
      <xdr:nvSpPr>
        <xdr:cNvPr id="87" name="楕円 86"/>
        <xdr:cNvSpPr/>
      </xdr:nvSpPr>
      <xdr:spPr>
        <a:xfrm>
          <a:off x="2476500" y="604710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10795</xdr:rowOff>
    </xdr:from>
    <xdr:to xmlns:xdr="http://schemas.openxmlformats.org/drawingml/2006/spreadsheetDrawing">
      <xdr:col>15</xdr:col>
      <xdr:colOff>136525</xdr:colOff>
      <xdr:row>31</xdr:row>
      <xdr:rowOff>53975</xdr:rowOff>
    </xdr:to>
    <xdr:cxnSp macro="">
      <xdr:nvCxnSpPr>
        <xdr:cNvPr id="88" name="直線コネクタ 87"/>
        <xdr:cNvCxnSpPr/>
      </xdr:nvCxnSpPr>
      <xdr:spPr>
        <a:xfrm>
          <a:off x="2527300" y="6097270"/>
          <a:ext cx="762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38100</xdr:rowOff>
    </xdr:from>
    <xdr:to xmlns:xdr="http://schemas.openxmlformats.org/drawingml/2006/spreadsheetDrawing">
      <xdr:col>7</xdr:col>
      <xdr:colOff>187325</xdr:colOff>
      <xdr:row>30</xdr:row>
      <xdr:rowOff>139700</xdr:rowOff>
    </xdr:to>
    <xdr:sp macro="" textlink="">
      <xdr:nvSpPr>
        <xdr:cNvPr id="89" name="楕円 88"/>
        <xdr:cNvSpPr/>
      </xdr:nvSpPr>
      <xdr:spPr>
        <a:xfrm>
          <a:off x="1714500" y="595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88900</xdr:rowOff>
    </xdr:from>
    <xdr:to xmlns:xdr="http://schemas.openxmlformats.org/drawingml/2006/spreadsheetDrawing">
      <xdr:col>11</xdr:col>
      <xdr:colOff>136525</xdr:colOff>
      <xdr:row>31</xdr:row>
      <xdr:rowOff>10795</xdr:rowOff>
    </xdr:to>
    <xdr:cxnSp macro="">
      <xdr:nvCxnSpPr>
        <xdr:cNvPr id="90" name="直線コネクタ 89"/>
        <xdr:cNvCxnSpPr/>
      </xdr:nvCxnSpPr>
      <xdr:spPr>
        <a:xfrm>
          <a:off x="1765300" y="6003925"/>
          <a:ext cx="762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135255</xdr:rowOff>
    </xdr:from>
    <xdr:ext cx="403225" cy="257175"/>
    <xdr:sp macro="" textlink="">
      <xdr:nvSpPr>
        <xdr:cNvPr id="91" name="n_1aveValue有形固定資産減価償却率"/>
        <xdr:cNvSpPr txBox="1"/>
      </xdr:nvSpPr>
      <xdr:spPr>
        <a:xfrm>
          <a:off x="3836035" y="62217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121285</xdr:rowOff>
    </xdr:from>
    <xdr:ext cx="403225" cy="257175"/>
    <xdr:sp macro="" textlink="">
      <xdr:nvSpPr>
        <xdr:cNvPr id="92" name="n_2aveValue有形固定資産減価償却率"/>
        <xdr:cNvSpPr txBox="1"/>
      </xdr:nvSpPr>
      <xdr:spPr>
        <a:xfrm>
          <a:off x="3086735" y="620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95885</xdr:rowOff>
    </xdr:from>
    <xdr:ext cx="403225" cy="259080"/>
    <xdr:sp macro="" textlink="">
      <xdr:nvSpPr>
        <xdr:cNvPr id="93" name="n_3aveValue有形固定資産減価償却率"/>
        <xdr:cNvSpPr txBox="1"/>
      </xdr:nvSpPr>
      <xdr:spPr>
        <a:xfrm>
          <a:off x="2324735" y="618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41910</xdr:rowOff>
    </xdr:from>
    <xdr:ext cx="403225" cy="257175"/>
    <xdr:sp macro="" textlink="">
      <xdr:nvSpPr>
        <xdr:cNvPr id="94" name="n_4aveValue有形固定資産減価償却率"/>
        <xdr:cNvSpPr txBox="1"/>
      </xdr:nvSpPr>
      <xdr:spPr>
        <a:xfrm>
          <a:off x="1562735" y="61283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29</xdr:row>
      <xdr:rowOff>157480</xdr:rowOff>
    </xdr:from>
    <xdr:ext cx="403225" cy="257175"/>
    <xdr:sp macro="" textlink="">
      <xdr:nvSpPr>
        <xdr:cNvPr id="95" name="n_1mainValue有形固定資産減価償却率"/>
        <xdr:cNvSpPr txBox="1"/>
      </xdr:nvSpPr>
      <xdr:spPr>
        <a:xfrm>
          <a:off x="3836035" y="59010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121285</xdr:rowOff>
    </xdr:from>
    <xdr:ext cx="403225" cy="257175"/>
    <xdr:sp macro="" textlink="">
      <xdr:nvSpPr>
        <xdr:cNvPr id="96" name="n_2mainValue有形固定資産減価償却率"/>
        <xdr:cNvSpPr txBox="1"/>
      </xdr:nvSpPr>
      <xdr:spPr>
        <a:xfrm>
          <a:off x="3086735" y="5864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78105</xdr:rowOff>
    </xdr:from>
    <xdr:ext cx="403225" cy="257175"/>
    <xdr:sp macro="" textlink="">
      <xdr:nvSpPr>
        <xdr:cNvPr id="97" name="n_3mainValue有形固定資産減価償却率"/>
        <xdr:cNvSpPr txBox="1"/>
      </xdr:nvSpPr>
      <xdr:spPr>
        <a:xfrm>
          <a:off x="2324735" y="58216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156210</xdr:rowOff>
    </xdr:from>
    <xdr:ext cx="403225" cy="257175"/>
    <xdr:sp macro="" textlink="">
      <xdr:nvSpPr>
        <xdr:cNvPr id="98" name="n_4mainValue有形固定資産減価償却率"/>
        <xdr:cNvSpPr txBox="1"/>
      </xdr:nvSpPr>
      <xdr:spPr>
        <a:xfrm>
          <a:off x="1562735" y="5728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[ 518.7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全国平均、埼玉県平均及び類似団体平均を上回っており、前年度比で0.5</a:t>
          </a:r>
          <a:r>
            <a:rPr kumimoji="1" lang="ja-JP" altLang="ja-JP" sz="1100">
              <a:solidFill>
                <a:schemeClr val="dk1"/>
              </a:solidFill>
              <a:effectLst/>
              <a:latin typeface="ＭＳ Ｐゴシック"/>
              <a:ea typeface="ＭＳ Ｐゴシック"/>
              <a:cs typeface="+mn-cs"/>
            </a:rPr>
            <a:t>ポイント増加し518.7％となった。</a:t>
          </a:r>
          <a:endParaRPr lang="ja-JP" altLang="ja-JP">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以前の借入による据置期間終了に伴う償還額が増加している中で、後年度負担に配慮しながら適正な財政運営に努めていくことが重要である。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18" name="テキスト ボックス 117"/>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0" name="テキスト ボックス 119"/>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2" name="テキスト ボックス 121"/>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24" name="テキスト ボックス 12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130175</xdr:rowOff>
    </xdr:to>
    <xdr:cxnSp macro="">
      <xdr:nvCxnSpPr>
        <xdr:cNvPr id="127" name="直線コネクタ 126"/>
        <xdr:cNvCxnSpPr/>
      </xdr:nvCxnSpPr>
      <xdr:spPr>
        <a:xfrm flipV="1">
          <a:off x="14793595" y="5313045"/>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133985</xdr:rowOff>
    </xdr:from>
    <xdr:ext cx="558800" cy="257175"/>
    <xdr:sp macro="" textlink="">
      <xdr:nvSpPr>
        <xdr:cNvPr id="128" name="債務償還比率最小値テキスト"/>
        <xdr:cNvSpPr txBox="1"/>
      </xdr:nvSpPr>
      <xdr:spPr>
        <a:xfrm>
          <a:off x="14846300" y="6563360"/>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130175</xdr:rowOff>
    </xdr:from>
    <xdr:to xmlns:xdr="http://schemas.openxmlformats.org/drawingml/2006/spreadsheetDrawing">
      <xdr:col>76</xdr:col>
      <xdr:colOff>111125</xdr:colOff>
      <xdr:row>33</xdr:row>
      <xdr:rowOff>130175</xdr:rowOff>
    </xdr:to>
    <xdr:cxnSp macro="">
      <xdr:nvCxnSpPr>
        <xdr:cNvPr id="129" name="直線コネクタ 128"/>
        <xdr:cNvCxnSpPr/>
      </xdr:nvCxnSpPr>
      <xdr:spPr>
        <a:xfrm>
          <a:off x="14706600" y="655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8455" cy="257175"/>
    <xdr:sp macro="" textlink="">
      <xdr:nvSpPr>
        <xdr:cNvPr id="130" name="債務償還比率最大値テキスト"/>
        <xdr:cNvSpPr txBox="1"/>
      </xdr:nvSpPr>
      <xdr:spPr>
        <a:xfrm>
          <a:off x="14846300" y="5088255"/>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1" name="直線コネクタ 13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161290</xdr:rowOff>
    </xdr:from>
    <xdr:ext cx="467995" cy="259080"/>
    <xdr:sp macro="" textlink="">
      <xdr:nvSpPr>
        <xdr:cNvPr id="132" name="債務償還比率平均値テキスト"/>
        <xdr:cNvSpPr txBox="1"/>
      </xdr:nvSpPr>
      <xdr:spPr>
        <a:xfrm>
          <a:off x="14846300" y="573341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138430</xdr:rowOff>
    </xdr:from>
    <xdr:to xmlns:xdr="http://schemas.openxmlformats.org/drawingml/2006/spreadsheetDrawing">
      <xdr:col>76</xdr:col>
      <xdr:colOff>73025</xdr:colOff>
      <xdr:row>30</xdr:row>
      <xdr:rowOff>68580</xdr:rowOff>
    </xdr:to>
    <xdr:sp macro="" textlink="">
      <xdr:nvSpPr>
        <xdr:cNvPr id="133" name="フローチャート: 判断 132"/>
        <xdr:cNvSpPr/>
      </xdr:nvSpPr>
      <xdr:spPr>
        <a:xfrm>
          <a:off x="14744700" y="588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117475</xdr:rowOff>
    </xdr:from>
    <xdr:to xmlns:xdr="http://schemas.openxmlformats.org/drawingml/2006/spreadsheetDrawing">
      <xdr:col>72</xdr:col>
      <xdr:colOff>123825</xdr:colOff>
      <xdr:row>30</xdr:row>
      <xdr:rowOff>47625</xdr:rowOff>
    </xdr:to>
    <xdr:sp macro="" textlink="">
      <xdr:nvSpPr>
        <xdr:cNvPr id="134" name="フローチャート: 判断 133"/>
        <xdr:cNvSpPr/>
      </xdr:nvSpPr>
      <xdr:spPr>
        <a:xfrm>
          <a:off x="14033500" y="586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64135</xdr:rowOff>
    </xdr:from>
    <xdr:to xmlns:xdr="http://schemas.openxmlformats.org/drawingml/2006/spreadsheetDrawing">
      <xdr:col>68</xdr:col>
      <xdr:colOff>123825</xdr:colOff>
      <xdr:row>29</xdr:row>
      <xdr:rowOff>166370</xdr:rowOff>
    </xdr:to>
    <xdr:sp macro="" textlink="">
      <xdr:nvSpPr>
        <xdr:cNvPr id="135" name="フローチャート: 判断 134"/>
        <xdr:cNvSpPr/>
      </xdr:nvSpPr>
      <xdr:spPr>
        <a:xfrm>
          <a:off x="13271500" y="580771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94615</xdr:rowOff>
    </xdr:from>
    <xdr:to xmlns:xdr="http://schemas.openxmlformats.org/drawingml/2006/spreadsheetDrawing">
      <xdr:col>64</xdr:col>
      <xdr:colOff>123825</xdr:colOff>
      <xdr:row>31</xdr:row>
      <xdr:rowOff>24765</xdr:rowOff>
    </xdr:to>
    <xdr:sp macro="" textlink="">
      <xdr:nvSpPr>
        <xdr:cNvPr id="136" name="フローチャート: 判断 135"/>
        <xdr:cNvSpPr/>
      </xdr:nvSpPr>
      <xdr:spPr>
        <a:xfrm>
          <a:off x="12509500" y="600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111760</xdr:rowOff>
    </xdr:from>
    <xdr:to xmlns:xdr="http://schemas.openxmlformats.org/drawingml/2006/spreadsheetDrawing">
      <xdr:col>60</xdr:col>
      <xdr:colOff>123825</xdr:colOff>
      <xdr:row>31</xdr:row>
      <xdr:rowOff>41910</xdr:rowOff>
    </xdr:to>
    <xdr:sp macro="" textlink="">
      <xdr:nvSpPr>
        <xdr:cNvPr id="137" name="フローチャート: 判断 136"/>
        <xdr:cNvSpPr/>
      </xdr:nvSpPr>
      <xdr:spPr>
        <a:xfrm>
          <a:off x="11747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8" name="テキスト ボックス 137"/>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39" name="テキスト ボックス 138"/>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0" name="テキスト ボックス 139"/>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1" name="テキスト ボックス 140"/>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2" name="テキスト ボックス 141"/>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140335</xdr:rowOff>
    </xdr:from>
    <xdr:to xmlns:xdr="http://schemas.openxmlformats.org/drawingml/2006/spreadsheetDrawing">
      <xdr:col>76</xdr:col>
      <xdr:colOff>73025</xdr:colOff>
      <xdr:row>30</xdr:row>
      <xdr:rowOff>70485</xdr:rowOff>
    </xdr:to>
    <xdr:sp macro="" textlink="">
      <xdr:nvSpPr>
        <xdr:cNvPr id="143" name="楕円 142"/>
        <xdr:cNvSpPr/>
      </xdr:nvSpPr>
      <xdr:spPr>
        <a:xfrm>
          <a:off x="147447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29</xdr:row>
      <xdr:rowOff>118745</xdr:rowOff>
    </xdr:from>
    <xdr:ext cx="467995" cy="259080"/>
    <xdr:sp macro="" textlink="">
      <xdr:nvSpPr>
        <xdr:cNvPr id="144" name="債務償還比率該当値テキスト"/>
        <xdr:cNvSpPr txBox="1"/>
      </xdr:nvSpPr>
      <xdr:spPr>
        <a:xfrm>
          <a:off x="14846300" y="58623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139700</xdr:rowOff>
    </xdr:from>
    <xdr:to xmlns:xdr="http://schemas.openxmlformats.org/drawingml/2006/spreadsheetDrawing">
      <xdr:col>72</xdr:col>
      <xdr:colOff>123825</xdr:colOff>
      <xdr:row>30</xdr:row>
      <xdr:rowOff>69850</xdr:rowOff>
    </xdr:to>
    <xdr:sp macro="" textlink="">
      <xdr:nvSpPr>
        <xdr:cNvPr id="145" name="楕円 144"/>
        <xdr:cNvSpPr/>
      </xdr:nvSpPr>
      <xdr:spPr>
        <a:xfrm>
          <a:off x="14033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19050</xdr:rowOff>
    </xdr:from>
    <xdr:to xmlns:xdr="http://schemas.openxmlformats.org/drawingml/2006/spreadsheetDrawing">
      <xdr:col>76</xdr:col>
      <xdr:colOff>22225</xdr:colOff>
      <xdr:row>30</xdr:row>
      <xdr:rowOff>19685</xdr:rowOff>
    </xdr:to>
    <xdr:cxnSp macro="">
      <xdr:nvCxnSpPr>
        <xdr:cNvPr id="146" name="直線コネクタ 145"/>
        <xdr:cNvCxnSpPr/>
      </xdr:nvCxnSpPr>
      <xdr:spPr>
        <a:xfrm>
          <a:off x="14084300" y="5934075"/>
          <a:ext cx="711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104140</xdr:rowOff>
    </xdr:from>
    <xdr:to xmlns:xdr="http://schemas.openxmlformats.org/drawingml/2006/spreadsheetDrawing">
      <xdr:col>68</xdr:col>
      <xdr:colOff>123825</xdr:colOff>
      <xdr:row>30</xdr:row>
      <xdr:rowOff>34290</xdr:rowOff>
    </xdr:to>
    <xdr:sp macro="" textlink="">
      <xdr:nvSpPr>
        <xdr:cNvPr id="147" name="楕円 146"/>
        <xdr:cNvSpPr/>
      </xdr:nvSpPr>
      <xdr:spPr>
        <a:xfrm>
          <a:off x="13271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154940</xdr:rowOff>
    </xdr:from>
    <xdr:to xmlns:xdr="http://schemas.openxmlformats.org/drawingml/2006/spreadsheetDrawing">
      <xdr:col>72</xdr:col>
      <xdr:colOff>73025</xdr:colOff>
      <xdr:row>30</xdr:row>
      <xdr:rowOff>19050</xdr:rowOff>
    </xdr:to>
    <xdr:cxnSp macro="">
      <xdr:nvCxnSpPr>
        <xdr:cNvPr id="148" name="直線コネクタ 147"/>
        <xdr:cNvCxnSpPr/>
      </xdr:nvCxnSpPr>
      <xdr:spPr>
        <a:xfrm>
          <a:off x="13322300" y="589851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166370</xdr:rowOff>
    </xdr:from>
    <xdr:to xmlns:xdr="http://schemas.openxmlformats.org/drawingml/2006/spreadsheetDrawing">
      <xdr:col>64</xdr:col>
      <xdr:colOff>123825</xdr:colOff>
      <xdr:row>31</xdr:row>
      <xdr:rowOff>95885</xdr:rowOff>
    </xdr:to>
    <xdr:sp macro="" textlink="">
      <xdr:nvSpPr>
        <xdr:cNvPr id="149" name="楕円 148"/>
        <xdr:cNvSpPr/>
      </xdr:nvSpPr>
      <xdr:spPr>
        <a:xfrm>
          <a:off x="12509500" y="60813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154940</xdr:rowOff>
    </xdr:from>
    <xdr:to xmlns:xdr="http://schemas.openxmlformats.org/drawingml/2006/spreadsheetDrawing">
      <xdr:col>68</xdr:col>
      <xdr:colOff>73025</xdr:colOff>
      <xdr:row>31</xdr:row>
      <xdr:rowOff>45085</xdr:rowOff>
    </xdr:to>
    <xdr:cxnSp macro="">
      <xdr:nvCxnSpPr>
        <xdr:cNvPr id="150" name="直線コネクタ 149"/>
        <xdr:cNvCxnSpPr/>
      </xdr:nvCxnSpPr>
      <xdr:spPr>
        <a:xfrm flipV="1">
          <a:off x="12560300" y="5898515"/>
          <a:ext cx="762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91440</xdr:rowOff>
    </xdr:from>
    <xdr:to xmlns:xdr="http://schemas.openxmlformats.org/drawingml/2006/spreadsheetDrawing">
      <xdr:col>60</xdr:col>
      <xdr:colOff>123825</xdr:colOff>
      <xdr:row>32</xdr:row>
      <xdr:rowOff>21590</xdr:rowOff>
    </xdr:to>
    <xdr:sp macro="" textlink="">
      <xdr:nvSpPr>
        <xdr:cNvPr id="151" name="楕円 150"/>
        <xdr:cNvSpPr/>
      </xdr:nvSpPr>
      <xdr:spPr>
        <a:xfrm>
          <a:off x="11747500" y="617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45085</xdr:rowOff>
    </xdr:from>
    <xdr:to xmlns:xdr="http://schemas.openxmlformats.org/drawingml/2006/spreadsheetDrawing">
      <xdr:col>64</xdr:col>
      <xdr:colOff>73025</xdr:colOff>
      <xdr:row>31</xdr:row>
      <xdr:rowOff>142240</xdr:rowOff>
    </xdr:to>
    <xdr:cxnSp macro="">
      <xdr:nvCxnSpPr>
        <xdr:cNvPr id="152" name="直線コネクタ 151"/>
        <xdr:cNvCxnSpPr/>
      </xdr:nvCxnSpPr>
      <xdr:spPr>
        <a:xfrm flipV="1">
          <a:off x="11798300" y="6131560"/>
          <a:ext cx="762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64135</xdr:rowOff>
    </xdr:from>
    <xdr:ext cx="467995" cy="257175"/>
    <xdr:sp macro="" textlink="">
      <xdr:nvSpPr>
        <xdr:cNvPr id="153" name="n_1aveValue債務償還比率"/>
        <xdr:cNvSpPr txBox="1"/>
      </xdr:nvSpPr>
      <xdr:spPr>
        <a:xfrm>
          <a:off x="13836650" y="5636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10795</xdr:rowOff>
    </xdr:from>
    <xdr:ext cx="467995" cy="258445"/>
    <xdr:sp macro="" textlink="">
      <xdr:nvSpPr>
        <xdr:cNvPr id="154" name="n_2aveValue債務償還比率"/>
        <xdr:cNvSpPr txBox="1"/>
      </xdr:nvSpPr>
      <xdr:spPr>
        <a:xfrm>
          <a:off x="13087350" y="558292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41275</xdr:rowOff>
    </xdr:from>
    <xdr:ext cx="467995" cy="257175"/>
    <xdr:sp macro="" textlink="">
      <xdr:nvSpPr>
        <xdr:cNvPr id="155" name="n_3aveValue債務償還比率"/>
        <xdr:cNvSpPr txBox="1"/>
      </xdr:nvSpPr>
      <xdr:spPr>
        <a:xfrm>
          <a:off x="12325350" y="57848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58420</xdr:rowOff>
    </xdr:from>
    <xdr:ext cx="467995" cy="259080"/>
    <xdr:sp macro="" textlink="">
      <xdr:nvSpPr>
        <xdr:cNvPr id="156" name="n_4aveValue債務償還比率"/>
        <xdr:cNvSpPr txBox="1"/>
      </xdr:nvSpPr>
      <xdr:spPr>
        <a:xfrm>
          <a:off x="11563350" y="5801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30</xdr:row>
      <xdr:rowOff>61595</xdr:rowOff>
    </xdr:from>
    <xdr:ext cx="467995" cy="259080"/>
    <xdr:sp macro="" textlink="">
      <xdr:nvSpPr>
        <xdr:cNvPr id="157" name="n_1mainValue債務償還比率"/>
        <xdr:cNvSpPr txBox="1"/>
      </xdr:nvSpPr>
      <xdr:spPr>
        <a:xfrm>
          <a:off x="13836650" y="59766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25400</xdr:rowOff>
    </xdr:from>
    <xdr:ext cx="467995" cy="259080"/>
    <xdr:sp macro="" textlink="">
      <xdr:nvSpPr>
        <xdr:cNvPr id="158" name="n_2mainValue債務償還比率"/>
        <xdr:cNvSpPr txBox="1"/>
      </xdr:nvSpPr>
      <xdr:spPr>
        <a:xfrm>
          <a:off x="13087350" y="5940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86995</xdr:rowOff>
    </xdr:from>
    <xdr:ext cx="467995" cy="257175"/>
    <xdr:sp macro="" textlink="">
      <xdr:nvSpPr>
        <xdr:cNvPr id="159" name="n_3mainValue債務償還比率"/>
        <xdr:cNvSpPr txBox="1"/>
      </xdr:nvSpPr>
      <xdr:spPr>
        <a:xfrm>
          <a:off x="12325350" y="61734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12700</xdr:rowOff>
    </xdr:from>
    <xdr:ext cx="467995" cy="259080"/>
    <xdr:sp macro="" textlink="">
      <xdr:nvSpPr>
        <xdr:cNvPr id="160" name="n_4mainValue債務償還比率"/>
        <xdr:cNvSpPr txBox="1"/>
      </xdr:nvSpPr>
      <xdr:spPr>
        <a:xfrm>
          <a:off x="11563350" y="62706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2" name="正方形/長方形 16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3" name="テキスト ボックス 162"/>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4" name="テキスト ボックス 163"/>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5" name="テキスト ボックス 164"/>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6" name="テキスト ボックス 165"/>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56</xdr:col>
      <xdr:colOff>190500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endParaRPr kumimoji="1" lang="ja-JP" altLang="en-US" sz="1000">
            <a:solidFill>
              <a:srgbClr val="000000"/>
            </a:solidFill>
            <a:latin typeface="ＭＳ Ｐゴシック"/>
            <a:ea typeface="ＭＳ Ｐゴシック"/>
          </a:endParaRP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endParaRPr kumimoji="1" lang="ja-JP" altLang="en-US" sz="1000">
            <a:solidFill>
              <a:srgbClr val="000000"/>
            </a:solidFill>
            <a:latin typeface="ＭＳ Ｐゴシック"/>
            <a:ea typeface="ＭＳ Ｐゴシック"/>
          </a:endParaRP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5455" cy="259080"/>
    <xdr:sp macro="" textlink="">
      <xdr:nvSpPr>
        <xdr:cNvPr id="45" name="テキスト ボックス 44"/>
        <xdr:cNvSpPr txBox="1"/>
      </xdr:nvSpPr>
      <xdr:spPr>
        <a:xfrm>
          <a:off x="294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7185" cy="259080"/>
    <xdr:sp macro="" textlink="">
      <xdr:nvSpPr>
        <xdr:cNvPr id="55" name="テキスト ボックス 54"/>
        <xdr:cNvSpPr txBox="1"/>
      </xdr:nvSpPr>
      <xdr:spPr>
        <a:xfrm>
          <a:off x="422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121920</xdr:rowOff>
    </xdr:from>
    <xdr:to xmlns:xdr="http://schemas.openxmlformats.org/drawingml/2006/spreadsheetDrawing">
      <xdr:col>24</xdr:col>
      <xdr:colOff>62865</xdr:colOff>
      <xdr:row>42</xdr:row>
      <xdr:rowOff>7620</xdr:rowOff>
    </xdr:to>
    <xdr:cxnSp macro="">
      <xdr:nvCxnSpPr>
        <xdr:cNvPr id="57" name="直線コネクタ 56"/>
        <xdr:cNvCxnSpPr/>
      </xdr:nvCxnSpPr>
      <xdr:spPr>
        <a:xfrm flipV="1">
          <a:off x="4634865" y="577977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11430</xdr:rowOff>
    </xdr:from>
    <xdr:ext cx="405130" cy="259080"/>
    <xdr:sp macro="" textlink="">
      <xdr:nvSpPr>
        <xdr:cNvPr id="58" name="【道路】&#10;有形固定資産減価償却率最小値テキスト"/>
        <xdr:cNvSpPr txBox="1"/>
      </xdr:nvSpPr>
      <xdr:spPr>
        <a:xfrm>
          <a:off x="4673600" y="7212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7620</xdr:rowOff>
    </xdr:from>
    <xdr:to xmlns:xdr="http://schemas.openxmlformats.org/drawingml/2006/spreadsheetDrawing">
      <xdr:col>24</xdr:col>
      <xdr:colOff>152400</xdr:colOff>
      <xdr:row>42</xdr:row>
      <xdr:rowOff>7620</xdr:rowOff>
    </xdr:to>
    <xdr:cxnSp macro="">
      <xdr:nvCxnSpPr>
        <xdr:cNvPr id="59" name="直線コネクタ 58"/>
        <xdr:cNvCxnSpPr/>
      </xdr:nvCxnSpPr>
      <xdr:spPr>
        <a:xfrm>
          <a:off x="4546600" y="720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68580</xdr:rowOff>
    </xdr:from>
    <xdr:ext cx="405130" cy="259080"/>
    <xdr:sp macro="" textlink="">
      <xdr:nvSpPr>
        <xdr:cNvPr id="60" name="【道路】&#10;有形固定資産減価償却率最大値テキスト"/>
        <xdr:cNvSpPr txBox="1"/>
      </xdr:nvSpPr>
      <xdr:spPr>
        <a:xfrm>
          <a:off x="4673600" y="555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121920</xdr:rowOff>
    </xdr:from>
    <xdr:to xmlns:xdr="http://schemas.openxmlformats.org/drawingml/2006/spreadsheetDrawing">
      <xdr:col>24</xdr:col>
      <xdr:colOff>152400</xdr:colOff>
      <xdr:row>33</xdr:row>
      <xdr:rowOff>121920</xdr:rowOff>
    </xdr:to>
    <xdr:cxnSp macro="">
      <xdr:nvCxnSpPr>
        <xdr:cNvPr id="61" name="直線コネクタ 60"/>
        <xdr:cNvCxnSpPr/>
      </xdr:nvCxnSpPr>
      <xdr:spPr>
        <a:xfrm>
          <a:off x="4546600" y="577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92075</xdr:rowOff>
    </xdr:from>
    <xdr:ext cx="405130" cy="259080"/>
    <xdr:sp macro="" textlink="">
      <xdr:nvSpPr>
        <xdr:cNvPr id="62" name="【道路】&#10;有形固定資産減価償却率平均値テキスト"/>
        <xdr:cNvSpPr txBox="1"/>
      </xdr:nvSpPr>
      <xdr:spPr>
        <a:xfrm>
          <a:off x="4673600" y="64357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69215</xdr:rowOff>
    </xdr:from>
    <xdr:to xmlns:xdr="http://schemas.openxmlformats.org/drawingml/2006/spreadsheetDrawing">
      <xdr:col>24</xdr:col>
      <xdr:colOff>114300</xdr:colOff>
      <xdr:row>38</xdr:row>
      <xdr:rowOff>170815</xdr:rowOff>
    </xdr:to>
    <xdr:sp macro="" textlink="">
      <xdr:nvSpPr>
        <xdr:cNvPr id="63" name="フローチャート: 判断 62"/>
        <xdr:cNvSpPr/>
      </xdr:nvSpPr>
      <xdr:spPr>
        <a:xfrm>
          <a:off x="45847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48260</xdr:rowOff>
    </xdr:from>
    <xdr:to xmlns:xdr="http://schemas.openxmlformats.org/drawingml/2006/spreadsheetDrawing">
      <xdr:col>20</xdr:col>
      <xdr:colOff>38100</xdr:colOff>
      <xdr:row>38</xdr:row>
      <xdr:rowOff>149860</xdr:rowOff>
    </xdr:to>
    <xdr:sp macro="" textlink="">
      <xdr:nvSpPr>
        <xdr:cNvPr id="64" name="フローチャート: 判断 63"/>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36830</xdr:rowOff>
    </xdr:from>
    <xdr:to xmlns:xdr="http://schemas.openxmlformats.org/drawingml/2006/spreadsheetDrawing">
      <xdr:col>15</xdr:col>
      <xdr:colOff>101600</xdr:colOff>
      <xdr:row>38</xdr:row>
      <xdr:rowOff>138430</xdr:rowOff>
    </xdr:to>
    <xdr:sp macro="" textlink="">
      <xdr:nvSpPr>
        <xdr:cNvPr id="65" name="フローチャート: 判断 64"/>
        <xdr:cNvSpPr/>
      </xdr:nvSpPr>
      <xdr:spPr>
        <a:xfrm>
          <a:off x="2857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166370</xdr:rowOff>
    </xdr:from>
    <xdr:to xmlns:xdr="http://schemas.openxmlformats.org/drawingml/2006/spreadsheetDrawing">
      <xdr:col>10</xdr:col>
      <xdr:colOff>165100</xdr:colOff>
      <xdr:row>38</xdr:row>
      <xdr:rowOff>96520</xdr:rowOff>
    </xdr:to>
    <xdr:sp macro="" textlink="">
      <xdr:nvSpPr>
        <xdr:cNvPr id="66" name="フローチャート: 判断 65"/>
        <xdr:cNvSpPr/>
      </xdr:nvSpPr>
      <xdr:spPr>
        <a:xfrm>
          <a:off x="196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133985</xdr:rowOff>
    </xdr:from>
    <xdr:to xmlns:xdr="http://schemas.openxmlformats.org/drawingml/2006/spreadsheetDrawing">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21590</xdr:rowOff>
    </xdr:from>
    <xdr:to xmlns:xdr="http://schemas.openxmlformats.org/drawingml/2006/spreadsheetDrawing">
      <xdr:col>24</xdr:col>
      <xdr:colOff>114300</xdr:colOff>
      <xdr:row>39</xdr:row>
      <xdr:rowOff>123190</xdr:rowOff>
    </xdr:to>
    <xdr:sp macro="" textlink="">
      <xdr:nvSpPr>
        <xdr:cNvPr id="73" name="楕円 72"/>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0</xdr:rowOff>
    </xdr:from>
    <xdr:ext cx="405130" cy="259080"/>
    <xdr:sp macro="" textlink="">
      <xdr:nvSpPr>
        <xdr:cNvPr id="74" name="【道路】&#10;有形固定資産減価償却率該当値テキスト"/>
        <xdr:cNvSpPr txBox="1"/>
      </xdr:nvSpPr>
      <xdr:spPr>
        <a:xfrm>
          <a:off x="4673600" y="6686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143510</xdr:rowOff>
    </xdr:from>
    <xdr:to xmlns:xdr="http://schemas.openxmlformats.org/drawingml/2006/spreadsheetDrawing">
      <xdr:col>20</xdr:col>
      <xdr:colOff>38100</xdr:colOff>
      <xdr:row>39</xdr:row>
      <xdr:rowOff>73660</xdr:rowOff>
    </xdr:to>
    <xdr:sp macro="" textlink="">
      <xdr:nvSpPr>
        <xdr:cNvPr id="75" name="楕円 74"/>
        <xdr:cNvSpPr/>
      </xdr:nvSpPr>
      <xdr:spPr>
        <a:xfrm>
          <a:off x="3746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22860</xdr:rowOff>
    </xdr:from>
    <xdr:to xmlns:xdr="http://schemas.openxmlformats.org/drawingml/2006/spreadsheetDrawing">
      <xdr:col>24</xdr:col>
      <xdr:colOff>63500</xdr:colOff>
      <xdr:row>39</xdr:row>
      <xdr:rowOff>72390</xdr:rowOff>
    </xdr:to>
    <xdr:cxnSp macro="">
      <xdr:nvCxnSpPr>
        <xdr:cNvPr id="76" name="直線コネクタ 75"/>
        <xdr:cNvCxnSpPr/>
      </xdr:nvCxnSpPr>
      <xdr:spPr>
        <a:xfrm>
          <a:off x="3797300" y="670941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158750</xdr:rowOff>
    </xdr:from>
    <xdr:to xmlns:xdr="http://schemas.openxmlformats.org/drawingml/2006/spreadsheetDrawing">
      <xdr:col>15</xdr:col>
      <xdr:colOff>101600</xdr:colOff>
      <xdr:row>39</xdr:row>
      <xdr:rowOff>88900</xdr:rowOff>
    </xdr:to>
    <xdr:sp macro="" textlink="">
      <xdr:nvSpPr>
        <xdr:cNvPr id="77" name="楕円 76"/>
        <xdr:cNvSpPr/>
      </xdr:nvSpPr>
      <xdr:spPr>
        <a:xfrm>
          <a:off x="2857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22860</xdr:rowOff>
    </xdr:from>
    <xdr:to xmlns:xdr="http://schemas.openxmlformats.org/drawingml/2006/spreadsheetDrawing">
      <xdr:col>19</xdr:col>
      <xdr:colOff>177800</xdr:colOff>
      <xdr:row>39</xdr:row>
      <xdr:rowOff>38100</xdr:rowOff>
    </xdr:to>
    <xdr:cxnSp macro="">
      <xdr:nvCxnSpPr>
        <xdr:cNvPr id="78" name="直線コネクタ 77"/>
        <xdr:cNvCxnSpPr/>
      </xdr:nvCxnSpPr>
      <xdr:spPr>
        <a:xfrm flipV="1">
          <a:off x="2908300" y="670941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154940</xdr:rowOff>
    </xdr:from>
    <xdr:to xmlns:xdr="http://schemas.openxmlformats.org/drawingml/2006/spreadsheetDrawing">
      <xdr:col>10</xdr:col>
      <xdr:colOff>165100</xdr:colOff>
      <xdr:row>39</xdr:row>
      <xdr:rowOff>85090</xdr:rowOff>
    </xdr:to>
    <xdr:sp macro="" textlink="">
      <xdr:nvSpPr>
        <xdr:cNvPr id="79" name="楕円 78"/>
        <xdr:cNvSpPr/>
      </xdr:nvSpPr>
      <xdr:spPr>
        <a:xfrm>
          <a:off x="1968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34290</xdr:rowOff>
    </xdr:from>
    <xdr:to xmlns:xdr="http://schemas.openxmlformats.org/drawingml/2006/spreadsheetDrawing">
      <xdr:col>15</xdr:col>
      <xdr:colOff>50800</xdr:colOff>
      <xdr:row>39</xdr:row>
      <xdr:rowOff>38100</xdr:rowOff>
    </xdr:to>
    <xdr:cxnSp macro="">
      <xdr:nvCxnSpPr>
        <xdr:cNvPr id="80" name="直線コネクタ 79"/>
        <xdr:cNvCxnSpPr/>
      </xdr:nvCxnSpPr>
      <xdr:spPr>
        <a:xfrm>
          <a:off x="2019300" y="6720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145415</xdr:rowOff>
    </xdr:from>
    <xdr:to xmlns:xdr="http://schemas.openxmlformats.org/drawingml/2006/spreadsheetDrawing">
      <xdr:col>6</xdr:col>
      <xdr:colOff>38100</xdr:colOff>
      <xdr:row>39</xdr:row>
      <xdr:rowOff>75565</xdr:rowOff>
    </xdr:to>
    <xdr:sp macro="" textlink="">
      <xdr:nvSpPr>
        <xdr:cNvPr id="81" name="楕円 80"/>
        <xdr:cNvSpPr/>
      </xdr:nvSpPr>
      <xdr:spPr>
        <a:xfrm>
          <a:off x="1079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24765</xdr:rowOff>
    </xdr:from>
    <xdr:to xmlns:xdr="http://schemas.openxmlformats.org/drawingml/2006/spreadsheetDrawing">
      <xdr:col>10</xdr:col>
      <xdr:colOff>114300</xdr:colOff>
      <xdr:row>39</xdr:row>
      <xdr:rowOff>34290</xdr:rowOff>
    </xdr:to>
    <xdr:cxnSp macro="">
      <xdr:nvCxnSpPr>
        <xdr:cNvPr id="82" name="直線コネクタ 81"/>
        <xdr:cNvCxnSpPr/>
      </xdr:nvCxnSpPr>
      <xdr:spPr>
        <a:xfrm>
          <a:off x="1130300" y="67113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166370</xdr:rowOff>
    </xdr:from>
    <xdr:ext cx="405130" cy="257175"/>
    <xdr:sp macro="" textlink="">
      <xdr:nvSpPr>
        <xdr:cNvPr id="83" name="n_1aveValue【道路】&#10;有形固定資産減価償却率"/>
        <xdr:cNvSpPr txBox="1"/>
      </xdr:nvSpPr>
      <xdr:spPr>
        <a:xfrm>
          <a:off x="3582035" y="63385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154940</xdr:rowOff>
    </xdr:from>
    <xdr:ext cx="403225" cy="257175"/>
    <xdr:sp macro="" textlink="">
      <xdr:nvSpPr>
        <xdr:cNvPr id="84" name="n_2aveValue【道路】&#10;有形固定資産減価償却率"/>
        <xdr:cNvSpPr txBox="1"/>
      </xdr:nvSpPr>
      <xdr:spPr>
        <a:xfrm>
          <a:off x="2705735" y="632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113030</xdr:rowOff>
    </xdr:from>
    <xdr:ext cx="403225" cy="259080"/>
    <xdr:sp macro="" textlink="">
      <xdr:nvSpPr>
        <xdr:cNvPr id="85" name="n_3aveValue【道路】&#10;有形固定資産減価償却率"/>
        <xdr:cNvSpPr txBox="1"/>
      </xdr:nvSpPr>
      <xdr:spPr>
        <a:xfrm>
          <a:off x="1816735" y="62852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80645</xdr:rowOff>
    </xdr:from>
    <xdr:ext cx="403225" cy="259080"/>
    <xdr:sp macro="" textlink="">
      <xdr:nvSpPr>
        <xdr:cNvPr id="86" name="n_4aveValue【道路】&#10;有形固定資産減価償却率"/>
        <xdr:cNvSpPr txBox="1"/>
      </xdr:nvSpPr>
      <xdr:spPr>
        <a:xfrm>
          <a:off x="927735" y="62528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64770</xdr:rowOff>
    </xdr:from>
    <xdr:ext cx="405130" cy="257175"/>
    <xdr:sp macro="" textlink="">
      <xdr:nvSpPr>
        <xdr:cNvPr id="87" name="n_1mainValue【道路】&#10;有形固定資産減価償却率"/>
        <xdr:cNvSpPr txBox="1"/>
      </xdr:nvSpPr>
      <xdr:spPr>
        <a:xfrm>
          <a:off x="3582035" y="67513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80010</xdr:rowOff>
    </xdr:from>
    <xdr:ext cx="403225" cy="259080"/>
    <xdr:sp macro="" textlink="">
      <xdr:nvSpPr>
        <xdr:cNvPr id="88" name="n_2mainValue【道路】&#10;有形固定資産減価償却率"/>
        <xdr:cNvSpPr txBox="1"/>
      </xdr:nvSpPr>
      <xdr:spPr>
        <a:xfrm>
          <a:off x="2705735" y="6766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76200</xdr:rowOff>
    </xdr:from>
    <xdr:ext cx="403225" cy="257175"/>
    <xdr:sp macro="" textlink="">
      <xdr:nvSpPr>
        <xdr:cNvPr id="89" name="n_3mainValue【道路】&#10;有形固定資産減価償却率"/>
        <xdr:cNvSpPr txBox="1"/>
      </xdr:nvSpPr>
      <xdr:spPr>
        <a:xfrm>
          <a:off x="1816735" y="67627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66675</xdr:rowOff>
    </xdr:from>
    <xdr:ext cx="403225" cy="257175"/>
    <xdr:sp macro="" textlink="">
      <xdr:nvSpPr>
        <xdr:cNvPr id="90" name="n_4mainValue【道路】&#10;有形固定資産減価償却率"/>
        <xdr:cNvSpPr txBox="1"/>
      </xdr:nvSpPr>
      <xdr:spPr>
        <a:xfrm>
          <a:off x="927735" y="6753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9" name="テキスト ボックス 98"/>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2" name="テキスト ボックス 101"/>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175"/>
    <xdr:sp macro="" textlink="">
      <xdr:nvSpPr>
        <xdr:cNvPr id="104" name="テキスト ボックス 103"/>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175"/>
    <xdr:sp macro="" textlink="">
      <xdr:nvSpPr>
        <xdr:cNvPr id="110" name="テキスト ボックス 109"/>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50800</xdr:rowOff>
    </xdr:from>
    <xdr:to xmlns:xdr="http://schemas.openxmlformats.org/drawingml/2006/spreadsheetDrawing">
      <xdr:col>54</xdr:col>
      <xdr:colOff>189865</xdr:colOff>
      <xdr:row>41</xdr:row>
      <xdr:rowOff>154940</xdr:rowOff>
    </xdr:to>
    <xdr:cxnSp macro="">
      <xdr:nvCxnSpPr>
        <xdr:cNvPr id="114" name="直線コネクタ 113"/>
        <xdr:cNvCxnSpPr/>
      </xdr:nvCxnSpPr>
      <xdr:spPr>
        <a:xfrm flipV="1">
          <a:off x="10476865" y="588010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158750</xdr:rowOff>
    </xdr:from>
    <xdr:ext cx="469900" cy="259080"/>
    <xdr:sp macro="" textlink="">
      <xdr:nvSpPr>
        <xdr:cNvPr id="115" name="【道路】&#10;一人当たり延長最小値テキスト"/>
        <xdr:cNvSpPr txBox="1"/>
      </xdr:nvSpPr>
      <xdr:spPr>
        <a:xfrm>
          <a:off x="10515600" y="7188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154940</xdr:rowOff>
    </xdr:from>
    <xdr:to xmlns:xdr="http://schemas.openxmlformats.org/drawingml/2006/spreadsheetDrawing">
      <xdr:col>55</xdr:col>
      <xdr:colOff>88900</xdr:colOff>
      <xdr:row>41</xdr:row>
      <xdr:rowOff>154940</xdr:rowOff>
    </xdr:to>
    <xdr:cxnSp macro="">
      <xdr:nvCxnSpPr>
        <xdr:cNvPr id="116" name="直線コネクタ 115"/>
        <xdr:cNvCxnSpPr/>
      </xdr:nvCxnSpPr>
      <xdr:spPr>
        <a:xfrm>
          <a:off x="10388600" y="7184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168910</xdr:rowOff>
    </xdr:from>
    <xdr:ext cx="534670" cy="257175"/>
    <xdr:sp macro="" textlink="">
      <xdr:nvSpPr>
        <xdr:cNvPr id="117" name="【道路】&#10;一人当たり延長最大値テキスト"/>
        <xdr:cNvSpPr txBox="1"/>
      </xdr:nvSpPr>
      <xdr:spPr>
        <a:xfrm>
          <a:off x="10515600" y="565531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50800</xdr:rowOff>
    </xdr:from>
    <xdr:to xmlns:xdr="http://schemas.openxmlformats.org/drawingml/2006/spreadsheetDrawing">
      <xdr:col>55</xdr:col>
      <xdr:colOff>88900</xdr:colOff>
      <xdr:row>34</xdr:row>
      <xdr:rowOff>50800</xdr:rowOff>
    </xdr:to>
    <xdr:cxnSp macro="">
      <xdr:nvCxnSpPr>
        <xdr:cNvPr id="118" name="直線コネクタ 117"/>
        <xdr:cNvCxnSpPr/>
      </xdr:nvCxnSpPr>
      <xdr:spPr>
        <a:xfrm>
          <a:off x="10388600" y="588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22225</xdr:rowOff>
    </xdr:from>
    <xdr:ext cx="469900" cy="258445"/>
    <xdr:sp macro="" textlink="">
      <xdr:nvSpPr>
        <xdr:cNvPr id="119" name="【道路】&#10;一人当たり延長平均値テキスト"/>
        <xdr:cNvSpPr txBox="1"/>
      </xdr:nvSpPr>
      <xdr:spPr>
        <a:xfrm>
          <a:off x="10515600" y="68802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43815</xdr:rowOff>
    </xdr:from>
    <xdr:to xmlns:xdr="http://schemas.openxmlformats.org/drawingml/2006/spreadsheetDrawing">
      <xdr:col>55</xdr:col>
      <xdr:colOff>50800</xdr:colOff>
      <xdr:row>40</xdr:row>
      <xdr:rowOff>145415</xdr:rowOff>
    </xdr:to>
    <xdr:sp macro="" textlink="">
      <xdr:nvSpPr>
        <xdr:cNvPr id="120" name="フローチャート: 判断 119"/>
        <xdr:cNvSpPr/>
      </xdr:nvSpPr>
      <xdr:spPr>
        <a:xfrm>
          <a:off x="10426700" y="690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47625</xdr:rowOff>
    </xdr:from>
    <xdr:to xmlns:xdr="http://schemas.openxmlformats.org/drawingml/2006/spreadsheetDrawing">
      <xdr:col>50</xdr:col>
      <xdr:colOff>165100</xdr:colOff>
      <xdr:row>40</xdr:row>
      <xdr:rowOff>149225</xdr:rowOff>
    </xdr:to>
    <xdr:sp macro="" textlink="">
      <xdr:nvSpPr>
        <xdr:cNvPr id="121" name="フローチャート: 判断 120"/>
        <xdr:cNvSpPr/>
      </xdr:nvSpPr>
      <xdr:spPr>
        <a:xfrm>
          <a:off x="9588500" y="69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50165</xdr:rowOff>
    </xdr:from>
    <xdr:to xmlns:xdr="http://schemas.openxmlformats.org/drawingml/2006/spreadsheetDrawing">
      <xdr:col>46</xdr:col>
      <xdr:colOff>38100</xdr:colOff>
      <xdr:row>40</xdr:row>
      <xdr:rowOff>151765</xdr:rowOff>
    </xdr:to>
    <xdr:sp macro="" textlink="">
      <xdr:nvSpPr>
        <xdr:cNvPr id="122" name="フローチャート: 判断 121"/>
        <xdr:cNvSpPr/>
      </xdr:nvSpPr>
      <xdr:spPr>
        <a:xfrm>
          <a:off x="8699500" y="690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67310</xdr:rowOff>
    </xdr:from>
    <xdr:to xmlns:xdr="http://schemas.openxmlformats.org/drawingml/2006/spreadsheetDrawing">
      <xdr:col>41</xdr:col>
      <xdr:colOff>101600</xdr:colOff>
      <xdr:row>40</xdr:row>
      <xdr:rowOff>168910</xdr:rowOff>
    </xdr:to>
    <xdr:sp macro="" textlink="">
      <xdr:nvSpPr>
        <xdr:cNvPr id="123" name="フローチャート: 判断 122"/>
        <xdr:cNvSpPr/>
      </xdr:nvSpPr>
      <xdr:spPr>
        <a:xfrm>
          <a:off x="7810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64770</xdr:rowOff>
    </xdr:from>
    <xdr:to xmlns:xdr="http://schemas.openxmlformats.org/drawingml/2006/spreadsheetDrawing">
      <xdr:col>36</xdr:col>
      <xdr:colOff>165100</xdr:colOff>
      <xdr:row>40</xdr:row>
      <xdr:rowOff>166370</xdr:rowOff>
    </xdr:to>
    <xdr:sp macro="" textlink="">
      <xdr:nvSpPr>
        <xdr:cNvPr id="124" name="フローチャート: 判断 123"/>
        <xdr:cNvSpPr/>
      </xdr:nvSpPr>
      <xdr:spPr>
        <a:xfrm>
          <a:off x="6921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160655</xdr:rowOff>
    </xdr:from>
    <xdr:to xmlns:xdr="http://schemas.openxmlformats.org/drawingml/2006/spreadsheetDrawing">
      <xdr:col>55</xdr:col>
      <xdr:colOff>50800</xdr:colOff>
      <xdr:row>39</xdr:row>
      <xdr:rowOff>90805</xdr:rowOff>
    </xdr:to>
    <xdr:sp macro="" textlink="">
      <xdr:nvSpPr>
        <xdr:cNvPr id="130" name="楕円 129"/>
        <xdr:cNvSpPr/>
      </xdr:nvSpPr>
      <xdr:spPr>
        <a:xfrm>
          <a:off x="10426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12065</xdr:rowOff>
    </xdr:from>
    <xdr:ext cx="534670" cy="259080"/>
    <xdr:sp macro="" textlink="">
      <xdr:nvSpPr>
        <xdr:cNvPr id="131" name="【道路】&#10;一人当たり延長該当値テキスト"/>
        <xdr:cNvSpPr txBox="1"/>
      </xdr:nvSpPr>
      <xdr:spPr>
        <a:xfrm>
          <a:off x="10515600" y="6527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160020</xdr:rowOff>
    </xdr:from>
    <xdr:to xmlns:xdr="http://schemas.openxmlformats.org/drawingml/2006/spreadsheetDrawing">
      <xdr:col>50</xdr:col>
      <xdr:colOff>165100</xdr:colOff>
      <xdr:row>39</xdr:row>
      <xdr:rowOff>90170</xdr:rowOff>
    </xdr:to>
    <xdr:sp macro="" textlink="">
      <xdr:nvSpPr>
        <xdr:cNvPr id="132" name="楕円 131"/>
        <xdr:cNvSpPr/>
      </xdr:nvSpPr>
      <xdr:spPr>
        <a:xfrm>
          <a:off x="95885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39370</xdr:rowOff>
    </xdr:from>
    <xdr:to xmlns:xdr="http://schemas.openxmlformats.org/drawingml/2006/spreadsheetDrawing">
      <xdr:col>54</xdr:col>
      <xdr:colOff>190500</xdr:colOff>
      <xdr:row>39</xdr:row>
      <xdr:rowOff>40640</xdr:rowOff>
    </xdr:to>
    <xdr:cxnSp macro="">
      <xdr:nvCxnSpPr>
        <xdr:cNvPr id="133" name="直線コネクタ 132"/>
        <xdr:cNvCxnSpPr/>
      </xdr:nvCxnSpPr>
      <xdr:spPr>
        <a:xfrm>
          <a:off x="9639300" y="67259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161290</xdr:rowOff>
    </xdr:from>
    <xdr:to xmlns:xdr="http://schemas.openxmlformats.org/drawingml/2006/spreadsheetDrawing">
      <xdr:col>46</xdr:col>
      <xdr:colOff>38100</xdr:colOff>
      <xdr:row>39</xdr:row>
      <xdr:rowOff>91440</xdr:rowOff>
    </xdr:to>
    <xdr:sp macro="" textlink="">
      <xdr:nvSpPr>
        <xdr:cNvPr id="134" name="楕円 133"/>
        <xdr:cNvSpPr/>
      </xdr:nvSpPr>
      <xdr:spPr>
        <a:xfrm>
          <a:off x="8699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39370</xdr:rowOff>
    </xdr:from>
    <xdr:to xmlns:xdr="http://schemas.openxmlformats.org/drawingml/2006/spreadsheetDrawing">
      <xdr:col>50</xdr:col>
      <xdr:colOff>114300</xdr:colOff>
      <xdr:row>39</xdr:row>
      <xdr:rowOff>40640</xdr:rowOff>
    </xdr:to>
    <xdr:cxnSp macro="">
      <xdr:nvCxnSpPr>
        <xdr:cNvPr id="135" name="直線コネクタ 134"/>
        <xdr:cNvCxnSpPr/>
      </xdr:nvCxnSpPr>
      <xdr:spPr>
        <a:xfrm flipV="1">
          <a:off x="8750300" y="67259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164465</xdr:rowOff>
    </xdr:from>
    <xdr:to xmlns:xdr="http://schemas.openxmlformats.org/drawingml/2006/spreadsheetDrawing">
      <xdr:col>41</xdr:col>
      <xdr:colOff>101600</xdr:colOff>
      <xdr:row>39</xdr:row>
      <xdr:rowOff>94615</xdr:rowOff>
    </xdr:to>
    <xdr:sp macro="" textlink="">
      <xdr:nvSpPr>
        <xdr:cNvPr id="136" name="楕円 135"/>
        <xdr:cNvSpPr/>
      </xdr:nvSpPr>
      <xdr:spPr>
        <a:xfrm>
          <a:off x="7810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40640</xdr:rowOff>
    </xdr:from>
    <xdr:to xmlns:xdr="http://schemas.openxmlformats.org/drawingml/2006/spreadsheetDrawing">
      <xdr:col>45</xdr:col>
      <xdr:colOff>177800</xdr:colOff>
      <xdr:row>39</xdr:row>
      <xdr:rowOff>43815</xdr:rowOff>
    </xdr:to>
    <xdr:cxnSp macro="">
      <xdr:nvCxnSpPr>
        <xdr:cNvPr id="137" name="直線コネクタ 136"/>
        <xdr:cNvCxnSpPr/>
      </xdr:nvCxnSpPr>
      <xdr:spPr>
        <a:xfrm flipV="1">
          <a:off x="7861300" y="672719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167640</xdr:rowOff>
    </xdr:from>
    <xdr:to xmlns:xdr="http://schemas.openxmlformats.org/drawingml/2006/spreadsheetDrawing">
      <xdr:col>36</xdr:col>
      <xdr:colOff>165100</xdr:colOff>
      <xdr:row>39</xdr:row>
      <xdr:rowOff>97790</xdr:rowOff>
    </xdr:to>
    <xdr:sp macro="" textlink="">
      <xdr:nvSpPr>
        <xdr:cNvPr id="138" name="楕円 137"/>
        <xdr:cNvSpPr/>
      </xdr:nvSpPr>
      <xdr:spPr>
        <a:xfrm>
          <a:off x="69215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43815</xdr:rowOff>
    </xdr:from>
    <xdr:to xmlns:xdr="http://schemas.openxmlformats.org/drawingml/2006/spreadsheetDrawing">
      <xdr:col>41</xdr:col>
      <xdr:colOff>50800</xdr:colOff>
      <xdr:row>39</xdr:row>
      <xdr:rowOff>46990</xdr:rowOff>
    </xdr:to>
    <xdr:cxnSp macro="">
      <xdr:nvCxnSpPr>
        <xdr:cNvPr id="139" name="直線コネクタ 138"/>
        <xdr:cNvCxnSpPr/>
      </xdr:nvCxnSpPr>
      <xdr:spPr>
        <a:xfrm flipV="1">
          <a:off x="6972300" y="67303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140335</xdr:rowOff>
    </xdr:from>
    <xdr:ext cx="469900" cy="259080"/>
    <xdr:sp macro="" textlink="">
      <xdr:nvSpPr>
        <xdr:cNvPr id="140" name="n_1aveValue【道路】&#10;一人当たり延長"/>
        <xdr:cNvSpPr txBox="1"/>
      </xdr:nvSpPr>
      <xdr:spPr>
        <a:xfrm>
          <a:off x="9391650" y="6998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143510</xdr:rowOff>
    </xdr:from>
    <xdr:ext cx="467995" cy="257175"/>
    <xdr:sp macro="" textlink="">
      <xdr:nvSpPr>
        <xdr:cNvPr id="141" name="n_2aveValue【道路】&#10;一人当たり延長"/>
        <xdr:cNvSpPr txBox="1"/>
      </xdr:nvSpPr>
      <xdr:spPr>
        <a:xfrm>
          <a:off x="8515350" y="7001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160020</xdr:rowOff>
    </xdr:from>
    <xdr:ext cx="467995" cy="259080"/>
    <xdr:sp macro="" textlink="">
      <xdr:nvSpPr>
        <xdr:cNvPr id="142" name="n_3aveValue【道路】&#10;一人当たり延長"/>
        <xdr:cNvSpPr txBox="1"/>
      </xdr:nvSpPr>
      <xdr:spPr>
        <a:xfrm>
          <a:off x="7626350" y="7018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157480</xdr:rowOff>
    </xdr:from>
    <xdr:ext cx="467995" cy="257175"/>
    <xdr:sp macro="" textlink="">
      <xdr:nvSpPr>
        <xdr:cNvPr id="143" name="n_4aveValue【道路】&#10;一人当たり延長"/>
        <xdr:cNvSpPr txBox="1"/>
      </xdr:nvSpPr>
      <xdr:spPr>
        <a:xfrm>
          <a:off x="6737350" y="7015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37</xdr:row>
      <xdr:rowOff>106680</xdr:rowOff>
    </xdr:from>
    <xdr:ext cx="534670" cy="259080"/>
    <xdr:sp macro="" textlink="">
      <xdr:nvSpPr>
        <xdr:cNvPr id="144" name="n_1mainValue【道路】&#10;一人当たり延長"/>
        <xdr:cNvSpPr txBox="1"/>
      </xdr:nvSpPr>
      <xdr:spPr>
        <a:xfrm>
          <a:off x="9359265" y="6450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107950</xdr:rowOff>
    </xdr:from>
    <xdr:ext cx="532765" cy="259080"/>
    <xdr:sp macro="" textlink="">
      <xdr:nvSpPr>
        <xdr:cNvPr id="145" name="n_2mainValue【道路】&#10;一人当たり延長"/>
        <xdr:cNvSpPr txBox="1"/>
      </xdr:nvSpPr>
      <xdr:spPr>
        <a:xfrm>
          <a:off x="8482965" y="64516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111125</xdr:rowOff>
    </xdr:from>
    <xdr:ext cx="532765" cy="257175"/>
    <xdr:sp macro="" textlink="">
      <xdr:nvSpPr>
        <xdr:cNvPr id="146" name="n_3mainValue【道路】&#10;一人当たり延長"/>
        <xdr:cNvSpPr txBox="1"/>
      </xdr:nvSpPr>
      <xdr:spPr>
        <a:xfrm>
          <a:off x="7593965" y="64547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114300</xdr:rowOff>
    </xdr:from>
    <xdr:ext cx="532765" cy="259080"/>
    <xdr:sp macro="" textlink="">
      <xdr:nvSpPr>
        <xdr:cNvPr id="147" name="n_4mainValue【道路】&#10;一人当たり延長"/>
        <xdr:cNvSpPr txBox="1"/>
      </xdr:nvSpPr>
      <xdr:spPr>
        <a:xfrm>
          <a:off x="6704965" y="6457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51</xdr:row>
      <xdr:rowOff>171450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17</xdr:col>
      <xdr:colOff>190500</xdr:colOff>
      <xdr:row>51</xdr:row>
      <xdr:rowOff>171450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17</xdr:col>
      <xdr:colOff>190500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23</xdr:col>
      <xdr:colOff>190500</xdr:colOff>
      <xdr:row>51</xdr:row>
      <xdr:rowOff>171450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23</xdr:col>
      <xdr:colOff>190500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6" name="テキスト ボックス 155"/>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8" name="テキスト ボックス 157"/>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5455" cy="259080"/>
    <xdr:sp macro="" textlink="">
      <xdr:nvSpPr>
        <xdr:cNvPr id="160" name="テキスト ボックス 159"/>
        <xdr:cNvSpPr txBox="1"/>
      </xdr:nvSpPr>
      <xdr:spPr>
        <a:xfrm>
          <a:off x="294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4" name="テキスト ボックス 163"/>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8" name="テキスト ボックス 167"/>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7185" cy="259080"/>
    <xdr:sp macro="" textlink="">
      <xdr:nvSpPr>
        <xdr:cNvPr id="170" name="テキスト ボックス 169"/>
        <xdr:cNvSpPr txBox="1"/>
      </xdr:nvSpPr>
      <xdr:spPr>
        <a:xfrm>
          <a:off x="422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31115</xdr:rowOff>
    </xdr:from>
    <xdr:to xmlns:xdr="http://schemas.openxmlformats.org/drawingml/2006/spreadsheetDrawing">
      <xdr:col>24</xdr:col>
      <xdr:colOff>62865</xdr:colOff>
      <xdr:row>64</xdr:row>
      <xdr:rowOff>3175</xdr:rowOff>
    </xdr:to>
    <xdr:cxnSp macro="">
      <xdr:nvCxnSpPr>
        <xdr:cNvPr id="173" name="直線コネクタ 172"/>
        <xdr:cNvCxnSpPr/>
      </xdr:nvCxnSpPr>
      <xdr:spPr>
        <a:xfrm flipV="1">
          <a:off x="4634865" y="963231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6985</xdr:rowOff>
    </xdr:from>
    <xdr:ext cx="405130" cy="257175"/>
    <xdr:sp macro="" textlink="">
      <xdr:nvSpPr>
        <xdr:cNvPr id="174" name="【橋りょう・トンネル】&#10;有形固定資産減価償却率最小値テキスト"/>
        <xdr:cNvSpPr txBox="1"/>
      </xdr:nvSpPr>
      <xdr:spPr>
        <a:xfrm>
          <a:off x="4673600" y="10979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3175</xdr:rowOff>
    </xdr:from>
    <xdr:to xmlns:xdr="http://schemas.openxmlformats.org/drawingml/2006/spreadsheetDrawing">
      <xdr:col>24</xdr:col>
      <xdr:colOff>152400</xdr:colOff>
      <xdr:row>64</xdr:row>
      <xdr:rowOff>3175</xdr:rowOff>
    </xdr:to>
    <xdr:cxnSp macro="">
      <xdr:nvCxnSpPr>
        <xdr:cNvPr id="175" name="直線コネクタ 174"/>
        <xdr:cNvCxnSpPr/>
      </xdr:nvCxnSpPr>
      <xdr:spPr>
        <a:xfrm>
          <a:off x="4546600" y="1097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149225</xdr:rowOff>
    </xdr:from>
    <xdr:ext cx="340360" cy="259080"/>
    <xdr:sp macro="" textlink="">
      <xdr:nvSpPr>
        <xdr:cNvPr id="176" name="【橋りょう・トンネル】&#10;有形固定資産減価償却率最大値テキスト"/>
        <xdr:cNvSpPr txBox="1"/>
      </xdr:nvSpPr>
      <xdr:spPr>
        <a:xfrm>
          <a:off x="4673600" y="940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31115</xdr:rowOff>
    </xdr:from>
    <xdr:to xmlns:xdr="http://schemas.openxmlformats.org/drawingml/2006/spreadsheetDrawing">
      <xdr:col>24</xdr:col>
      <xdr:colOff>152400</xdr:colOff>
      <xdr:row>56</xdr:row>
      <xdr:rowOff>31115</xdr:rowOff>
    </xdr:to>
    <xdr:cxnSp macro="">
      <xdr:nvCxnSpPr>
        <xdr:cNvPr id="177" name="直線コネクタ 176"/>
        <xdr:cNvCxnSpPr/>
      </xdr:nvCxnSpPr>
      <xdr:spPr>
        <a:xfrm>
          <a:off x="4546600" y="963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135255</xdr:rowOff>
    </xdr:from>
    <xdr:ext cx="405130" cy="257175"/>
    <xdr:sp macro="" textlink="">
      <xdr:nvSpPr>
        <xdr:cNvPr id="178" name="【橋りょう・トンネル】&#10;有形固定資産減価償却率平均値テキスト"/>
        <xdr:cNvSpPr txBox="1"/>
      </xdr:nvSpPr>
      <xdr:spPr>
        <a:xfrm>
          <a:off x="4673600" y="104222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156845</xdr:rowOff>
    </xdr:from>
    <xdr:to xmlns:xdr="http://schemas.openxmlformats.org/drawingml/2006/spreadsheetDrawing">
      <xdr:col>24</xdr:col>
      <xdr:colOff>114300</xdr:colOff>
      <xdr:row>61</xdr:row>
      <xdr:rowOff>86995</xdr:rowOff>
    </xdr:to>
    <xdr:sp macro="" textlink="">
      <xdr:nvSpPr>
        <xdr:cNvPr id="179" name="フローチャート: 判断 178"/>
        <xdr:cNvSpPr/>
      </xdr:nvSpPr>
      <xdr:spPr>
        <a:xfrm>
          <a:off x="4584700" y="1044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138430</xdr:rowOff>
    </xdr:from>
    <xdr:to xmlns:xdr="http://schemas.openxmlformats.org/drawingml/2006/spreadsheetDrawing">
      <xdr:col>20</xdr:col>
      <xdr:colOff>38100</xdr:colOff>
      <xdr:row>61</xdr:row>
      <xdr:rowOff>68580</xdr:rowOff>
    </xdr:to>
    <xdr:sp macro="" textlink="">
      <xdr:nvSpPr>
        <xdr:cNvPr id="180" name="フローチャート: 判断 179"/>
        <xdr:cNvSpPr/>
      </xdr:nvSpPr>
      <xdr:spPr>
        <a:xfrm>
          <a:off x="3746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127000</xdr:rowOff>
    </xdr:from>
    <xdr:to xmlns:xdr="http://schemas.openxmlformats.org/drawingml/2006/spreadsheetDrawing">
      <xdr:col>15</xdr:col>
      <xdr:colOff>101600</xdr:colOff>
      <xdr:row>61</xdr:row>
      <xdr:rowOff>57150</xdr:rowOff>
    </xdr:to>
    <xdr:sp macro="" textlink="">
      <xdr:nvSpPr>
        <xdr:cNvPr id="181" name="フローチャート: 判断 180"/>
        <xdr:cNvSpPr/>
      </xdr:nvSpPr>
      <xdr:spPr>
        <a:xfrm>
          <a:off x="2857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106045</xdr:rowOff>
    </xdr:from>
    <xdr:to xmlns:xdr="http://schemas.openxmlformats.org/drawingml/2006/spreadsheetDrawing">
      <xdr:col>10</xdr:col>
      <xdr:colOff>165100</xdr:colOff>
      <xdr:row>61</xdr:row>
      <xdr:rowOff>36195</xdr:rowOff>
    </xdr:to>
    <xdr:sp macro="" textlink="">
      <xdr:nvSpPr>
        <xdr:cNvPr id="182" name="フローチャート: 判断 181"/>
        <xdr:cNvSpPr/>
      </xdr:nvSpPr>
      <xdr:spPr>
        <a:xfrm>
          <a:off x="1968500" y="1039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83185</xdr:rowOff>
    </xdr:from>
    <xdr:to xmlns:xdr="http://schemas.openxmlformats.org/drawingml/2006/spreadsheetDrawing">
      <xdr:col>6</xdr:col>
      <xdr:colOff>38100</xdr:colOff>
      <xdr:row>61</xdr:row>
      <xdr:rowOff>13335</xdr:rowOff>
    </xdr:to>
    <xdr:sp macro="" textlink="">
      <xdr:nvSpPr>
        <xdr:cNvPr id="183" name="フローチャート: 判断 182"/>
        <xdr:cNvSpPr/>
      </xdr:nvSpPr>
      <xdr:spPr>
        <a:xfrm>
          <a:off x="1079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32385</xdr:rowOff>
    </xdr:from>
    <xdr:to xmlns:xdr="http://schemas.openxmlformats.org/drawingml/2006/spreadsheetDrawing">
      <xdr:col>24</xdr:col>
      <xdr:colOff>114300</xdr:colOff>
      <xdr:row>60</xdr:row>
      <xdr:rowOff>133985</xdr:rowOff>
    </xdr:to>
    <xdr:sp macro="" textlink="">
      <xdr:nvSpPr>
        <xdr:cNvPr id="189" name="楕円 188"/>
        <xdr:cNvSpPr/>
      </xdr:nvSpPr>
      <xdr:spPr>
        <a:xfrm>
          <a:off x="4584700" y="10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59</xdr:row>
      <xdr:rowOff>55245</xdr:rowOff>
    </xdr:from>
    <xdr:ext cx="405130" cy="257175"/>
    <xdr:sp macro="" textlink="">
      <xdr:nvSpPr>
        <xdr:cNvPr id="190" name="【橋りょう・トンネル】&#10;有形固定資産減価償却率該当値テキスト"/>
        <xdr:cNvSpPr txBox="1"/>
      </xdr:nvSpPr>
      <xdr:spPr>
        <a:xfrm>
          <a:off x="4673600" y="101707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48895</xdr:rowOff>
    </xdr:from>
    <xdr:to xmlns:xdr="http://schemas.openxmlformats.org/drawingml/2006/spreadsheetDrawing">
      <xdr:col>20</xdr:col>
      <xdr:colOff>38100</xdr:colOff>
      <xdr:row>60</xdr:row>
      <xdr:rowOff>150495</xdr:rowOff>
    </xdr:to>
    <xdr:sp macro="" textlink="">
      <xdr:nvSpPr>
        <xdr:cNvPr id="191" name="楕円 190"/>
        <xdr:cNvSpPr/>
      </xdr:nvSpPr>
      <xdr:spPr>
        <a:xfrm>
          <a:off x="37465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83185</xdr:rowOff>
    </xdr:from>
    <xdr:to xmlns:xdr="http://schemas.openxmlformats.org/drawingml/2006/spreadsheetDrawing">
      <xdr:col>24</xdr:col>
      <xdr:colOff>63500</xdr:colOff>
      <xdr:row>60</xdr:row>
      <xdr:rowOff>99695</xdr:rowOff>
    </xdr:to>
    <xdr:cxnSp macro="">
      <xdr:nvCxnSpPr>
        <xdr:cNvPr id="192" name="直線コネクタ 191"/>
        <xdr:cNvCxnSpPr/>
      </xdr:nvCxnSpPr>
      <xdr:spPr>
        <a:xfrm flipV="1">
          <a:off x="3797300" y="1037018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60325</xdr:rowOff>
    </xdr:from>
    <xdr:to xmlns:xdr="http://schemas.openxmlformats.org/drawingml/2006/spreadsheetDrawing">
      <xdr:col>15</xdr:col>
      <xdr:colOff>101600</xdr:colOff>
      <xdr:row>60</xdr:row>
      <xdr:rowOff>161925</xdr:rowOff>
    </xdr:to>
    <xdr:sp macro="" textlink="">
      <xdr:nvSpPr>
        <xdr:cNvPr id="193" name="楕円 192"/>
        <xdr:cNvSpPr/>
      </xdr:nvSpPr>
      <xdr:spPr>
        <a:xfrm>
          <a:off x="2857500" y="103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99695</xdr:rowOff>
    </xdr:from>
    <xdr:to xmlns:xdr="http://schemas.openxmlformats.org/drawingml/2006/spreadsheetDrawing">
      <xdr:col>19</xdr:col>
      <xdr:colOff>177800</xdr:colOff>
      <xdr:row>60</xdr:row>
      <xdr:rowOff>111125</xdr:rowOff>
    </xdr:to>
    <xdr:cxnSp macro="">
      <xdr:nvCxnSpPr>
        <xdr:cNvPr id="194" name="直線コネクタ 193"/>
        <xdr:cNvCxnSpPr/>
      </xdr:nvCxnSpPr>
      <xdr:spPr>
        <a:xfrm flipV="1">
          <a:off x="2908300" y="103866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9525</xdr:rowOff>
    </xdr:from>
    <xdr:to xmlns:xdr="http://schemas.openxmlformats.org/drawingml/2006/spreadsheetDrawing">
      <xdr:col>10</xdr:col>
      <xdr:colOff>165100</xdr:colOff>
      <xdr:row>61</xdr:row>
      <xdr:rowOff>111125</xdr:rowOff>
    </xdr:to>
    <xdr:sp macro="" textlink="">
      <xdr:nvSpPr>
        <xdr:cNvPr id="195" name="楕円 194"/>
        <xdr:cNvSpPr/>
      </xdr:nvSpPr>
      <xdr:spPr>
        <a:xfrm>
          <a:off x="1968500" y="104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111125</xdr:rowOff>
    </xdr:from>
    <xdr:to xmlns:xdr="http://schemas.openxmlformats.org/drawingml/2006/spreadsheetDrawing">
      <xdr:col>15</xdr:col>
      <xdr:colOff>50800</xdr:colOff>
      <xdr:row>61</xdr:row>
      <xdr:rowOff>60325</xdr:rowOff>
    </xdr:to>
    <xdr:cxnSp macro="">
      <xdr:nvCxnSpPr>
        <xdr:cNvPr id="196" name="直線コネクタ 195"/>
        <xdr:cNvCxnSpPr/>
      </xdr:nvCxnSpPr>
      <xdr:spPr>
        <a:xfrm flipV="1">
          <a:off x="2019300" y="10398125"/>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160020</xdr:rowOff>
    </xdr:from>
    <xdr:to xmlns:xdr="http://schemas.openxmlformats.org/drawingml/2006/spreadsheetDrawing">
      <xdr:col>6</xdr:col>
      <xdr:colOff>38100</xdr:colOff>
      <xdr:row>61</xdr:row>
      <xdr:rowOff>90170</xdr:rowOff>
    </xdr:to>
    <xdr:sp macro="" textlink="">
      <xdr:nvSpPr>
        <xdr:cNvPr id="197" name="楕円 196"/>
        <xdr:cNvSpPr/>
      </xdr:nvSpPr>
      <xdr:spPr>
        <a:xfrm>
          <a:off x="1079500" y="104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39370</xdr:rowOff>
    </xdr:from>
    <xdr:to xmlns:xdr="http://schemas.openxmlformats.org/drawingml/2006/spreadsheetDrawing">
      <xdr:col>10</xdr:col>
      <xdr:colOff>114300</xdr:colOff>
      <xdr:row>61</xdr:row>
      <xdr:rowOff>60325</xdr:rowOff>
    </xdr:to>
    <xdr:cxnSp macro="">
      <xdr:nvCxnSpPr>
        <xdr:cNvPr id="198" name="直線コネクタ 197"/>
        <xdr:cNvCxnSpPr/>
      </xdr:nvCxnSpPr>
      <xdr:spPr>
        <a:xfrm>
          <a:off x="1130300" y="1049782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61</xdr:row>
      <xdr:rowOff>59690</xdr:rowOff>
    </xdr:from>
    <xdr:ext cx="405130" cy="259080"/>
    <xdr:sp macro="" textlink="">
      <xdr:nvSpPr>
        <xdr:cNvPr id="199" name="n_1aveValue【橋りょう・トンネル】&#10;有形固定資産減価償却率"/>
        <xdr:cNvSpPr txBox="1"/>
      </xdr:nvSpPr>
      <xdr:spPr>
        <a:xfrm>
          <a:off x="3582035" y="1051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48260</xdr:rowOff>
    </xdr:from>
    <xdr:ext cx="403225" cy="259080"/>
    <xdr:sp macro="" textlink="">
      <xdr:nvSpPr>
        <xdr:cNvPr id="200" name="n_2aveValue【橋りょう・トンネル】&#10;有形固定資産減価償却率"/>
        <xdr:cNvSpPr txBox="1"/>
      </xdr:nvSpPr>
      <xdr:spPr>
        <a:xfrm>
          <a:off x="2705735" y="1050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52705</xdr:rowOff>
    </xdr:from>
    <xdr:ext cx="403225" cy="257175"/>
    <xdr:sp macro="" textlink="">
      <xdr:nvSpPr>
        <xdr:cNvPr id="201" name="n_3aveValue【橋りょう・トンネル】&#10;有形固定資産減価償却率"/>
        <xdr:cNvSpPr txBox="1"/>
      </xdr:nvSpPr>
      <xdr:spPr>
        <a:xfrm>
          <a:off x="1816735" y="101682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29845</xdr:rowOff>
    </xdr:from>
    <xdr:ext cx="403225" cy="257175"/>
    <xdr:sp macro="" textlink="">
      <xdr:nvSpPr>
        <xdr:cNvPr id="202" name="n_4aveValue【橋りょう・トンネル】&#10;有形固定資産減価償却率"/>
        <xdr:cNvSpPr txBox="1"/>
      </xdr:nvSpPr>
      <xdr:spPr>
        <a:xfrm>
          <a:off x="927735" y="10145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167005</xdr:rowOff>
    </xdr:from>
    <xdr:ext cx="405130" cy="257175"/>
    <xdr:sp macro="" textlink="">
      <xdr:nvSpPr>
        <xdr:cNvPr id="203" name="n_1mainValue【橋りょう・トンネル】&#10;有形固定資産減価償却率"/>
        <xdr:cNvSpPr txBox="1"/>
      </xdr:nvSpPr>
      <xdr:spPr>
        <a:xfrm>
          <a:off x="3582035" y="101111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6985</xdr:rowOff>
    </xdr:from>
    <xdr:ext cx="403225" cy="257175"/>
    <xdr:sp macro="" textlink="">
      <xdr:nvSpPr>
        <xdr:cNvPr id="204" name="n_2mainValue【橋りょう・トンネル】&#10;有形固定資産減価償却率"/>
        <xdr:cNvSpPr txBox="1"/>
      </xdr:nvSpPr>
      <xdr:spPr>
        <a:xfrm>
          <a:off x="2705735" y="101225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102235</xdr:rowOff>
    </xdr:from>
    <xdr:ext cx="403225" cy="258445"/>
    <xdr:sp macro="" textlink="">
      <xdr:nvSpPr>
        <xdr:cNvPr id="205" name="n_3mainValue【橋りょう・トンネル】&#10;有形固定資産減価償却率"/>
        <xdr:cNvSpPr txBox="1"/>
      </xdr:nvSpPr>
      <xdr:spPr>
        <a:xfrm>
          <a:off x="1816735" y="1056068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81280</xdr:rowOff>
    </xdr:from>
    <xdr:ext cx="403225" cy="259080"/>
    <xdr:sp macro="" textlink="">
      <xdr:nvSpPr>
        <xdr:cNvPr id="206" name="n_4mainValue【橋りょう・トンネル】&#10;有形固定資産減価償却率"/>
        <xdr:cNvSpPr txBox="1"/>
      </xdr:nvSpPr>
      <xdr:spPr>
        <a:xfrm>
          <a:off x="927735" y="10539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51</xdr:row>
      <xdr:rowOff>171450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51</xdr:row>
      <xdr:rowOff>171450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51</xdr:row>
      <xdr:rowOff>171450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7015" cy="259080"/>
    <xdr:sp macro="" textlink="">
      <xdr:nvSpPr>
        <xdr:cNvPr id="218" name="テキスト ボックス 217"/>
        <xdr:cNvSpPr txBox="1"/>
      </xdr:nvSpPr>
      <xdr:spPr>
        <a:xfrm>
          <a:off x="6355080" y="1090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61</xdr:row>
      <xdr:rowOff>67310</xdr:rowOff>
    </xdr:from>
    <xdr:ext cx="593725" cy="259080"/>
    <xdr:sp macro="" textlink="">
      <xdr:nvSpPr>
        <xdr:cNvPr id="220" name="テキスト ボックス 219"/>
        <xdr:cNvSpPr txBox="1"/>
      </xdr:nvSpPr>
      <xdr:spPr>
        <a:xfrm>
          <a:off x="6008370" y="10525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59</xdr:row>
      <xdr:rowOff>29210</xdr:rowOff>
    </xdr:from>
    <xdr:ext cx="593725" cy="257175"/>
    <xdr:sp macro="" textlink="">
      <xdr:nvSpPr>
        <xdr:cNvPr id="222" name="テキスト ボックス 221"/>
        <xdr:cNvSpPr txBox="1"/>
      </xdr:nvSpPr>
      <xdr:spPr>
        <a:xfrm>
          <a:off x="6008370" y="10144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162560</xdr:rowOff>
    </xdr:from>
    <xdr:ext cx="593725" cy="259080"/>
    <xdr:sp macro="" textlink="">
      <xdr:nvSpPr>
        <xdr:cNvPr id="224" name="テキスト ボックス 223"/>
        <xdr:cNvSpPr txBox="1"/>
      </xdr:nvSpPr>
      <xdr:spPr>
        <a:xfrm>
          <a:off x="6008370" y="976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3895" cy="259080"/>
    <xdr:sp macro="" textlink="">
      <xdr:nvSpPr>
        <xdr:cNvPr id="226" name="テキスト ボックス 225"/>
        <xdr:cNvSpPr txBox="1"/>
      </xdr:nvSpPr>
      <xdr:spPr>
        <a:xfrm>
          <a:off x="5918200" y="9382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3895" cy="257175"/>
    <xdr:sp macro="" textlink="">
      <xdr:nvSpPr>
        <xdr:cNvPr id="228" name="テキスト ボックス 227"/>
        <xdr:cNvSpPr txBox="1"/>
      </xdr:nvSpPr>
      <xdr:spPr>
        <a:xfrm>
          <a:off x="5918200" y="900176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170180</xdr:rowOff>
    </xdr:from>
    <xdr:to xmlns:xdr="http://schemas.openxmlformats.org/drawingml/2006/spreadsheetDrawing">
      <xdr:col>54</xdr:col>
      <xdr:colOff>189865</xdr:colOff>
      <xdr:row>64</xdr:row>
      <xdr:rowOff>72390</xdr:rowOff>
    </xdr:to>
    <xdr:cxnSp macro="">
      <xdr:nvCxnSpPr>
        <xdr:cNvPr id="230" name="直線コネクタ 229"/>
        <xdr:cNvCxnSpPr/>
      </xdr:nvCxnSpPr>
      <xdr:spPr>
        <a:xfrm flipV="1">
          <a:off x="10476865" y="95999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76200</xdr:rowOff>
    </xdr:from>
    <xdr:ext cx="469900" cy="257175"/>
    <xdr:sp macro="" textlink="">
      <xdr:nvSpPr>
        <xdr:cNvPr id="231" name="【橋りょう・トンネル】&#10;一人当たり有形固定資産（償却資産）額最小値テキスト"/>
        <xdr:cNvSpPr txBox="1"/>
      </xdr:nvSpPr>
      <xdr:spPr>
        <a:xfrm>
          <a:off x="10515600" y="110490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72390</xdr:rowOff>
    </xdr:from>
    <xdr:to xmlns:xdr="http://schemas.openxmlformats.org/drawingml/2006/spreadsheetDrawing">
      <xdr:col>55</xdr:col>
      <xdr:colOff>88900</xdr:colOff>
      <xdr:row>64</xdr:row>
      <xdr:rowOff>72390</xdr:rowOff>
    </xdr:to>
    <xdr:cxnSp macro="">
      <xdr:nvCxnSpPr>
        <xdr:cNvPr id="232" name="直線コネクタ 231"/>
        <xdr:cNvCxnSpPr/>
      </xdr:nvCxnSpPr>
      <xdr:spPr>
        <a:xfrm>
          <a:off x="10388600" y="1104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116840</xdr:rowOff>
    </xdr:from>
    <xdr:ext cx="690245" cy="259080"/>
    <xdr:sp macro="" textlink="">
      <xdr:nvSpPr>
        <xdr:cNvPr id="233" name="【橋りょう・トンネル】&#10;一人当たり有形固定資産（償却資産）額最大値テキスト"/>
        <xdr:cNvSpPr txBox="1"/>
      </xdr:nvSpPr>
      <xdr:spPr>
        <a:xfrm>
          <a:off x="10515600" y="937514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1,140,778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170180</xdr:rowOff>
    </xdr:from>
    <xdr:to xmlns:xdr="http://schemas.openxmlformats.org/drawingml/2006/spreadsheetDrawing">
      <xdr:col>55</xdr:col>
      <xdr:colOff>88900</xdr:colOff>
      <xdr:row>55</xdr:row>
      <xdr:rowOff>170180</xdr:rowOff>
    </xdr:to>
    <xdr:cxnSp macro="">
      <xdr:nvCxnSpPr>
        <xdr:cNvPr id="234" name="直線コネクタ 233"/>
        <xdr:cNvCxnSpPr/>
      </xdr:nvCxnSpPr>
      <xdr:spPr>
        <a:xfrm>
          <a:off x="10388600" y="959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36830</xdr:rowOff>
    </xdr:from>
    <xdr:ext cx="598805" cy="259080"/>
    <xdr:sp macro="" textlink="">
      <xdr:nvSpPr>
        <xdr:cNvPr id="235" name="【橋りょう・トンネル】&#10;一人当たり有形固定資産（償却資産）額平均値テキスト"/>
        <xdr:cNvSpPr txBox="1"/>
      </xdr:nvSpPr>
      <xdr:spPr>
        <a:xfrm>
          <a:off x="10515600" y="108381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58420</xdr:rowOff>
    </xdr:from>
    <xdr:to xmlns:xdr="http://schemas.openxmlformats.org/drawingml/2006/spreadsheetDrawing">
      <xdr:col>55</xdr:col>
      <xdr:colOff>50800</xdr:colOff>
      <xdr:row>63</xdr:row>
      <xdr:rowOff>160020</xdr:rowOff>
    </xdr:to>
    <xdr:sp macro="" textlink="">
      <xdr:nvSpPr>
        <xdr:cNvPr id="236" name="フローチャート: 判断 235"/>
        <xdr:cNvSpPr/>
      </xdr:nvSpPr>
      <xdr:spPr>
        <a:xfrm>
          <a:off x="104267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62230</xdr:rowOff>
    </xdr:from>
    <xdr:to xmlns:xdr="http://schemas.openxmlformats.org/drawingml/2006/spreadsheetDrawing">
      <xdr:col>50</xdr:col>
      <xdr:colOff>165100</xdr:colOff>
      <xdr:row>63</xdr:row>
      <xdr:rowOff>163830</xdr:rowOff>
    </xdr:to>
    <xdr:sp macro="" textlink="">
      <xdr:nvSpPr>
        <xdr:cNvPr id="237" name="フローチャート: 判断 236"/>
        <xdr:cNvSpPr/>
      </xdr:nvSpPr>
      <xdr:spPr>
        <a:xfrm>
          <a:off x="9588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62230</xdr:rowOff>
    </xdr:from>
    <xdr:to xmlns:xdr="http://schemas.openxmlformats.org/drawingml/2006/spreadsheetDrawing">
      <xdr:col>46</xdr:col>
      <xdr:colOff>38100</xdr:colOff>
      <xdr:row>63</xdr:row>
      <xdr:rowOff>163830</xdr:rowOff>
    </xdr:to>
    <xdr:sp macro="" textlink="">
      <xdr:nvSpPr>
        <xdr:cNvPr id="238" name="フローチャート: 判断 237"/>
        <xdr:cNvSpPr/>
      </xdr:nvSpPr>
      <xdr:spPr>
        <a:xfrm>
          <a:off x="8699500" y="108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59055</xdr:rowOff>
    </xdr:from>
    <xdr:to xmlns:xdr="http://schemas.openxmlformats.org/drawingml/2006/spreadsheetDrawing">
      <xdr:col>41</xdr:col>
      <xdr:colOff>101600</xdr:colOff>
      <xdr:row>63</xdr:row>
      <xdr:rowOff>160655</xdr:rowOff>
    </xdr:to>
    <xdr:sp macro="" textlink="">
      <xdr:nvSpPr>
        <xdr:cNvPr id="239" name="フローチャート: 判断 238"/>
        <xdr:cNvSpPr/>
      </xdr:nvSpPr>
      <xdr:spPr>
        <a:xfrm>
          <a:off x="7810500" y="1086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60960</xdr:rowOff>
    </xdr:from>
    <xdr:to xmlns:xdr="http://schemas.openxmlformats.org/drawingml/2006/spreadsheetDrawing">
      <xdr:col>36</xdr:col>
      <xdr:colOff>165100</xdr:colOff>
      <xdr:row>63</xdr:row>
      <xdr:rowOff>162560</xdr:rowOff>
    </xdr:to>
    <xdr:sp macro="" textlink="">
      <xdr:nvSpPr>
        <xdr:cNvPr id="240" name="フローチャート: 判断 239"/>
        <xdr:cNvSpPr/>
      </xdr:nvSpPr>
      <xdr:spPr>
        <a:xfrm>
          <a:off x="6921500" y="1086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36195</xdr:rowOff>
    </xdr:from>
    <xdr:to xmlns:xdr="http://schemas.openxmlformats.org/drawingml/2006/spreadsheetDrawing">
      <xdr:col>55</xdr:col>
      <xdr:colOff>50800</xdr:colOff>
      <xdr:row>63</xdr:row>
      <xdr:rowOff>137795</xdr:rowOff>
    </xdr:to>
    <xdr:sp macro="" textlink="">
      <xdr:nvSpPr>
        <xdr:cNvPr id="246" name="楕円 245"/>
        <xdr:cNvSpPr/>
      </xdr:nvSpPr>
      <xdr:spPr>
        <a:xfrm>
          <a:off x="10426700" y="108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59055</xdr:rowOff>
    </xdr:from>
    <xdr:ext cx="598805" cy="259080"/>
    <xdr:sp macro="" textlink="">
      <xdr:nvSpPr>
        <xdr:cNvPr id="247" name="【橋りょう・トンネル】&#10;一人当たり有形固定資産（償却資産）額該当値テキスト"/>
        <xdr:cNvSpPr txBox="1"/>
      </xdr:nvSpPr>
      <xdr:spPr>
        <a:xfrm>
          <a:off x="10515600" y="106889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41910</xdr:rowOff>
    </xdr:from>
    <xdr:to xmlns:xdr="http://schemas.openxmlformats.org/drawingml/2006/spreadsheetDrawing">
      <xdr:col>50</xdr:col>
      <xdr:colOff>165100</xdr:colOff>
      <xdr:row>63</xdr:row>
      <xdr:rowOff>143510</xdr:rowOff>
    </xdr:to>
    <xdr:sp macro="" textlink="">
      <xdr:nvSpPr>
        <xdr:cNvPr id="248" name="楕円 247"/>
        <xdr:cNvSpPr/>
      </xdr:nvSpPr>
      <xdr:spPr>
        <a:xfrm>
          <a:off x="9588500" y="1084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86995</xdr:rowOff>
    </xdr:from>
    <xdr:to xmlns:xdr="http://schemas.openxmlformats.org/drawingml/2006/spreadsheetDrawing">
      <xdr:col>54</xdr:col>
      <xdr:colOff>190500</xdr:colOff>
      <xdr:row>63</xdr:row>
      <xdr:rowOff>92710</xdr:rowOff>
    </xdr:to>
    <xdr:cxnSp macro="">
      <xdr:nvCxnSpPr>
        <xdr:cNvPr id="249" name="直線コネクタ 248"/>
        <xdr:cNvCxnSpPr/>
      </xdr:nvCxnSpPr>
      <xdr:spPr>
        <a:xfrm flipV="1">
          <a:off x="9639300" y="1088834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47625</xdr:rowOff>
    </xdr:from>
    <xdr:to xmlns:xdr="http://schemas.openxmlformats.org/drawingml/2006/spreadsheetDrawing">
      <xdr:col>46</xdr:col>
      <xdr:colOff>38100</xdr:colOff>
      <xdr:row>63</xdr:row>
      <xdr:rowOff>149225</xdr:rowOff>
    </xdr:to>
    <xdr:sp macro="" textlink="">
      <xdr:nvSpPr>
        <xdr:cNvPr id="250" name="楕円 249"/>
        <xdr:cNvSpPr/>
      </xdr:nvSpPr>
      <xdr:spPr>
        <a:xfrm>
          <a:off x="86995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92710</xdr:rowOff>
    </xdr:from>
    <xdr:to xmlns:xdr="http://schemas.openxmlformats.org/drawingml/2006/spreadsheetDrawing">
      <xdr:col>50</xdr:col>
      <xdr:colOff>114300</xdr:colOff>
      <xdr:row>63</xdr:row>
      <xdr:rowOff>98425</xdr:rowOff>
    </xdr:to>
    <xdr:cxnSp macro="">
      <xdr:nvCxnSpPr>
        <xdr:cNvPr id="251" name="直線コネクタ 250"/>
        <xdr:cNvCxnSpPr/>
      </xdr:nvCxnSpPr>
      <xdr:spPr>
        <a:xfrm flipV="1">
          <a:off x="8750300" y="10894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68580</xdr:rowOff>
    </xdr:from>
    <xdr:to xmlns:xdr="http://schemas.openxmlformats.org/drawingml/2006/spreadsheetDrawing">
      <xdr:col>41</xdr:col>
      <xdr:colOff>101600</xdr:colOff>
      <xdr:row>63</xdr:row>
      <xdr:rowOff>170180</xdr:rowOff>
    </xdr:to>
    <xdr:sp macro="" textlink="">
      <xdr:nvSpPr>
        <xdr:cNvPr id="252" name="楕円 251"/>
        <xdr:cNvSpPr/>
      </xdr:nvSpPr>
      <xdr:spPr>
        <a:xfrm>
          <a:off x="7810500" y="1086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98425</xdr:rowOff>
    </xdr:from>
    <xdr:to xmlns:xdr="http://schemas.openxmlformats.org/drawingml/2006/spreadsheetDrawing">
      <xdr:col>45</xdr:col>
      <xdr:colOff>177800</xdr:colOff>
      <xdr:row>63</xdr:row>
      <xdr:rowOff>119380</xdr:rowOff>
    </xdr:to>
    <xdr:cxnSp macro="">
      <xdr:nvCxnSpPr>
        <xdr:cNvPr id="253" name="直線コネクタ 252"/>
        <xdr:cNvCxnSpPr/>
      </xdr:nvCxnSpPr>
      <xdr:spPr>
        <a:xfrm flipV="1">
          <a:off x="7861300" y="108997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69215</xdr:rowOff>
    </xdr:from>
    <xdr:to xmlns:xdr="http://schemas.openxmlformats.org/drawingml/2006/spreadsheetDrawing">
      <xdr:col>36</xdr:col>
      <xdr:colOff>165100</xdr:colOff>
      <xdr:row>63</xdr:row>
      <xdr:rowOff>170815</xdr:rowOff>
    </xdr:to>
    <xdr:sp macro="" textlink="">
      <xdr:nvSpPr>
        <xdr:cNvPr id="254" name="楕円 253"/>
        <xdr:cNvSpPr/>
      </xdr:nvSpPr>
      <xdr:spPr>
        <a:xfrm>
          <a:off x="6921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119380</xdr:rowOff>
    </xdr:from>
    <xdr:to xmlns:xdr="http://schemas.openxmlformats.org/drawingml/2006/spreadsheetDrawing">
      <xdr:col>41</xdr:col>
      <xdr:colOff>50800</xdr:colOff>
      <xdr:row>63</xdr:row>
      <xdr:rowOff>120650</xdr:rowOff>
    </xdr:to>
    <xdr:cxnSp macro="">
      <xdr:nvCxnSpPr>
        <xdr:cNvPr id="255" name="直線コネクタ 254"/>
        <xdr:cNvCxnSpPr/>
      </xdr:nvCxnSpPr>
      <xdr:spPr>
        <a:xfrm flipV="1">
          <a:off x="6972300" y="109207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63</xdr:row>
      <xdr:rowOff>154940</xdr:rowOff>
    </xdr:from>
    <xdr:ext cx="596900" cy="257175"/>
    <xdr:sp macro="" textlink="">
      <xdr:nvSpPr>
        <xdr:cNvPr id="256" name="n_1aveValue【橋りょう・トンネル】&#10;一人当たり有形固定資産（償却資産）額"/>
        <xdr:cNvSpPr txBox="1"/>
      </xdr:nvSpPr>
      <xdr:spPr>
        <a:xfrm>
          <a:off x="9326880" y="10956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63</xdr:row>
      <xdr:rowOff>154940</xdr:rowOff>
    </xdr:from>
    <xdr:ext cx="596900" cy="257175"/>
    <xdr:sp macro="" textlink="">
      <xdr:nvSpPr>
        <xdr:cNvPr id="257" name="n_2aveValue【橋りょう・トンネル】&#10;一人当たり有形固定資産（償却資産）額"/>
        <xdr:cNvSpPr txBox="1"/>
      </xdr:nvSpPr>
      <xdr:spPr>
        <a:xfrm>
          <a:off x="8450580" y="10956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6350</xdr:rowOff>
    </xdr:from>
    <xdr:ext cx="596900" cy="257175"/>
    <xdr:sp macro="" textlink="">
      <xdr:nvSpPr>
        <xdr:cNvPr id="258" name="n_3aveValue【橋りょう・トンネル】&#10;一人当たり有形固定資産（償却資産）額"/>
        <xdr:cNvSpPr txBox="1"/>
      </xdr:nvSpPr>
      <xdr:spPr>
        <a:xfrm>
          <a:off x="7561580" y="1063625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8255</xdr:rowOff>
    </xdr:from>
    <xdr:ext cx="596900" cy="257175"/>
    <xdr:sp macro="" textlink="">
      <xdr:nvSpPr>
        <xdr:cNvPr id="259" name="n_4aveValue【橋りょう・トンネル】&#10;一人当たり有形固定資産（償却資産）額"/>
        <xdr:cNvSpPr txBox="1"/>
      </xdr:nvSpPr>
      <xdr:spPr>
        <a:xfrm>
          <a:off x="6672580" y="106381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61</xdr:row>
      <xdr:rowOff>160020</xdr:rowOff>
    </xdr:from>
    <xdr:ext cx="596900" cy="259080"/>
    <xdr:sp macro="" textlink="">
      <xdr:nvSpPr>
        <xdr:cNvPr id="260" name="n_1mainValue【橋りょう・トンネル】&#10;一人当たり有形固定資産（償却資産）額"/>
        <xdr:cNvSpPr txBox="1"/>
      </xdr:nvSpPr>
      <xdr:spPr>
        <a:xfrm>
          <a:off x="9326880" y="106184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166370</xdr:rowOff>
    </xdr:from>
    <xdr:ext cx="596900" cy="257175"/>
    <xdr:sp macro="" textlink="">
      <xdr:nvSpPr>
        <xdr:cNvPr id="261" name="n_2mainValue【橋りょう・トンネル】&#10;一人当たり有形固定資産（償却資産）額"/>
        <xdr:cNvSpPr txBox="1"/>
      </xdr:nvSpPr>
      <xdr:spPr>
        <a:xfrm>
          <a:off x="8450580" y="106248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117,452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63</xdr:row>
      <xdr:rowOff>161290</xdr:rowOff>
    </xdr:from>
    <xdr:ext cx="596900" cy="259080"/>
    <xdr:sp macro="" textlink="">
      <xdr:nvSpPr>
        <xdr:cNvPr id="262" name="n_3mainValue【橋りょう・トンネル】&#10;一人当たり有形固定資産（償却資産）額"/>
        <xdr:cNvSpPr txBox="1"/>
      </xdr:nvSpPr>
      <xdr:spPr>
        <a:xfrm>
          <a:off x="7561580" y="109626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161925</xdr:rowOff>
    </xdr:from>
    <xdr:ext cx="596900" cy="259080"/>
    <xdr:sp macro="" textlink="">
      <xdr:nvSpPr>
        <xdr:cNvPr id="263" name="n_4mainValue【橋りょう・トンネル】&#10;一人当たり有形固定資産（償却資産）額"/>
        <xdr:cNvSpPr txBox="1"/>
      </xdr:nvSpPr>
      <xdr:spPr>
        <a:xfrm>
          <a:off x="6672580" y="1096327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17</xdr:col>
      <xdr:colOff>190500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17</xdr:col>
      <xdr:colOff>190500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23</xdr:col>
      <xdr:colOff>190500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23</xdr:col>
      <xdr:colOff>190500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4" name="テキスト ボックス 283"/>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7185" cy="259080"/>
    <xdr:sp macro="" textlink="">
      <xdr:nvSpPr>
        <xdr:cNvPr id="286" name="テキスト ボックス 285"/>
        <xdr:cNvSpPr txBox="1"/>
      </xdr:nvSpPr>
      <xdr:spPr>
        <a:xfrm>
          <a:off x="422910" y="1281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55245</xdr:rowOff>
    </xdr:from>
    <xdr:to xmlns:xdr="http://schemas.openxmlformats.org/drawingml/2006/spreadsheetDrawing">
      <xdr:col>24</xdr:col>
      <xdr:colOff>62865</xdr:colOff>
      <xdr:row>86</xdr:row>
      <xdr:rowOff>114300</xdr:rowOff>
    </xdr:to>
    <xdr:cxnSp macro="">
      <xdr:nvCxnSpPr>
        <xdr:cNvPr id="288" name="直線コネクタ 287"/>
        <xdr:cNvCxnSpPr/>
      </xdr:nvCxnSpPr>
      <xdr:spPr>
        <a:xfrm flipV="1">
          <a:off x="4634865" y="13256895"/>
          <a:ext cx="0" cy="1602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9"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90" name="直線コネクタ 289"/>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1905</xdr:rowOff>
    </xdr:from>
    <xdr:ext cx="405130" cy="259080"/>
    <xdr:sp macro="" textlink="">
      <xdr:nvSpPr>
        <xdr:cNvPr id="291" name="【公営住宅】&#10;有形固定資産減価償却率最大値テキスト"/>
        <xdr:cNvSpPr txBox="1"/>
      </xdr:nvSpPr>
      <xdr:spPr>
        <a:xfrm>
          <a:off x="4673600" y="13032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55245</xdr:rowOff>
    </xdr:from>
    <xdr:to xmlns:xdr="http://schemas.openxmlformats.org/drawingml/2006/spreadsheetDrawing">
      <xdr:col>24</xdr:col>
      <xdr:colOff>152400</xdr:colOff>
      <xdr:row>77</xdr:row>
      <xdr:rowOff>55245</xdr:rowOff>
    </xdr:to>
    <xdr:cxnSp macro="">
      <xdr:nvCxnSpPr>
        <xdr:cNvPr id="292" name="直線コネクタ 291"/>
        <xdr:cNvCxnSpPr/>
      </xdr:nvCxnSpPr>
      <xdr:spPr>
        <a:xfrm>
          <a:off x="4546600" y="13256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120650</xdr:rowOff>
    </xdr:from>
    <xdr:ext cx="405130" cy="257175"/>
    <xdr:sp macro="" textlink="">
      <xdr:nvSpPr>
        <xdr:cNvPr id="293" name="【公営住宅】&#10;有形固定資産減価償却率平均値テキスト"/>
        <xdr:cNvSpPr txBox="1"/>
      </xdr:nvSpPr>
      <xdr:spPr>
        <a:xfrm>
          <a:off x="4673600" y="140081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97790</xdr:rowOff>
    </xdr:from>
    <xdr:to xmlns:xdr="http://schemas.openxmlformats.org/drawingml/2006/spreadsheetDrawing">
      <xdr:col>24</xdr:col>
      <xdr:colOff>114300</xdr:colOff>
      <xdr:row>83</xdr:row>
      <xdr:rowOff>27940</xdr:rowOff>
    </xdr:to>
    <xdr:sp macro="" textlink="">
      <xdr:nvSpPr>
        <xdr:cNvPr id="294" name="フローチャート: 判断 293"/>
        <xdr:cNvSpPr/>
      </xdr:nvSpPr>
      <xdr:spPr>
        <a:xfrm>
          <a:off x="4584700" y="1415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78740</xdr:rowOff>
    </xdr:from>
    <xdr:to xmlns:xdr="http://schemas.openxmlformats.org/drawingml/2006/spreadsheetDrawing">
      <xdr:col>20</xdr:col>
      <xdr:colOff>38100</xdr:colOff>
      <xdr:row>83</xdr:row>
      <xdr:rowOff>8890</xdr:rowOff>
    </xdr:to>
    <xdr:sp macro="" textlink="">
      <xdr:nvSpPr>
        <xdr:cNvPr id="295" name="フローチャート: 判断 294"/>
        <xdr:cNvSpPr/>
      </xdr:nvSpPr>
      <xdr:spPr>
        <a:xfrm>
          <a:off x="3746500" y="1413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86360</xdr:rowOff>
    </xdr:from>
    <xdr:to xmlns:xdr="http://schemas.openxmlformats.org/drawingml/2006/spreadsheetDrawing">
      <xdr:col>15</xdr:col>
      <xdr:colOff>101600</xdr:colOff>
      <xdr:row>83</xdr:row>
      <xdr:rowOff>16510</xdr:rowOff>
    </xdr:to>
    <xdr:sp macro="" textlink="">
      <xdr:nvSpPr>
        <xdr:cNvPr id="296" name="フローチャート: 判断 295"/>
        <xdr:cNvSpPr/>
      </xdr:nvSpPr>
      <xdr:spPr>
        <a:xfrm>
          <a:off x="28575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46355</xdr:rowOff>
    </xdr:from>
    <xdr:to xmlns:xdr="http://schemas.openxmlformats.org/drawingml/2006/spreadsheetDrawing">
      <xdr:col>10</xdr:col>
      <xdr:colOff>165100</xdr:colOff>
      <xdr:row>82</xdr:row>
      <xdr:rowOff>147955</xdr:rowOff>
    </xdr:to>
    <xdr:sp macro="" textlink="">
      <xdr:nvSpPr>
        <xdr:cNvPr id="297" name="フローチャート: 判断 296"/>
        <xdr:cNvSpPr/>
      </xdr:nvSpPr>
      <xdr:spPr>
        <a:xfrm>
          <a:off x="1968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10160</xdr:rowOff>
    </xdr:from>
    <xdr:to xmlns:xdr="http://schemas.openxmlformats.org/drawingml/2006/spreadsheetDrawing">
      <xdr:col>6</xdr:col>
      <xdr:colOff>38100</xdr:colOff>
      <xdr:row>82</xdr:row>
      <xdr:rowOff>111760</xdr:rowOff>
    </xdr:to>
    <xdr:sp macro="" textlink="">
      <xdr:nvSpPr>
        <xdr:cNvPr id="298" name="フローチャート: 判断 297"/>
        <xdr:cNvSpPr/>
      </xdr:nvSpPr>
      <xdr:spPr>
        <a:xfrm>
          <a:off x="1079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9" name="テキスト ボックス 298"/>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0" name="テキスト ボックス 299"/>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1" name="テキスト ボックス 300"/>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2" name="テキスト ボックス 301"/>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3" name="テキスト ボックス 302"/>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160655</xdr:rowOff>
    </xdr:from>
    <xdr:to xmlns:xdr="http://schemas.openxmlformats.org/drawingml/2006/spreadsheetDrawing">
      <xdr:col>24</xdr:col>
      <xdr:colOff>114300</xdr:colOff>
      <xdr:row>85</xdr:row>
      <xdr:rowOff>90805</xdr:rowOff>
    </xdr:to>
    <xdr:sp macro="" textlink="">
      <xdr:nvSpPr>
        <xdr:cNvPr id="304" name="楕円 303"/>
        <xdr:cNvSpPr/>
      </xdr:nvSpPr>
      <xdr:spPr>
        <a:xfrm>
          <a:off x="4584700" y="145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139065</xdr:rowOff>
    </xdr:from>
    <xdr:ext cx="405130" cy="259080"/>
    <xdr:sp macro="" textlink="">
      <xdr:nvSpPr>
        <xdr:cNvPr id="305" name="【公営住宅】&#10;有形固定資産減価償却率該当値テキスト"/>
        <xdr:cNvSpPr txBox="1"/>
      </xdr:nvSpPr>
      <xdr:spPr>
        <a:xfrm>
          <a:off x="4673600" y="14540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154940</xdr:rowOff>
    </xdr:from>
    <xdr:to xmlns:xdr="http://schemas.openxmlformats.org/drawingml/2006/spreadsheetDrawing">
      <xdr:col>20</xdr:col>
      <xdr:colOff>38100</xdr:colOff>
      <xdr:row>85</xdr:row>
      <xdr:rowOff>85090</xdr:rowOff>
    </xdr:to>
    <xdr:sp macro="" textlink="">
      <xdr:nvSpPr>
        <xdr:cNvPr id="306" name="楕円 305"/>
        <xdr:cNvSpPr/>
      </xdr:nvSpPr>
      <xdr:spPr>
        <a:xfrm>
          <a:off x="3746500" y="1455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34290</xdr:rowOff>
    </xdr:from>
    <xdr:to xmlns:xdr="http://schemas.openxmlformats.org/drawingml/2006/spreadsheetDrawing">
      <xdr:col>24</xdr:col>
      <xdr:colOff>63500</xdr:colOff>
      <xdr:row>85</xdr:row>
      <xdr:rowOff>40640</xdr:rowOff>
    </xdr:to>
    <xdr:cxnSp macro="">
      <xdr:nvCxnSpPr>
        <xdr:cNvPr id="307" name="直線コネクタ 306"/>
        <xdr:cNvCxnSpPr/>
      </xdr:nvCxnSpPr>
      <xdr:spPr>
        <a:xfrm>
          <a:off x="3797300" y="1460754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130175</xdr:rowOff>
    </xdr:from>
    <xdr:to xmlns:xdr="http://schemas.openxmlformats.org/drawingml/2006/spreadsheetDrawing">
      <xdr:col>15</xdr:col>
      <xdr:colOff>101600</xdr:colOff>
      <xdr:row>85</xdr:row>
      <xdr:rowOff>60325</xdr:rowOff>
    </xdr:to>
    <xdr:sp macro="" textlink="">
      <xdr:nvSpPr>
        <xdr:cNvPr id="308" name="楕円 307"/>
        <xdr:cNvSpPr/>
      </xdr:nvSpPr>
      <xdr:spPr>
        <a:xfrm>
          <a:off x="2857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9525</xdr:rowOff>
    </xdr:from>
    <xdr:to xmlns:xdr="http://schemas.openxmlformats.org/drawingml/2006/spreadsheetDrawing">
      <xdr:col>19</xdr:col>
      <xdr:colOff>177800</xdr:colOff>
      <xdr:row>85</xdr:row>
      <xdr:rowOff>34290</xdr:rowOff>
    </xdr:to>
    <xdr:cxnSp macro="">
      <xdr:nvCxnSpPr>
        <xdr:cNvPr id="309" name="直線コネクタ 308"/>
        <xdr:cNvCxnSpPr/>
      </xdr:nvCxnSpPr>
      <xdr:spPr>
        <a:xfrm>
          <a:off x="2908300" y="145827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101600</xdr:rowOff>
    </xdr:from>
    <xdr:to xmlns:xdr="http://schemas.openxmlformats.org/drawingml/2006/spreadsheetDrawing">
      <xdr:col>10</xdr:col>
      <xdr:colOff>165100</xdr:colOff>
      <xdr:row>85</xdr:row>
      <xdr:rowOff>31750</xdr:rowOff>
    </xdr:to>
    <xdr:sp macro="" textlink="">
      <xdr:nvSpPr>
        <xdr:cNvPr id="310" name="楕円 309"/>
        <xdr:cNvSpPr/>
      </xdr:nvSpPr>
      <xdr:spPr>
        <a:xfrm>
          <a:off x="196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152400</xdr:rowOff>
    </xdr:from>
    <xdr:to xmlns:xdr="http://schemas.openxmlformats.org/drawingml/2006/spreadsheetDrawing">
      <xdr:col>15</xdr:col>
      <xdr:colOff>50800</xdr:colOff>
      <xdr:row>85</xdr:row>
      <xdr:rowOff>9525</xdr:rowOff>
    </xdr:to>
    <xdr:cxnSp macro="">
      <xdr:nvCxnSpPr>
        <xdr:cNvPr id="311" name="直線コネクタ 310"/>
        <xdr:cNvCxnSpPr/>
      </xdr:nvCxnSpPr>
      <xdr:spPr>
        <a:xfrm>
          <a:off x="2019300" y="1455420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63500</xdr:rowOff>
    </xdr:from>
    <xdr:to xmlns:xdr="http://schemas.openxmlformats.org/drawingml/2006/spreadsheetDrawing">
      <xdr:col>6</xdr:col>
      <xdr:colOff>38100</xdr:colOff>
      <xdr:row>84</xdr:row>
      <xdr:rowOff>165100</xdr:rowOff>
    </xdr:to>
    <xdr:sp macro="" textlink="">
      <xdr:nvSpPr>
        <xdr:cNvPr id="312" name="楕円 311"/>
        <xdr:cNvSpPr/>
      </xdr:nvSpPr>
      <xdr:spPr>
        <a:xfrm>
          <a:off x="1079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114300</xdr:rowOff>
    </xdr:from>
    <xdr:to xmlns:xdr="http://schemas.openxmlformats.org/drawingml/2006/spreadsheetDrawing">
      <xdr:col>10</xdr:col>
      <xdr:colOff>114300</xdr:colOff>
      <xdr:row>84</xdr:row>
      <xdr:rowOff>152400</xdr:rowOff>
    </xdr:to>
    <xdr:cxnSp macro="">
      <xdr:nvCxnSpPr>
        <xdr:cNvPr id="313" name="直線コネクタ 312"/>
        <xdr:cNvCxnSpPr/>
      </xdr:nvCxnSpPr>
      <xdr:spPr>
        <a:xfrm>
          <a:off x="1130300" y="14516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25400</xdr:rowOff>
    </xdr:from>
    <xdr:ext cx="405130" cy="259080"/>
    <xdr:sp macro="" textlink="">
      <xdr:nvSpPr>
        <xdr:cNvPr id="314" name="n_1aveValue【公営住宅】&#10;有形固定資産減価償却率"/>
        <xdr:cNvSpPr txBox="1"/>
      </xdr:nvSpPr>
      <xdr:spPr>
        <a:xfrm>
          <a:off x="3582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33020</xdr:rowOff>
    </xdr:from>
    <xdr:ext cx="403225" cy="259080"/>
    <xdr:sp macro="" textlink="">
      <xdr:nvSpPr>
        <xdr:cNvPr id="315" name="n_2aveValue【公営住宅】&#10;有形固定資産減価償却率"/>
        <xdr:cNvSpPr txBox="1"/>
      </xdr:nvSpPr>
      <xdr:spPr>
        <a:xfrm>
          <a:off x="2705735" y="13920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164465</xdr:rowOff>
    </xdr:from>
    <xdr:ext cx="403225" cy="259080"/>
    <xdr:sp macro="" textlink="">
      <xdr:nvSpPr>
        <xdr:cNvPr id="316" name="n_3aveValue【公営住宅】&#10;有形固定資産減価償却率"/>
        <xdr:cNvSpPr txBox="1"/>
      </xdr:nvSpPr>
      <xdr:spPr>
        <a:xfrm>
          <a:off x="1816735" y="138804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128270</xdr:rowOff>
    </xdr:from>
    <xdr:ext cx="403225" cy="259080"/>
    <xdr:sp macro="" textlink="">
      <xdr:nvSpPr>
        <xdr:cNvPr id="317" name="n_4aveValue【公営住宅】&#10;有形固定資産減価償却率"/>
        <xdr:cNvSpPr txBox="1"/>
      </xdr:nvSpPr>
      <xdr:spPr>
        <a:xfrm>
          <a:off x="927735" y="13844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76200</xdr:rowOff>
    </xdr:from>
    <xdr:ext cx="405130" cy="257175"/>
    <xdr:sp macro="" textlink="">
      <xdr:nvSpPr>
        <xdr:cNvPr id="318" name="n_1mainValue【公営住宅】&#10;有形固定資産減価償却率"/>
        <xdr:cNvSpPr txBox="1"/>
      </xdr:nvSpPr>
      <xdr:spPr>
        <a:xfrm>
          <a:off x="3582035" y="14649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52070</xdr:rowOff>
    </xdr:from>
    <xdr:ext cx="403225" cy="257175"/>
    <xdr:sp macro="" textlink="">
      <xdr:nvSpPr>
        <xdr:cNvPr id="319" name="n_2mainValue【公営住宅】&#10;有形固定資産減価償却率"/>
        <xdr:cNvSpPr txBox="1"/>
      </xdr:nvSpPr>
      <xdr:spPr>
        <a:xfrm>
          <a:off x="2705735" y="14625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22860</xdr:rowOff>
    </xdr:from>
    <xdr:ext cx="403225" cy="259080"/>
    <xdr:sp macro="" textlink="">
      <xdr:nvSpPr>
        <xdr:cNvPr id="320" name="n_3mainValue【公営住宅】&#10;有形固定資産減価償却率"/>
        <xdr:cNvSpPr txBox="1"/>
      </xdr:nvSpPr>
      <xdr:spPr>
        <a:xfrm>
          <a:off x="1816735" y="14596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156210</xdr:rowOff>
    </xdr:from>
    <xdr:ext cx="403225" cy="257175"/>
    <xdr:sp macro="" textlink="">
      <xdr:nvSpPr>
        <xdr:cNvPr id="321" name="n_4mainValue【公営住宅】&#10;有形固定資産減価償却率"/>
        <xdr:cNvSpPr txBox="1"/>
      </xdr:nvSpPr>
      <xdr:spPr>
        <a:xfrm>
          <a:off x="927735" y="145580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30" name="テキスト ボックス 329"/>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1" name="直線コネクタ 330"/>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32" name="直線コネクタ 331"/>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33" name="テキスト ボックス 332"/>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4" name="直線コネクタ 333"/>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5" name="テキスト ボックス 334"/>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6" name="直線コネクタ 335"/>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7" name="テキスト ボックス 336"/>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8" name="直線コネクタ 337"/>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9" name="テキスト ボックス 338"/>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40" name="直線コネクタ 339"/>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41" name="テキスト ボックス 340"/>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3" name="テキスト ボックス 342"/>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50800</xdr:rowOff>
    </xdr:from>
    <xdr:to xmlns:xdr="http://schemas.openxmlformats.org/drawingml/2006/spreadsheetDrawing">
      <xdr:col>54</xdr:col>
      <xdr:colOff>189865</xdr:colOff>
      <xdr:row>86</xdr:row>
      <xdr:rowOff>113665</xdr:rowOff>
    </xdr:to>
    <xdr:cxnSp macro="">
      <xdr:nvCxnSpPr>
        <xdr:cNvPr id="345" name="直線コネクタ 344"/>
        <xdr:cNvCxnSpPr/>
      </xdr:nvCxnSpPr>
      <xdr:spPr>
        <a:xfrm flipV="1">
          <a:off x="10476865" y="1359535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117475</xdr:rowOff>
    </xdr:from>
    <xdr:ext cx="469900" cy="259080"/>
    <xdr:sp macro="" textlink="">
      <xdr:nvSpPr>
        <xdr:cNvPr id="346" name="【公営住宅】&#10;一人当たり面積最小値テキスト"/>
        <xdr:cNvSpPr txBox="1"/>
      </xdr:nvSpPr>
      <xdr:spPr>
        <a:xfrm>
          <a:off x="10515600" y="14862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113665</xdr:rowOff>
    </xdr:from>
    <xdr:to xmlns:xdr="http://schemas.openxmlformats.org/drawingml/2006/spreadsheetDrawing">
      <xdr:col>55</xdr:col>
      <xdr:colOff>88900</xdr:colOff>
      <xdr:row>86</xdr:row>
      <xdr:rowOff>113665</xdr:rowOff>
    </xdr:to>
    <xdr:cxnSp macro="">
      <xdr:nvCxnSpPr>
        <xdr:cNvPr id="347" name="直線コネクタ 346"/>
        <xdr:cNvCxnSpPr/>
      </xdr:nvCxnSpPr>
      <xdr:spPr>
        <a:xfrm>
          <a:off x="10388600" y="1485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168910</xdr:rowOff>
    </xdr:from>
    <xdr:ext cx="469900" cy="257175"/>
    <xdr:sp macro="" textlink="">
      <xdr:nvSpPr>
        <xdr:cNvPr id="348" name="【公営住宅】&#10;一人当たり面積最大値テキスト"/>
        <xdr:cNvSpPr txBox="1"/>
      </xdr:nvSpPr>
      <xdr:spPr>
        <a:xfrm>
          <a:off x="10515600" y="133705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50800</xdr:rowOff>
    </xdr:from>
    <xdr:to xmlns:xdr="http://schemas.openxmlformats.org/drawingml/2006/spreadsheetDrawing">
      <xdr:col>55</xdr:col>
      <xdr:colOff>88900</xdr:colOff>
      <xdr:row>79</xdr:row>
      <xdr:rowOff>50800</xdr:rowOff>
    </xdr:to>
    <xdr:cxnSp macro="">
      <xdr:nvCxnSpPr>
        <xdr:cNvPr id="349" name="直線コネクタ 348"/>
        <xdr:cNvCxnSpPr/>
      </xdr:nvCxnSpPr>
      <xdr:spPr>
        <a:xfrm>
          <a:off x="10388600" y="13595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65405</xdr:rowOff>
    </xdr:from>
    <xdr:ext cx="469900" cy="257175"/>
    <xdr:sp macro="" textlink="">
      <xdr:nvSpPr>
        <xdr:cNvPr id="350" name="【公営住宅】&#10;一人当たり面積平均値テキスト"/>
        <xdr:cNvSpPr txBox="1"/>
      </xdr:nvSpPr>
      <xdr:spPr>
        <a:xfrm>
          <a:off x="10515600" y="1446720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42545</xdr:rowOff>
    </xdr:from>
    <xdr:to xmlns:xdr="http://schemas.openxmlformats.org/drawingml/2006/spreadsheetDrawing">
      <xdr:col>55</xdr:col>
      <xdr:colOff>50800</xdr:colOff>
      <xdr:row>85</xdr:row>
      <xdr:rowOff>144145</xdr:rowOff>
    </xdr:to>
    <xdr:sp macro="" textlink="">
      <xdr:nvSpPr>
        <xdr:cNvPr id="351" name="フローチャート: 判断 350"/>
        <xdr:cNvSpPr/>
      </xdr:nvSpPr>
      <xdr:spPr>
        <a:xfrm>
          <a:off x="104267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41275</xdr:rowOff>
    </xdr:from>
    <xdr:to xmlns:xdr="http://schemas.openxmlformats.org/drawingml/2006/spreadsheetDrawing">
      <xdr:col>50</xdr:col>
      <xdr:colOff>165100</xdr:colOff>
      <xdr:row>85</xdr:row>
      <xdr:rowOff>143510</xdr:rowOff>
    </xdr:to>
    <xdr:sp macro="" textlink="">
      <xdr:nvSpPr>
        <xdr:cNvPr id="352" name="フローチャート: 判断 351"/>
        <xdr:cNvSpPr/>
      </xdr:nvSpPr>
      <xdr:spPr>
        <a:xfrm>
          <a:off x="95885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40640</xdr:rowOff>
    </xdr:from>
    <xdr:to xmlns:xdr="http://schemas.openxmlformats.org/drawingml/2006/spreadsheetDrawing">
      <xdr:col>46</xdr:col>
      <xdr:colOff>38100</xdr:colOff>
      <xdr:row>85</xdr:row>
      <xdr:rowOff>142240</xdr:rowOff>
    </xdr:to>
    <xdr:sp macro="" textlink="">
      <xdr:nvSpPr>
        <xdr:cNvPr id="353" name="フローチャート: 判断 352"/>
        <xdr:cNvSpPr/>
      </xdr:nvSpPr>
      <xdr:spPr>
        <a:xfrm>
          <a:off x="86995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43180</xdr:rowOff>
    </xdr:from>
    <xdr:to xmlns:xdr="http://schemas.openxmlformats.org/drawingml/2006/spreadsheetDrawing">
      <xdr:col>41</xdr:col>
      <xdr:colOff>101600</xdr:colOff>
      <xdr:row>85</xdr:row>
      <xdr:rowOff>144780</xdr:rowOff>
    </xdr:to>
    <xdr:sp macro="" textlink="">
      <xdr:nvSpPr>
        <xdr:cNvPr id="354" name="フローチャート: 判断 353"/>
        <xdr:cNvSpPr/>
      </xdr:nvSpPr>
      <xdr:spPr>
        <a:xfrm>
          <a:off x="7810500" y="1461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45085</xdr:rowOff>
    </xdr:from>
    <xdr:to xmlns:xdr="http://schemas.openxmlformats.org/drawingml/2006/spreadsheetDrawing">
      <xdr:col>36</xdr:col>
      <xdr:colOff>165100</xdr:colOff>
      <xdr:row>85</xdr:row>
      <xdr:rowOff>146685</xdr:rowOff>
    </xdr:to>
    <xdr:sp macro="" textlink="">
      <xdr:nvSpPr>
        <xdr:cNvPr id="355" name="フローチャート: 判断 354"/>
        <xdr:cNvSpPr/>
      </xdr:nvSpPr>
      <xdr:spPr>
        <a:xfrm>
          <a:off x="6921500" y="1461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47625</xdr:rowOff>
    </xdr:from>
    <xdr:to xmlns:xdr="http://schemas.openxmlformats.org/drawingml/2006/spreadsheetDrawing">
      <xdr:col>55</xdr:col>
      <xdr:colOff>50800</xdr:colOff>
      <xdr:row>85</xdr:row>
      <xdr:rowOff>149225</xdr:rowOff>
    </xdr:to>
    <xdr:sp macro="" textlink="">
      <xdr:nvSpPr>
        <xdr:cNvPr id="361" name="楕円 360"/>
        <xdr:cNvSpPr/>
      </xdr:nvSpPr>
      <xdr:spPr>
        <a:xfrm>
          <a:off x="104267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26035</xdr:rowOff>
    </xdr:from>
    <xdr:ext cx="469900" cy="259080"/>
    <xdr:sp macro="" textlink="">
      <xdr:nvSpPr>
        <xdr:cNvPr id="362" name="【公営住宅】&#10;一人当たり面積該当値テキスト"/>
        <xdr:cNvSpPr txBox="1"/>
      </xdr:nvSpPr>
      <xdr:spPr>
        <a:xfrm>
          <a:off x="10515600" y="14599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47625</xdr:rowOff>
    </xdr:from>
    <xdr:to xmlns:xdr="http://schemas.openxmlformats.org/drawingml/2006/spreadsheetDrawing">
      <xdr:col>50</xdr:col>
      <xdr:colOff>165100</xdr:colOff>
      <xdr:row>85</xdr:row>
      <xdr:rowOff>149225</xdr:rowOff>
    </xdr:to>
    <xdr:sp macro="" textlink="">
      <xdr:nvSpPr>
        <xdr:cNvPr id="363" name="楕円 362"/>
        <xdr:cNvSpPr/>
      </xdr:nvSpPr>
      <xdr:spPr>
        <a:xfrm>
          <a:off x="9588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98425</xdr:rowOff>
    </xdr:from>
    <xdr:to xmlns:xdr="http://schemas.openxmlformats.org/drawingml/2006/spreadsheetDrawing">
      <xdr:col>54</xdr:col>
      <xdr:colOff>190500</xdr:colOff>
      <xdr:row>85</xdr:row>
      <xdr:rowOff>98425</xdr:rowOff>
    </xdr:to>
    <xdr:cxnSp macro="">
      <xdr:nvCxnSpPr>
        <xdr:cNvPr id="364" name="直線コネクタ 363"/>
        <xdr:cNvCxnSpPr/>
      </xdr:nvCxnSpPr>
      <xdr:spPr>
        <a:xfrm>
          <a:off x="9639300" y="1467167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47625</xdr:rowOff>
    </xdr:from>
    <xdr:to xmlns:xdr="http://schemas.openxmlformats.org/drawingml/2006/spreadsheetDrawing">
      <xdr:col>46</xdr:col>
      <xdr:colOff>38100</xdr:colOff>
      <xdr:row>85</xdr:row>
      <xdr:rowOff>149225</xdr:rowOff>
    </xdr:to>
    <xdr:sp macro="" textlink="">
      <xdr:nvSpPr>
        <xdr:cNvPr id="365" name="楕円 364"/>
        <xdr:cNvSpPr/>
      </xdr:nvSpPr>
      <xdr:spPr>
        <a:xfrm>
          <a:off x="8699500" y="1462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98425</xdr:rowOff>
    </xdr:from>
    <xdr:to xmlns:xdr="http://schemas.openxmlformats.org/drawingml/2006/spreadsheetDrawing">
      <xdr:col>50</xdr:col>
      <xdr:colOff>114300</xdr:colOff>
      <xdr:row>85</xdr:row>
      <xdr:rowOff>98425</xdr:rowOff>
    </xdr:to>
    <xdr:cxnSp macro="">
      <xdr:nvCxnSpPr>
        <xdr:cNvPr id="366" name="直線コネクタ 365"/>
        <xdr:cNvCxnSpPr/>
      </xdr:nvCxnSpPr>
      <xdr:spPr>
        <a:xfrm flipV="1">
          <a:off x="8750300" y="146716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48895</xdr:rowOff>
    </xdr:from>
    <xdr:to xmlns:xdr="http://schemas.openxmlformats.org/drawingml/2006/spreadsheetDrawing">
      <xdr:col>41</xdr:col>
      <xdr:colOff>101600</xdr:colOff>
      <xdr:row>85</xdr:row>
      <xdr:rowOff>150495</xdr:rowOff>
    </xdr:to>
    <xdr:sp macro="" textlink="">
      <xdr:nvSpPr>
        <xdr:cNvPr id="367" name="楕円 366"/>
        <xdr:cNvSpPr/>
      </xdr:nvSpPr>
      <xdr:spPr>
        <a:xfrm>
          <a:off x="7810500" y="14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98425</xdr:rowOff>
    </xdr:from>
    <xdr:to xmlns:xdr="http://schemas.openxmlformats.org/drawingml/2006/spreadsheetDrawing">
      <xdr:col>45</xdr:col>
      <xdr:colOff>177800</xdr:colOff>
      <xdr:row>85</xdr:row>
      <xdr:rowOff>99695</xdr:rowOff>
    </xdr:to>
    <xdr:cxnSp macro="">
      <xdr:nvCxnSpPr>
        <xdr:cNvPr id="368" name="直線コネクタ 367"/>
        <xdr:cNvCxnSpPr/>
      </xdr:nvCxnSpPr>
      <xdr:spPr>
        <a:xfrm flipV="1">
          <a:off x="7861300" y="146716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50165</xdr:rowOff>
    </xdr:from>
    <xdr:to xmlns:xdr="http://schemas.openxmlformats.org/drawingml/2006/spreadsheetDrawing">
      <xdr:col>36</xdr:col>
      <xdr:colOff>165100</xdr:colOff>
      <xdr:row>85</xdr:row>
      <xdr:rowOff>151765</xdr:rowOff>
    </xdr:to>
    <xdr:sp macro="" textlink="">
      <xdr:nvSpPr>
        <xdr:cNvPr id="369" name="楕円 368"/>
        <xdr:cNvSpPr/>
      </xdr:nvSpPr>
      <xdr:spPr>
        <a:xfrm>
          <a:off x="69215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99695</xdr:rowOff>
    </xdr:from>
    <xdr:to xmlns:xdr="http://schemas.openxmlformats.org/drawingml/2006/spreadsheetDrawing">
      <xdr:col>41</xdr:col>
      <xdr:colOff>50800</xdr:colOff>
      <xdr:row>85</xdr:row>
      <xdr:rowOff>100965</xdr:rowOff>
    </xdr:to>
    <xdr:cxnSp macro="">
      <xdr:nvCxnSpPr>
        <xdr:cNvPr id="370" name="直線コネクタ 369"/>
        <xdr:cNvCxnSpPr/>
      </xdr:nvCxnSpPr>
      <xdr:spPr>
        <a:xfrm flipV="1">
          <a:off x="6972300" y="1467294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159385</xdr:rowOff>
    </xdr:from>
    <xdr:ext cx="469900" cy="258445"/>
    <xdr:sp macro="" textlink="">
      <xdr:nvSpPr>
        <xdr:cNvPr id="371" name="n_1aveValue【公営住宅】&#10;一人当たり面積"/>
        <xdr:cNvSpPr txBox="1"/>
      </xdr:nvSpPr>
      <xdr:spPr>
        <a:xfrm>
          <a:off x="9391650" y="143897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158750</xdr:rowOff>
    </xdr:from>
    <xdr:ext cx="467995" cy="259080"/>
    <xdr:sp macro="" textlink="">
      <xdr:nvSpPr>
        <xdr:cNvPr id="372" name="n_2aveValue【公営住宅】&#10;一人当たり面積"/>
        <xdr:cNvSpPr txBox="1"/>
      </xdr:nvSpPr>
      <xdr:spPr>
        <a:xfrm>
          <a:off x="8515350" y="143891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161290</xdr:rowOff>
    </xdr:from>
    <xdr:ext cx="467995" cy="259080"/>
    <xdr:sp macro="" textlink="">
      <xdr:nvSpPr>
        <xdr:cNvPr id="373" name="n_3aveValue【公営住宅】&#10;一人当たり面積"/>
        <xdr:cNvSpPr txBox="1"/>
      </xdr:nvSpPr>
      <xdr:spPr>
        <a:xfrm>
          <a:off x="7626350" y="14391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163195</xdr:rowOff>
    </xdr:from>
    <xdr:ext cx="467995" cy="259080"/>
    <xdr:sp macro="" textlink="">
      <xdr:nvSpPr>
        <xdr:cNvPr id="374" name="n_4aveValue【公営住宅】&#10;一人当たり面積"/>
        <xdr:cNvSpPr txBox="1"/>
      </xdr:nvSpPr>
      <xdr:spPr>
        <a:xfrm>
          <a:off x="6737350" y="143935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140335</xdr:rowOff>
    </xdr:from>
    <xdr:ext cx="469900" cy="259080"/>
    <xdr:sp macro="" textlink="">
      <xdr:nvSpPr>
        <xdr:cNvPr id="375" name="n_1mainValue【公営住宅】&#10;一人当たり面積"/>
        <xdr:cNvSpPr txBox="1"/>
      </xdr:nvSpPr>
      <xdr:spPr>
        <a:xfrm>
          <a:off x="9391650" y="14713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140335</xdr:rowOff>
    </xdr:from>
    <xdr:ext cx="467995" cy="259080"/>
    <xdr:sp macro="" textlink="">
      <xdr:nvSpPr>
        <xdr:cNvPr id="376" name="n_2mainValue【公営住宅】&#10;一人当たり面積"/>
        <xdr:cNvSpPr txBox="1"/>
      </xdr:nvSpPr>
      <xdr:spPr>
        <a:xfrm>
          <a:off x="8515350" y="147135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141605</xdr:rowOff>
    </xdr:from>
    <xdr:ext cx="467995" cy="259080"/>
    <xdr:sp macro="" textlink="">
      <xdr:nvSpPr>
        <xdr:cNvPr id="377" name="n_3mainValue【公営住宅】&#10;一人当たり面積"/>
        <xdr:cNvSpPr txBox="1"/>
      </xdr:nvSpPr>
      <xdr:spPr>
        <a:xfrm>
          <a:off x="7626350" y="14714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143510</xdr:rowOff>
    </xdr:from>
    <xdr:ext cx="467995" cy="257175"/>
    <xdr:sp macro="" textlink="">
      <xdr:nvSpPr>
        <xdr:cNvPr id="378" name="n_4mainValue【公営住宅】&#10;一人当たり面積"/>
        <xdr:cNvSpPr txBox="1"/>
      </xdr:nvSpPr>
      <xdr:spPr>
        <a:xfrm>
          <a:off x="6737350" y="147167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190500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190500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190500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190500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endParaRPr kumimoji="1" lang="ja-JP" altLang="en-US" sz="16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73</xdr:col>
      <xdr:colOff>190500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73</xdr:col>
      <xdr:colOff>190500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03" name="テキスト ボックス 402"/>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05" name="テキスト ボックス 404"/>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06" name="直線コネクタ 4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407" name="テキスト ボックス 406"/>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8" name="直線コネクタ 4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09" name="テキスト ボックス 408"/>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10" name="直線コネクタ 4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11" name="テキスト ボックス 4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12" name="直線コネクタ 4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13" name="テキスト ボックス 4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14" name="直線コネクタ 4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15" name="テキスト ボックス 414"/>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6" name="直線コネクタ 4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417" name="テキスト ボックス 416"/>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139065</xdr:rowOff>
    </xdr:from>
    <xdr:to xmlns:xdr="http://schemas.openxmlformats.org/drawingml/2006/spreadsheetDrawing">
      <xdr:col>85</xdr:col>
      <xdr:colOff>126365</xdr:colOff>
      <xdr:row>42</xdr:row>
      <xdr:rowOff>11430</xdr:rowOff>
    </xdr:to>
    <xdr:cxnSp macro="">
      <xdr:nvCxnSpPr>
        <xdr:cNvPr id="419" name="直線コネクタ 418"/>
        <xdr:cNvCxnSpPr/>
      </xdr:nvCxnSpPr>
      <xdr:spPr>
        <a:xfrm flipV="1">
          <a:off x="16318865" y="579691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15240</xdr:rowOff>
    </xdr:from>
    <xdr:ext cx="405130" cy="259080"/>
    <xdr:sp macro="" textlink="">
      <xdr:nvSpPr>
        <xdr:cNvPr id="420" name="【認定こども園・幼稚園・保育所】&#10;有形固定資産減価償却率最小値テキスト"/>
        <xdr:cNvSpPr txBox="1"/>
      </xdr:nvSpPr>
      <xdr:spPr>
        <a:xfrm>
          <a:off x="16357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11430</xdr:rowOff>
    </xdr:from>
    <xdr:to xmlns:xdr="http://schemas.openxmlformats.org/drawingml/2006/spreadsheetDrawing">
      <xdr:col>86</xdr:col>
      <xdr:colOff>25400</xdr:colOff>
      <xdr:row>42</xdr:row>
      <xdr:rowOff>11430</xdr:rowOff>
    </xdr:to>
    <xdr:cxnSp macro="">
      <xdr:nvCxnSpPr>
        <xdr:cNvPr id="421" name="直線コネクタ 420"/>
        <xdr:cNvCxnSpPr/>
      </xdr:nvCxnSpPr>
      <xdr:spPr>
        <a:xfrm>
          <a:off x="16230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86360</xdr:rowOff>
    </xdr:from>
    <xdr:ext cx="405130" cy="257175"/>
    <xdr:sp macro="" textlink="">
      <xdr:nvSpPr>
        <xdr:cNvPr id="422" name="【認定こども園・幼稚園・保育所】&#10;有形固定資産減価償却率最大値テキスト"/>
        <xdr:cNvSpPr txBox="1"/>
      </xdr:nvSpPr>
      <xdr:spPr>
        <a:xfrm>
          <a:off x="16357600" y="55727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139065</xdr:rowOff>
    </xdr:from>
    <xdr:to xmlns:xdr="http://schemas.openxmlformats.org/drawingml/2006/spreadsheetDrawing">
      <xdr:col>86</xdr:col>
      <xdr:colOff>25400</xdr:colOff>
      <xdr:row>33</xdr:row>
      <xdr:rowOff>139065</xdr:rowOff>
    </xdr:to>
    <xdr:cxnSp macro="">
      <xdr:nvCxnSpPr>
        <xdr:cNvPr id="423" name="直線コネクタ 422"/>
        <xdr:cNvCxnSpPr/>
      </xdr:nvCxnSpPr>
      <xdr:spPr>
        <a:xfrm>
          <a:off x="16230600" y="579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45720</xdr:rowOff>
    </xdr:from>
    <xdr:ext cx="405130" cy="259080"/>
    <xdr:sp macro="" textlink="">
      <xdr:nvSpPr>
        <xdr:cNvPr id="424" name="【認定こども園・幼稚園・保育所】&#10;有形固定資産減価償却率平均値テキスト"/>
        <xdr:cNvSpPr txBox="1"/>
      </xdr:nvSpPr>
      <xdr:spPr>
        <a:xfrm>
          <a:off x="16357600" y="63893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67310</xdr:rowOff>
    </xdr:from>
    <xdr:to xmlns:xdr="http://schemas.openxmlformats.org/drawingml/2006/spreadsheetDrawing">
      <xdr:col>85</xdr:col>
      <xdr:colOff>177800</xdr:colOff>
      <xdr:row>37</xdr:row>
      <xdr:rowOff>168910</xdr:rowOff>
    </xdr:to>
    <xdr:sp macro="" textlink="">
      <xdr:nvSpPr>
        <xdr:cNvPr id="425" name="フローチャート: 判断 424"/>
        <xdr:cNvSpPr/>
      </xdr:nvSpPr>
      <xdr:spPr>
        <a:xfrm>
          <a:off x="162687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53975</xdr:rowOff>
    </xdr:from>
    <xdr:to xmlns:xdr="http://schemas.openxmlformats.org/drawingml/2006/spreadsheetDrawing">
      <xdr:col>81</xdr:col>
      <xdr:colOff>101600</xdr:colOff>
      <xdr:row>37</xdr:row>
      <xdr:rowOff>155575</xdr:rowOff>
    </xdr:to>
    <xdr:sp macro="" textlink="">
      <xdr:nvSpPr>
        <xdr:cNvPr id="426" name="フローチャート: 判断 425"/>
        <xdr:cNvSpPr/>
      </xdr:nvSpPr>
      <xdr:spPr>
        <a:xfrm>
          <a:off x="15430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50165</xdr:rowOff>
    </xdr:from>
    <xdr:to xmlns:xdr="http://schemas.openxmlformats.org/drawingml/2006/spreadsheetDrawing">
      <xdr:col>76</xdr:col>
      <xdr:colOff>165100</xdr:colOff>
      <xdr:row>37</xdr:row>
      <xdr:rowOff>151765</xdr:rowOff>
    </xdr:to>
    <xdr:sp macro="" textlink="">
      <xdr:nvSpPr>
        <xdr:cNvPr id="427" name="フローチャート: 判断 426"/>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42545</xdr:rowOff>
    </xdr:from>
    <xdr:to xmlns:xdr="http://schemas.openxmlformats.org/drawingml/2006/spreadsheetDrawing">
      <xdr:col>72</xdr:col>
      <xdr:colOff>38100</xdr:colOff>
      <xdr:row>37</xdr:row>
      <xdr:rowOff>144145</xdr:rowOff>
    </xdr:to>
    <xdr:sp macro="" textlink="">
      <xdr:nvSpPr>
        <xdr:cNvPr id="428" name="フローチャート: 判断 427"/>
        <xdr:cNvSpPr/>
      </xdr:nvSpPr>
      <xdr:spPr>
        <a:xfrm>
          <a:off x="13652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52070</xdr:rowOff>
    </xdr:from>
    <xdr:to xmlns:xdr="http://schemas.openxmlformats.org/drawingml/2006/spreadsheetDrawing">
      <xdr:col>67</xdr:col>
      <xdr:colOff>101600</xdr:colOff>
      <xdr:row>37</xdr:row>
      <xdr:rowOff>153670</xdr:rowOff>
    </xdr:to>
    <xdr:sp macro="" textlink="">
      <xdr:nvSpPr>
        <xdr:cNvPr id="429" name="フローチャート: 判断 428"/>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0" name="テキスト ボックス 4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1" name="テキスト ボックス 4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2" name="テキスト ボックス 4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3" name="テキスト ボックス 4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4" name="テキスト ボックス 4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156845</xdr:rowOff>
    </xdr:from>
    <xdr:to xmlns:xdr="http://schemas.openxmlformats.org/drawingml/2006/spreadsheetDrawing">
      <xdr:col>85</xdr:col>
      <xdr:colOff>177800</xdr:colOff>
      <xdr:row>37</xdr:row>
      <xdr:rowOff>86995</xdr:rowOff>
    </xdr:to>
    <xdr:sp macro="" textlink="">
      <xdr:nvSpPr>
        <xdr:cNvPr id="435" name="楕円 434"/>
        <xdr:cNvSpPr/>
      </xdr:nvSpPr>
      <xdr:spPr>
        <a:xfrm>
          <a:off x="16268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8255</xdr:rowOff>
    </xdr:from>
    <xdr:ext cx="405130" cy="257175"/>
    <xdr:sp macro="" textlink="">
      <xdr:nvSpPr>
        <xdr:cNvPr id="436" name="【認定こども園・幼稚園・保育所】&#10;有形固定資産減価償却率該当値テキスト"/>
        <xdr:cNvSpPr txBox="1"/>
      </xdr:nvSpPr>
      <xdr:spPr>
        <a:xfrm>
          <a:off x="16357600" y="6180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122555</xdr:rowOff>
    </xdr:from>
    <xdr:to xmlns:xdr="http://schemas.openxmlformats.org/drawingml/2006/spreadsheetDrawing">
      <xdr:col>81</xdr:col>
      <xdr:colOff>101600</xdr:colOff>
      <xdr:row>37</xdr:row>
      <xdr:rowOff>52705</xdr:rowOff>
    </xdr:to>
    <xdr:sp macro="" textlink="">
      <xdr:nvSpPr>
        <xdr:cNvPr id="437" name="楕円 436"/>
        <xdr:cNvSpPr/>
      </xdr:nvSpPr>
      <xdr:spPr>
        <a:xfrm>
          <a:off x="15430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1905</xdr:rowOff>
    </xdr:from>
    <xdr:to xmlns:xdr="http://schemas.openxmlformats.org/drawingml/2006/spreadsheetDrawing">
      <xdr:col>85</xdr:col>
      <xdr:colOff>127000</xdr:colOff>
      <xdr:row>37</xdr:row>
      <xdr:rowOff>36195</xdr:rowOff>
    </xdr:to>
    <xdr:cxnSp macro="">
      <xdr:nvCxnSpPr>
        <xdr:cNvPr id="438" name="直線コネクタ 437"/>
        <xdr:cNvCxnSpPr/>
      </xdr:nvCxnSpPr>
      <xdr:spPr>
        <a:xfrm>
          <a:off x="15481300" y="63455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86360</xdr:rowOff>
    </xdr:from>
    <xdr:to xmlns:xdr="http://schemas.openxmlformats.org/drawingml/2006/spreadsheetDrawing">
      <xdr:col>76</xdr:col>
      <xdr:colOff>165100</xdr:colOff>
      <xdr:row>37</xdr:row>
      <xdr:rowOff>16510</xdr:rowOff>
    </xdr:to>
    <xdr:sp macro="" textlink="">
      <xdr:nvSpPr>
        <xdr:cNvPr id="439" name="楕円 438"/>
        <xdr:cNvSpPr/>
      </xdr:nvSpPr>
      <xdr:spPr>
        <a:xfrm>
          <a:off x="14541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137160</xdr:rowOff>
    </xdr:from>
    <xdr:to xmlns:xdr="http://schemas.openxmlformats.org/drawingml/2006/spreadsheetDrawing">
      <xdr:col>81</xdr:col>
      <xdr:colOff>50800</xdr:colOff>
      <xdr:row>37</xdr:row>
      <xdr:rowOff>1905</xdr:rowOff>
    </xdr:to>
    <xdr:cxnSp macro="">
      <xdr:nvCxnSpPr>
        <xdr:cNvPr id="440" name="直線コネクタ 439"/>
        <xdr:cNvCxnSpPr/>
      </xdr:nvCxnSpPr>
      <xdr:spPr>
        <a:xfrm>
          <a:off x="14592300" y="63093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137795</xdr:rowOff>
    </xdr:from>
    <xdr:to xmlns:xdr="http://schemas.openxmlformats.org/drawingml/2006/spreadsheetDrawing">
      <xdr:col>72</xdr:col>
      <xdr:colOff>38100</xdr:colOff>
      <xdr:row>37</xdr:row>
      <xdr:rowOff>67945</xdr:rowOff>
    </xdr:to>
    <xdr:sp macro="" textlink="">
      <xdr:nvSpPr>
        <xdr:cNvPr id="441" name="楕円 440"/>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137160</xdr:rowOff>
    </xdr:from>
    <xdr:to xmlns:xdr="http://schemas.openxmlformats.org/drawingml/2006/spreadsheetDrawing">
      <xdr:col>76</xdr:col>
      <xdr:colOff>114300</xdr:colOff>
      <xdr:row>37</xdr:row>
      <xdr:rowOff>17780</xdr:rowOff>
    </xdr:to>
    <xdr:cxnSp macro="">
      <xdr:nvCxnSpPr>
        <xdr:cNvPr id="442" name="直線コネクタ 441"/>
        <xdr:cNvCxnSpPr/>
      </xdr:nvCxnSpPr>
      <xdr:spPr>
        <a:xfrm flipV="1">
          <a:off x="13703300" y="630936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88265</xdr:rowOff>
    </xdr:from>
    <xdr:to xmlns:xdr="http://schemas.openxmlformats.org/drawingml/2006/spreadsheetDrawing">
      <xdr:col>67</xdr:col>
      <xdr:colOff>101600</xdr:colOff>
      <xdr:row>37</xdr:row>
      <xdr:rowOff>18415</xdr:rowOff>
    </xdr:to>
    <xdr:sp macro="" textlink="">
      <xdr:nvSpPr>
        <xdr:cNvPr id="443" name="楕円 442"/>
        <xdr:cNvSpPr/>
      </xdr:nvSpPr>
      <xdr:spPr>
        <a:xfrm>
          <a:off x="12763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139065</xdr:rowOff>
    </xdr:from>
    <xdr:to xmlns:xdr="http://schemas.openxmlformats.org/drawingml/2006/spreadsheetDrawing">
      <xdr:col>71</xdr:col>
      <xdr:colOff>177800</xdr:colOff>
      <xdr:row>37</xdr:row>
      <xdr:rowOff>17780</xdr:rowOff>
    </xdr:to>
    <xdr:cxnSp macro="">
      <xdr:nvCxnSpPr>
        <xdr:cNvPr id="444" name="直線コネクタ 443"/>
        <xdr:cNvCxnSpPr/>
      </xdr:nvCxnSpPr>
      <xdr:spPr>
        <a:xfrm>
          <a:off x="12814300" y="63112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146685</xdr:rowOff>
    </xdr:from>
    <xdr:ext cx="405130" cy="257175"/>
    <xdr:sp macro="" textlink="">
      <xdr:nvSpPr>
        <xdr:cNvPr id="445" name="n_1aveValue【認定こども園・幼稚園・保育所】&#10;有形固定資産減価償却率"/>
        <xdr:cNvSpPr txBox="1"/>
      </xdr:nvSpPr>
      <xdr:spPr>
        <a:xfrm>
          <a:off x="15266035" y="6490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143510</xdr:rowOff>
    </xdr:from>
    <xdr:ext cx="403225" cy="257175"/>
    <xdr:sp macro="" textlink="">
      <xdr:nvSpPr>
        <xdr:cNvPr id="446" name="n_2aveValue【認定こども園・幼稚園・保育所】&#10;有形固定資産減価償却率"/>
        <xdr:cNvSpPr txBox="1"/>
      </xdr:nvSpPr>
      <xdr:spPr>
        <a:xfrm>
          <a:off x="14389735" y="64871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135255</xdr:rowOff>
    </xdr:from>
    <xdr:ext cx="403225" cy="257175"/>
    <xdr:sp macro="" textlink="">
      <xdr:nvSpPr>
        <xdr:cNvPr id="447" name="n_3aveValue【認定こども園・幼稚園・保育所】&#10;有形固定資産減価償却率"/>
        <xdr:cNvSpPr txBox="1"/>
      </xdr:nvSpPr>
      <xdr:spPr>
        <a:xfrm>
          <a:off x="13500735" y="64789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144780</xdr:rowOff>
    </xdr:from>
    <xdr:ext cx="403225" cy="257175"/>
    <xdr:sp macro="" textlink="">
      <xdr:nvSpPr>
        <xdr:cNvPr id="448" name="n_4aveValue【認定こども園・幼稚園・保育所】&#10;有形固定資産減価償却率"/>
        <xdr:cNvSpPr txBox="1"/>
      </xdr:nvSpPr>
      <xdr:spPr>
        <a:xfrm>
          <a:off x="12611735" y="64884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69215</xdr:rowOff>
    </xdr:from>
    <xdr:ext cx="405130" cy="259080"/>
    <xdr:sp macro="" textlink="">
      <xdr:nvSpPr>
        <xdr:cNvPr id="449" name="n_1mainValue【認定こども園・幼稚園・保育所】&#10;有形固定資産減価償却率"/>
        <xdr:cNvSpPr txBox="1"/>
      </xdr:nvSpPr>
      <xdr:spPr>
        <a:xfrm>
          <a:off x="15266035" y="606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33020</xdr:rowOff>
    </xdr:from>
    <xdr:ext cx="403225" cy="259080"/>
    <xdr:sp macro="" textlink="">
      <xdr:nvSpPr>
        <xdr:cNvPr id="450" name="n_2mainValue【認定こども園・幼稚園・保育所】&#10;有形固定資産減価償却率"/>
        <xdr:cNvSpPr txBox="1"/>
      </xdr:nvSpPr>
      <xdr:spPr>
        <a:xfrm>
          <a:off x="14389735" y="6033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84455</xdr:rowOff>
    </xdr:from>
    <xdr:ext cx="403225" cy="259080"/>
    <xdr:sp macro="" textlink="">
      <xdr:nvSpPr>
        <xdr:cNvPr id="451" name="n_3mainValue【認定こども園・幼稚園・保育所】&#10;有形固定資産減価償却率"/>
        <xdr:cNvSpPr txBox="1"/>
      </xdr:nvSpPr>
      <xdr:spPr>
        <a:xfrm>
          <a:off x="13500735" y="6085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34925</xdr:rowOff>
    </xdr:from>
    <xdr:ext cx="403225" cy="259080"/>
    <xdr:sp macro="" textlink="">
      <xdr:nvSpPr>
        <xdr:cNvPr id="452" name="n_4mainValue【認定こども園・幼稚園・保育所】&#10;有形固定資産減価償却率"/>
        <xdr:cNvSpPr txBox="1"/>
      </xdr:nvSpPr>
      <xdr:spPr>
        <a:xfrm>
          <a:off x="12611735" y="6035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109</xdr:col>
      <xdr:colOff>190500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109</xdr:col>
      <xdr:colOff>190500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115</xdr:col>
      <xdr:colOff>190500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115</xdr:col>
      <xdr:colOff>190500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61" name="テキスト ボックス 46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2" name="直線コネクタ 4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63" name="直線コネクタ 462"/>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5455" cy="259080"/>
    <xdr:sp macro="" textlink="">
      <xdr:nvSpPr>
        <xdr:cNvPr id="464" name="テキスト ボックス 463"/>
        <xdr:cNvSpPr txBox="1"/>
      </xdr:nvSpPr>
      <xdr:spPr>
        <a:xfrm>
          <a:off x="17820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65" name="直線コネクタ 464"/>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5455" cy="257175"/>
    <xdr:sp macro="" textlink="">
      <xdr:nvSpPr>
        <xdr:cNvPr id="466" name="テキスト ボックス 465"/>
        <xdr:cNvSpPr txBox="1"/>
      </xdr:nvSpPr>
      <xdr:spPr>
        <a:xfrm>
          <a:off x="17820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7" name="直線コネクタ 466"/>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5455" cy="259080"/>
    <xdr:sp macro="" textlink="">
      <xdr:nvSpPr>
        <xdr:cNvPr id="468" name="テキスト ボックス 467"/>
        <xdr:cNvSpPr txBox="1"/>
      </xdr:nvSpPr>
      <xdr:spPr>
        <a:xfrm>
          <a:off x="17820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9" name="直線コネクタ 468"/>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5455" cy="259080"/>
    <xdr:sp macro="" textlink="">
      <xdr:nvSpPr>
        <xdr:cNvPr id="470" name="テキスト ボックス 469"/>
        <xdr:cNvSpPr txBox="1"/>
      </xdr:nvSpPr>
      <xdr:spPr>
        <a:xfrm>
          <a:off x="17820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71" name="直線コネクタ 470"/>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5455" cy="257175"/>
    <xdr:sp macro="" textlink="">
      <xdr:nvSpPr>
        <xdr:cNvPr id="472" name="テキスト ボックス 471"/>
        <xdr:cNvSpPr txBox="1"/>
      </xdr:nvSpPr>
      <xdr:spPr>
        <a:xfrm>
          <a:off x="17820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74" name="テキスト ボックス 473"/>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38100</xdr:rowOff>
    </xdr:from>
    <xdr:to xmlns:xdr="http://schemas.openxmlformats.org/drawingml/2006/spreadsheetDrawing">
      <xdr:col>116</xdr:col>
      <xdr:colOff>62865</xdr:colOff>
      <xdr:row>42</xdr:row>
      <xdr:rowOff>22860</xdr:rowOff>
    </xdr:to>
    <xdr:cxnSp macro="">
      <xdr:nvCxnSpPr>
        <xdr:cNvPr id="476" name="直線コネクタ 475"/>
        <xdr:cNvCxnSpPr/>
      </xdr:nvCxnSpPr>
      <xdr:spPr>
        <a:xfrm flipV="1">
          <a:off x="22160865" y="58674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26670</xdr:rowOff>
    </xdr:from>
    <xdr:ext cx="469900" cy="259080"/>
    <xdr:sp macro="" textlink="">
      <xdr:nvSpPr>
        <xdr:cNvPr id="477" name="【認定こども園・幼稚園・保育所】&#10;一人当たり面積最小値テキスト"/>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22860</xdr:rowOff>
    </xdr:from>
    <xdr:to xmlns:xdr="http://schemas.openxmlformats.org/drawingml/2006/spreadsheetDrawing">
      <xdr:col>116</xdr:col>
      <xdr:colOff>152400</xdr:colOff>
      <xdr:row>42</xdr:row>
      <xdr:rowOff>22860</xdr:rowOff>
    </xdr:to>
    <xdr:cxnSp macro="">
      <xdr:nvCxnSpPr>
        <xdr:cNvPr id="478" name="直線コネクタ 477"/>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156210</xdr:rowOff>
    </xdr:from>
    <xdr:ext cx="469900" cy="257175"/>
    <xdr:sp macro="" textlink="">
      <xdr:nvSpPr>
        <xdr:cNvPr id="479" name="【認定こども園・幼稚園・保育所】&#10;一人当たり面積最大値テキスト"/>
        <xdr:cNvSpPr txBox="1"/>
      </xdr:nvSpPr>
      <xdr:spPr>
        <a:xfrm>
          <a:off x="22199600" y="5642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38100</xdr:rowOff>
    </xdr:from>
    <xdr:to xmlns:xdr="http://schemas.openxmlformats.org/drawingml/2006/spreadsheetDrawing">
      <xdr:col>116</xdr:col>
      <xdr:colOff>152400</xdr:colOff>
      <xdr:row>34</xdr:row>
      <xdr:rowOff>38100</xdr:rowOff>
    </xdr:to>
    <xdr:cxnSp macro="">
      <xdr:nvCxnSpPr>
        <xdr:cNvPr id="480" name="直線コネクタ 479"/>
        <xdr:cNvCxnSpPr/>
      </xdr:nvCxnSpPr>
      <xdr:spPr>
        <a:xfrm>
          <a:off x="22072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25400</xdr:rowOff>
    </xdr:from>
    <xdr:ext cx="469900" cy="259080"/>
    <xdr:sp macro="" textlink="">
      <xdr:nvSpPr>
        <xdr:cNvPr id="481" name="【認定こども園・幼稚園・保育所】&#10;一人当たり面積平均値テキスト"/>
        <xdr:cNvSpPr txBox="1"/>
      </xdr:nvSpPr>
      <xdr:spPr>
        <a:xfrm>
          <a:off x="22199600" y="67119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2540</xdr:rowOff>
    </xdr:from>
    <xdr:to xmlns:xdr="http://schemas.openxmlformats.org/drawingml/2006/spreadsheetDrawing">
      <xdr:col>116</xdr:col>
      <xdr:colOff>114300</xdr:colOff>
      <xdr:row>40</xdr:row>
      <xdr:rowOff>104140</xdr:rowOff>
    </xdr:to>
    <xdr:sp macro="" textlink="">
      <xdr:nvSpPr>
        <xdr:cNvPr id="482" name="フローチャート: 判断 481"/>
        <xdr:cNvSpPr/>
      </xdr:nvSpPr>
      <xdr:spPr>
        <a:xfrm>
          <a:off x="221107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2540</xdr:rowOff>
    </xdr:from>
    <xdr:to xmlns:xdr="http://schemas.openxmlformats.org/drawingml/2006/spreadsheetDrawing">
      <xdr:col>112</xdr:col>
      <xdr:colOff>38100</xdr:colOff>
      <xdr:row>40</xdr:row>
      <xdr:rowOff>104140</xdr:rowOff>
    </xdr:to>
    <xdr:sp macro="" textlink="">
      <xdr:nvSpPr>
        <xdr:cNvPr id="483" name="フローチャート: 判断 482"/>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162560</xdr:rowOff>
    </xdr:from>
    <xdr:to xmlns:xdr="http://schemas.openxmlformats.org/drawingml/2006/spreadsheetDrawing">
      <xdr:col>107</xdr:col>
      <xdr:colOff>101600</xdr:colOff>
      <xdr:row>40</xdr:row>
      <xdr:rowOff>92710</xdr:rowOff>
    </xdr:to>
    <xdr:sp macro="" textlink="">
      <xdr:nvSpPr>
        <xdr:cNvPr id="484" name="フローチャート: 判断 483"/>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170180</xdr:rowOff>
    </xdr:from>
    <xdr:to xmlns:xdr="http://schemas.openxmlformats.org/drawingml/2006/spreadsheetDrawing">
      <xdr:col>102</xdr:col>
      <xdr:colOff>165100</xdr:colOff>
      <xdr:row>40</xdr:row>
      <xdr:rowOff>100330</xdr:rowOff>
    </xdr:to>
    <xdr:sp macro="" textlink="">
      <xdr:nvSpPr>
        <xdr:cNvPr id="485" name="フローチャート: 判断 484"/>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170180</xdr:rowOff>
    </xdr:from>
    <xdr:to xmlns:xdr="http://schemas.openxmlformats.org/drawingml/2006/spreadsheetDrawing">
      <xdr:col>98</xdr:col>
      <xdr:colOff>38100</xdr:colOff>
      <xdr:row>40</xdr:row>
      <xdr:rowOff>100330</xdr:rowOff>
    </xdr:to>
    <xdr:sp macro="" textlink="">
      <xdr:nvSpPr>
        <xdr:cNvPr id="486" name="フローチャート: 判断 485"/>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17780</xdr:rowOff>
    </xdr:from>
    <xdr:to xmlns:xdr="http://schemas.openxmlformats.org/drawingml/2006/spreadsheetDrawing">
      <xdr:col>116</xdr:col>
      <xdr:colOff>114300</xdr:colOff>
      <xdr:row>40</xdr:row>
      <xdr:rowOff>119380</xdr:rowOff>
    </xdr:to>
    <xdr:sp macro="" textlink="">
      <xdr:nvSpPr>
        <xdr:cNvPr id="492" name="楕円 491"/>
        <xdr:cNvSpPr/>
      </xdr:nvSpPr>
      <xdr:spPr>
        <a:xfrm>
          <a:off x="221107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167640</xdr:rowOff>
    </xdr:from>
    <xdr:ext cx="469900" cy="257175"/>
    <xdr:sp macro="" textlink="">
      <xdr:nvSpPr>
        <xdr:cNvPr id="493" name="【認定こども園・幼稚園・保育所】&#10;一人当たり面積該当値テキスト"/>
        <xdr:cNvSpPr txBox="1"/>
      </xdr:nvSpPr>
      <xdr:spPr>
        <a:xfrm>
          <a:off x="22199600" y="6854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17780</xdr:rowOff>
    </xdr:from>
    <xdr:to xmlns:xdr="http://schemas.openxmlformats.org/drawingml/2006/spreadsheetDrawing">
      <xdr:col>112</xdr:col>
      <xdr:colOff>38100</xdr:colOff>
      <xdr:row>40</xdr:row>
      <xdr:rowOff>119380</xdr:rowOff>
    </xdr:to>
    <xdr:sp macro="" textlink="">
      <xdr:nvSpPr>
        <xdr:cNvPr id="494" name="楕円 493"/>
        <xdr:cNvSpPr/>
      </xdr:nvSpPr>
      <xdr:spPr>
        <a:xfrm>
          <a:off x="21272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68580</xdr:rowOff>
    </xdr:from>
    <xdr:to xmlns:xdr="http://schemas.openxmlformats.org/drawingml/2006/spreadsheetDrawing">
      <xdr:col>116</xdr:col>
      <xdr:colOff>63500</xdr:colOff>
      <xdr:row>40</xdr:row>
      <xdr:rowOff>68580</xdr:rowOff>
    </xdr:to>
    <xdr:cxnSp macro="">
      <xdr:nvCxnSpPr>
        <xdr:cNvPr id="495" name="直線コネクタ 494"/>
        <xdr:cNvCxnSpPr/>
      </xdr:nvCxnSpPr>
      <xdr:spPr>
        <a:xfrm>
          <a:off x="21323300" y="69265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17780</xdr:rowOff>
    </xdr:from>
    <xdr:to xmlns:xdr="http://schemas.openxmlformats.org/drawingml/2006/spreadsheetDrawing">
      <xdr:col>107</xdr:col>
      <xdr:colOff>101600</xdr:colOff>
      <xdr:row>40</xdr:row>
      <xdr:rowOff>119380</xdr:rowOff>
    </xdr:to>
    <xdr:sp macro="" textlink="">
      <xdr:nvSpPr>
        <xdr:cNvPr id="496" name="楕円 495"/>
        <xdr:cNvSpPr/>
      </xdr:nvSpPr>
      <xdr:spPr>
        <a:xfrm>
          <a:off x="20383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68580</xdr:rowOff>
    </xdr:from>
    <xdr:to xmlns:xdr="http://schemas.openxmlformats.org/drawingml/2006/spreadsheetDrawing">
      <xdr:col>111</xdr:col>
      <xdr:colOff>177800</xdr:colOff>
      <xdr:row>40</xdr:row>
      <xdr:rowOff>68580</xdr:rowOff>
    </xdr:to>
    <xdr:cxnSp macro="">
      <xdr:nvCxnSpPr>
        <xdr:cNvPr id="497" name="直線コネクタ 496"/>
        <xdr:cNvCxnSpPr/>
      </xdr:nvCxnSpPr>
      <xdr:spPr>
        <a:xfrm>
          <a:off x="20434300" y="692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21590</xdr:rowOff>
    </xdr:from>
    <xdr:to xmlns:xdr="http://schemas.openxmlformats.org/drawingml/2006/spreadsheetDrawing">
      <xdr:col>102</xdr:col>
      <xdr:colOff>165100</xdr:colOff>
      <xdr:row>40</xdr:row>
      <xdr:rowOff>123190</xdr:rowOff>
    </xdr:to>
    <xdr:sp macro="" textlink="">
      <xdr:nvSpPr>
        <xdr:cNvPr id="498" name="楕円 497"/>
        <xdr:cNvSpPr/>
      </xdr:nvSpPr>
      <xdr:spPr>
        <a:xfrm>
          <a:off x="19494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68580</xdr:rowOff>
    </xdr:from>
    <xdr:to xmlns:xdr="http://schemas.openxmlformats.org/drawingml/2006/spreadsheetDrawing">
      <xdr:col>107</xdr:col>
      <xdr:colOff>50800</xdr:colOff>
      <xdr:row>40</xdr:row>
      <xdr:rowOff>72390</xdr:rowOff>
    </xdr:to>
    <xdr:cxnSp macro="">
      <xdr:nvCxnSpPr>
        <xdr:cNvPr id="499" name="直線コネクタ 498"/>
        <xdr:cNvCxnSpPr/>
      </xdr:nvCxnSpPr>
      <xdr:spPr>
        <a:xfrm flipV="1">
          <a:off x="19545300" y="69265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21590</xdr:rowOff>
    </xdr:from>
    <xdr:to xmlns:xdr="http://schemas.openxmlformats.org/drawingml/2006/spreadsheetDrawing">
      <xdr:col>98</xdr:col>
      <xdr:colOff>38100</xdr:colOff>
      <xdr:row>40</xdr:row>
      <xdr:rowOff>123190</xdr:rowOff>
    </xdr:to>
    <xdr:sp macro="" textlink="">
      <xdr:nvSpPr>
        <xdr:cNvPr id="500" name="楕円 499"/>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72390</xdr:rowOff>
    </xdr:from>
    <xdr:to xmlns:xdr="http://schemas.openxmlformats.org/drawingml/2006/spreadsheetDrawing">
      <xdr:col>102</xdr:col>
      <xdr:colOff>114300</xdr:colOff>
      <xdr:row>40</xdr:row>
      <xdr:rowOff>72390</xdr:rowOff>
    </xdr:to>
    <xdr:cxnSp macro="">
      <xdr:nvCxnSpPr>
        <xdr:cNvPr id="501" name="直線コネクタ 500"/>
        <xdr:cNvCxnSpPr/>
      </xdr:nvCxnSpPr>
      <xdr:spPr>
        <a:xfrm>
          <a:off x="18656300" y="69303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120650</xdr:rowOff>
    </xdr:from>
    <xdr:ext cx="469900" cy="257175"/>
    <xdr:sp macro="" textlink="">
      <xdr:nvSpPr>
        <xdr:cNvPr id="502" name="n_1aveValue【認定こども園・幼稚園・保育所】&#10;一人当たり面積"/>
        <xdr:cNvSpPr txBox="1"/>
      </xdr:nvSpPr>
      <xdr:spPr>
        <a:xfrm>
          <a:off x="21075650" y="66357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109220</xdr:rowOff>
    </xdr:from>
    <xdr:ext cx="467995" cy="257175"/>
    <xdr:sp macro="" textlink="">
      <xdr:nvSpPr>
        <xdr:cNvPr id="503" name="n_2aveValue【認定こども園・幼稚園・保育所】&#10;一人当たり面積"/>
        <xdr:cNvSpPr txBox="1"/>
      </xdr:nvSpPr>
      <xdr:spPr>
        <a:xfrm>
          <a:off x="20199350" y="6624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38</xdr:row>
      <xdr:rowOff>116840</xdr:rowOff>
    </xdr:from>
    <xdr:ext cx="467995" cy="259080"/>
    <xdr:sp macro="" textlink="">
      <xdr:nvSpPr>
        <xdr:cNvPr id="504" name="n_3aveValue【認定こども園・幼稚園・保育所】&#10;一人当たり面積"/>
        <xdr:cNvSpPr txBox="1"/>
      </xdr:nvSpPr>
      <xdr:spPr>
        <a:xfrm>
          <a:off x="19310350" y="663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116840</xdr:rowOff>
    </xdr:from>
    <xdr:ext cx="467995" cy="259080"/>
    <xdr:sp macro="" textlink="">
      <xdr:nvSpPr>
        <xdr:cNvPr id="505" name="n_4aveValue【認定こども園・幼稚園・保育所】&#10;一人当たり面積"/>
        <xdr:cNvSpPr txBox="1"/>
      </xdr:nvSpPr>
      <xdr:spPr>
        <a:xfrm>
          <a:off x="18421350" y="663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40</xdr:row>
      <xdr:rowOff>110490</xdr:rowOff>
    </xdr:from>
    <xdr:ext cx="469900" cy="257175"/>
    <xdr:sp macro="" textlink="">
      <xdr:nvSpPr>
        <xdr:cNvPr id="506" name="n_1mainValue【認定こども園・幼稚園・保育所】&#10;一人当たり面積"/>
        <xdr:cNvSpPr txBox="1"/>
      </xdr:nvSpPr>
      <xdr:spPr>
        <a:xfrm>
          <a:off x="21075650" y="69684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110490</xdr:rowOff>
    </xdr:from>
    <xdr:ext cx="467995" cy="257175"/>
    <xdr:sp macro="" textlink="">
      <xdr:nvSpPr>
        <xdr:cNvPr id="507" name="n_2mainValue【認定こども園・幼稚園・保育所】&#10;一人当たり面積"/>
        <xdr:cNvSpPr txBox="1"/>
      </xdr:nvSpPr>
      <xdr:spPr>
        <a:xfrm>
          <a:off x="20199350" y="69684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114300</xdr:rowOff>
    </xdr:from>
    <xdr:ext cx="467995" cy="259080"/>
    <xdr:sp macro="" textlink="">
      <xdr:nvSpPr>
        <xdr:cNvPr id="508" name="n_3mainValue【認定こども園・幼稚園・保育所】&#10;一人当たり面積"/>
        <xdr:cNvSpPr txBox="1"/>
      </xdr:nvSpPr>
      <xdr:spPr>
        <a:xfrm>
          <a:off x="19310350" y="6972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114300</xdr:rowOff>
    </xdr:from>
    <xdr:ext cx="467995" cy="259080"/>
    <xdr:sp macro="" textlink="">
      <xdr:nvSpPr>
        <xdr:cNvPr id="509" name="n_4mainValue【認定こども園・幼稚園・保育所】&#10;一人当たり面積"/>
        <xdr:cNvSpPr txBox="1"/>
      </xdr:nvSpPr>
      <xdr:spPr>
        <a:xfrm>
          <a:off x="18421350" y="69723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73</xdr:col>
      <xdr:colOff>190500</xdr:colOff>
      <xdr:row>51</xdr:row>
      <xdr:rowOff>171450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73</xdr:col>
      <xdr:colOff>190500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51</xdr:row>
      <xdr:rowOff>171450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51</xdr:row>
      <xdr:rowOff>171450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518" name="テキスト ボックス 5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520" name="テキスト ボックス 519"/>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5455" cy="259080"/>
    <xdr:sp macro="" textlink="">
      <xdr:nvSpPr>
        <xdr:cNvPr id="522" name="テキスト ボックス 521"/>
        <xdr:cNvSpPr txBox="1"/>
      </xdr:nvSpPr>
      <xdr:spPr>
        <a:xfrm>
          <a:off x="11978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526" name="テキスト ボックス 52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8" name="テキスト ボックス 5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0" name="テキスト ボックス 5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7185" cy="257175"/>
    <xdr:sp macro="" textlink="">
      <xdr:nvSpPr>
        <xdr:cNvPr id="532" name="テキスト ボックス 531"/>
        <xdr:cNvSpPr txBox="1"/>
      </xdr:nvSpPr>
      <xdr:spPr>
        <a:xfrm>
          <a:off x="12106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152400</xdr:rowOff>
    </xdr:from>
    <xdr:to xmlns:xdr="http://schemas.openxmlformats.org/drawingml/2006/spreadsheetDrawing">
      <xdr:col>85</xdr:col>
      <xdr:colOff>126365</xdr:colOff>
      <xdr:row>63</xdr:row>
      <xdr:rowOff>116205</xdr:rowOff>
    </xdr:to>
    <xdr:cxnSp macro="">
      <xdr:nvCxnSpPr>
        <xdr:cNvPr id="534" name="直線コネクタ 533"/>
        <xdr:cNvCxnSpPr/>
      </xdr:nvCxnSpPr>
      <xdr:spPr>
        <a:xfrm flipV="1">
          <a:off x="16318865" y="9753600"/>
          <a:ext cx="0" cy="1163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120650</xdr:rowOff>
    </xdr:from>
    <xdr:ext cx="405130" cy="257175"/>
    <xdr:sp macro="" textlink="">
      <xdr:nvSpPr>
        <xdr:cNvPr id="535" name="【学校施設】&#10;有形固定資産減価償却率最小値テキスト"/>
        <xdr:cNvSpPr txBox="1"/>
      </xdr:nvSpPr>
      <xdr:spPr>
        <a:xfrm>
          <a:off x="16357600" y="10922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116205</xdr:rowOff>
    </xdr:from>
    <xdr:to xmlns:xdr="http://schemas.openxmlformats.org/drawingml/2006/spreadsheetDrawing">
      <xdr:col>86</xdr:col>
      <xdr:colOff>25400</xdr:colOff>
      <xdr:row>63</xdr:row>
      <xdr:rowOff>116205</xdr:rowOff>
    </xdr:to>
    <xdr:cxnSp macro="">
      <xdr:nvCxnSpPr>
        <xdr:cNvPr id="536" name="直線コネクタ 535"/>
        <xdr:cNvCxnSpPr/>
      </xdr:nvCxnSpPr>
      <xdr:spPr>
        <a:xfrm>
          <a:off x="16230600" y="1091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99060</xdr:rowOff>
    </xdr:from>
    <xdr:ext cx="405130" cy="257175"/>
    <xdr:sp macro="" textlink="">
      <xdr:nvSpPr>
        <xdr:cNvPr id="537" name="【学校施設】&#10;有形固定資産減価償却率最大値テキスト"/>
        <xdr:cNvSpPr txBox="1"/>
      </xdr:nvSpPr>
      <xdr:spPr>
        <a:xfrm>
          <a:off x="16357600" y="95288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152400</xdr:rowOff>
    </xdr:from>
    <xdr:to xmlns:xdr="http://schemas.openxmlformats.org/drawingml/2006/spreadsheetDrawing">
      <xdr:col>86</xdr:col>
      <xdr:colOff>25400</xdr:colOff>
      <xdr:row>56</xdr:row>
      <xdr:rowOff>152400</xdr:rowOff>
    </xdr:to>
    <xdr:cxnSp macro="">
      <xdr:nvCxnSpPr>
        <xdr:cNvPr id="538" name="直線コネクタ 537"/>
        <xdr:cNvCxnSpPr/>
      </xdr:nvCxnSpPr>
      <xdr:spPr>
        <a:xfrm>
          <a:off x="16230600" y="975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103505</xdr:rowOff>
    </xdr:from>
    <xdr:ext cx="405130" cy="259080"/>
    <xdr:sp macro="" textlink="">
      <xdr:nvSpPr>
        <xdr:cNvPr id="539" name="【学校施設】&#10;有形固定資産減価償却率平均値テキスト"/>
        <xdr:cNvSpPr txBox="1"/>
      </xdr:nvSpPr>
      <xdr:spPr>
        <a:xfrm>
          <a:off x="16357600" y="102190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80645</xdr:rowOff>
    </xdr:from>
    <xdr:to xmlns:xdr="http://schemas.openxmlformats.org/drawingml/2006/spreadsheetDrawing">
      <xdr:col>85</xdr:col>
      <xdr:colOff>177800</xdr:colOff>
      <xdr:row>61</xdr:row>
      <xdr:rowOff>10795</xdr:rowOff>
    </xdr:to>
    <xdr:sp macro="" textlink="">
      <xdr:nvSpPr>
        <xdr:cNvPr id="540" name="フローチャート: 判断 539"/>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71120</xdr:rowOff>
    </xdr:from>
    <xdr:to xmlns:xdr="http://schemas.openxmlformats.org/drawingml/2006/spreadsheetDrawing">
      <xdr:col>81</xdr:col>
      <xdr:colOff>101600</xdr:colOff>
      <xdr:row>61</xdr:row>
      <xdr:rowOff>1270</xdr:rowOff>
    </xdr:to>
    <xdr:sp macro="" textlink="">
      <xdr:nvSpPr>
        <xdr:cNvPr id="541" name="フローチャート: 判断 540"/>
        <xdr:cNvSpPr/>
      </xdr:nvSpPr>
      <xdr:spPr>
        <a:xfrm>
          <a:off x="15430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59690</xdr:rowOff>
    </xdr:from>
    <xdr:to xmlns:xdr="http://schemas.openxmlformats.org/drawingml/2006/spreadsheetDrawing">
      <xdr:col>76</xdr:col>
      <xdr:colOff>165100</xdr:colOff>
      <xdr:row>60</xdr:row>
      <xdr:rowOff>161290</xdr:rowOff>
    </xdr:to>
    <xdr:sp macro="" textlink="">
      <xdr:nvSpPr>
        <xdr:cNvPr id="542" name="フローチャート: 判断 541"/>
        <xdr:cNvSpPr/>
      </xdr:nvSpPr>
      <xdr:spPr>
        <a:xfrm>
          <a:off x="14541500" y="103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48260</xdr:rowOff>
    </xdr:from>
    <xdr:to xmlns:xdr="http://schemas.openxmlformats.org/drawingml/2006/spreadsheetDrawing">
      <xdr:col>72</xdr:col>
      <xdr:colOff>38100</xdr:colOff>
      <xdr:row>60</xdr:row>
      <xdr:rowOff>149860</xdr:rowOff>
    </xdr:to>
    <xdr:sp macro="" textlink="">
      <xdr:nvSpPr>
        <xdr:cNvPr id="543" name="フローチャート: 判断 542"/>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38735</xdr:rowOff>
    </xdr:from>
    <xdr:to xmlns:xdr="http://schemas.openxmlformats.org/drawingml/2006/spreadsheetDrawing">
      <xdr:col>67</xdr:col>
      <xdr:colOff>101600</xdr:colOff>
      <xdr:row>60</xdr:row>
      <xdr:rowOff>140335</xdr:rowOff>
    </xdr:to>
    <xdr:sp macro="" textlink="">
      <xdr:nvSpPr>
        <xdr:cNvPr id="544" name="フローチャート: 判断 543"/>
        <xdr:cNvSpPr/>
      </xdr:nvSpPr>
      <xdr:spPr>
        <a:xfrm>
          <a:off x="12763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45" name="テキスト ボックス 54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46" name="テキスト ボックス 54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47" name="テキスト ボックス 54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48" name="テキスト ボックス 54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49" name="テキスト ボックス 54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103505</xdr:rowOff>
    </xdr:from>
    <xdr:to xmlns:xdr="http://schemas.openxmlformats.org/drawingml/2006/spreadsheetDrawing">
      <xdr:col>85</xdr:col>
      <xdr:colOff>177800</xdr:colOff>
      <xdr:row>61</xdr:row>
      <xdr:rowOff>33655</xdr:rowOff>
    </xdr:to>
    <xdr:sp macro="" textlink="">
      <xdr:nvSpPr>
        <xdr:cNvPr id="550" name="楕円 549"/>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81915</xdr:rowOff>
    </xdr:from>
    <xdr:ext cx="405130" cy="259080"/>
    <xdr:sp macro="" textlink="">
      <xdr:nvSpPr>
        <xdr:cNvPr id="551" name="【学校施設】&#10;有形固定資産減価償却率該当値テキスト"/>
        <xdr:cNvSpPr txBox="1"/>
      </xdr:nvSpPr>
      <xdr:spPr>
        <a:xfrm>
          <a:off x="16357600" y="103689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95885</xdr:rowOff>
    </xdr:from>
    <xdr:to xmlns:xdr="http://schemas.openxmlformats.org/drawingml/2006/spreadsheetDrawing">
      <xdr:col>81</xdr:col>
      <xdr:colOff>101600</xdr:colOff>
      <xdr:row>61</xdr:row>
      <xdr:rowOff>26035</xdr:rowOff>
    </xdr:to>
    <xdr:sp macro="" textlink="">
      <xdr:nvSpPr>
        <xdr:cNvPr id="552" name="楕円 551"/>
        <xdr:cNvSpPr/>
      </xdr:nvSpPr>
      <xdr:spPr>
        <a:xfrm>
          <a:off x="1543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146685</xdr:rowOff>
    </xdr:from>
    <xdr:to xmlns:xdr="http://schemas.openxmlformats.org/drawingml/2006/spreadsheetDrawing">
      <xdr:col>85</xdr:col>
      <xdr:colOff>127000</xdr:colOff>
      <xdr:row>60</xdr:row>
      <xdr:rowOff>154940</xdr:rowOff>
    </xdr:to>
    <xdr:cxnSp macro="">
      <xdr:nvCxnSpPr>
        <xdr:cNvPr id="553" name="直線コネクタ 552"/>
        <xdr:cNvCxnSpPr/>
      </xdr:nvCxnSpPr>
      <xdr:spPr>
        <a:xfrm>
          <a:off x="15481300" y="1043368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60</xdr:row>
      <xdr:rowOff>74930</xdr:rowOff>
    </xdr:from>
    <xdr:to xmlns:xdr="http://schemas.openxmlformats.org/drawingml/2006/spreadsheetDrawing">
      <xdr:col>76</xdr:col>
      <xdr:colOff>165100</xdr:colOff>
      <xdr:row>61</xdr:row>
      <xdr:rowOff>5080</xdr:rowOff>
    </xdr:to>
    <xdr:sp macro="" textlink="">
      <xdr:nvSpPr>
        <xdr:cNvPr id="554" name="楕円 553"/>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125730</xdr:rowOff>
    </xdr:from>
    <xdr:to xmlns:xdr="http://schemas.openxmlformats.org/drawingml/2006/spreadsheetDrawing">
      <xdr:col>81</xdr:col>
      <xdr:colOff>50800</xdr:colOff>
      <xdr:row>60</xdr:row>
      <xdr:rowOff>146685</xdr:rowOff>
    </xdr:to>
    <xdr:cxnSp macro="">
      <xdr:nvCxnSpPr>
        <xdr:cNvPr id="555" name="直線コネクタ 554"/>
        <xdr:cNvCxnSpPr/>
      </xdr:nvCxnSpPr>
      <xdr:spPr>
        <a:xfrm>
          <a:off x="14592300" y="1041273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60</xdr:row>
      <xdr:rowOff>52070</xdr:rowOff>
    </xdr:from>
    <xdr:to xmlns:xdr="http://schemas.openxmlformats.org/drawingml/2006/spreadsheetDrawing">
      <xdr:col>72</xdr:col>
      <xdr:colOff>38100</xdr:colOff>
      <xdr:row>60</xdr:row>
      <xdr:rowOff>153670</xdr:rowOff>
    </xdr:to>
    <xdr:sp macro="" textlink="">
      <xdr:nvSpPr>
        <xdr:cNvPr id="556" name="楕円 555"/>
        <xdr:cNvSpPr/>
      </xdr:nvSpPr>
      <xdr:spPr>
        <a:xfrm>
          <a:off x="13652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102870</xdr:rowOff>
    </xdr:from>
    <xdr:to xmlns:xdr="http://schemas.openxmlformats.org/drawingml/2006/spreadsheetDrawing">
      <xdr:col>76</xdr:col>
      <xdr:colOff>114300</xdr:colOff>
      <xdr:row>60</xdr:row>
      <xdr:rowOff>125730</xdr:rowOff>
    </xdr:to>
    <xdr:cxnSp macro="">
      <xdr:nvCxnSpPr>
        <xdr:cNvPr id="557" name="直線コネクタ 556"/>
        <xdr:cNvCxnSpPr/>
      </xdr:nvCxnSpPr>
      <xdr:spPr>
        <a:xfrm>
          <a:off x="13703300" y="103898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21590</xdr:rowOff>
    </xdr:from>
    <xdr:to xmlns:xdr="http://schemas.openxmlformats.org/drawingml/2006/spreadsheetDrawing">
      <xdr:col>67</xdr:col>
      <xdr:colOff>101600</xdr:colOff>
      <xdr:row>60</xdr:row>
      <xdr:rowOff>123190</xdr:rowOff>
    </xdr:to>
    <xdr:sp macro="" textlink="">
      <xdr:nvSpPr>
        <xdr:cNvPr id="558" name="楕円 557"/>
        <xdr:cNvSpPr/>
      </xdr:nvSpPr>
      <xdr:spPr>
        <a:xfrm>
          <a:off x="127635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60</xdr:row>
      <xdr:rowOff>72390</xdr:rowOff>
    </xdr:from>
    <xdr:to xmlns:xdr="http://schemas.openxmlformats.org/drawingml/2006/spreadsheetDrawing">
      <xdr:col>71</xdr:col>
      <xdr:colOff>177800</xdr:colOff>
      <xdr:row>60</xdr:row>
      <xdr:rowOff>102870</xdr:rowOff>
    </xdr:to>
    <xdr:cxnSp macro="">
      <xdr:nvCxnSpPr>
        <xdr:cNvPr id="559" name="直線コネクタ 558"/>
        <xdr:cNvCxnSpPr/>
      </xdr:nvCxnSpPr>
      <xdr:spPr>
        <a:xfrm>
          <a:off x="12814300" y="103593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17780</xdr:rowOff>
    </xdr:from>
    <xdr:ext cx="405130" cy="257175"/>
    <xdr:sp macro="" textlink="">
      <xdr:nvSpPr>
        <xdr:cNvPr id="560" name="n_1aveValue【学校施設】&#10;有形固定資産減価償却率"/>
        <xdr:cNvSpPr txBox="1"/>
      </xdr:nvSpPr>
      <xdr:spPr>
        <a:xfrm>
          <a:off x="15266035" y="10133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6350</xdr:rowOff>
    </xdr:from>
    <xdr:ext cx="403225" cy="257175"/>
    <xdr:sp macro="" textlink="">
      <xdr:nvSpPr>
        <xdr:cNvPr id="561" name="n_2aveValue【学校施設】&#10;有形固定資産減価償却率"/>
        <xdr:cNvSpPr txBox="1"/>
      </xdr:nvSpPr>
      <xdr:spPr>
        <a:xfrm>
          <a:off x="14389735" y="10121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166370</xdr:rowOff>
    </xdr:from>
    <xdr:ext cx="403225" cy="257175"/>
    <xdr:sp macro="" textlink="">
      <xdr:nvSpPr>
        <xdr:cNvPr id="562" name="n_3aveValue【学校施設】&#10;有形固定資産減価償却率"/>
        <xdr:cNvSpPr txBox="1"/>
      </xdr:nvSpPr>
      <xdr:spPr>
        <a:xfrm>
          <a:off x="13500735" y="101104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132080</xdr:rowOff>
    </xdr:from>
    <xdr:ext cx="403225" cy="257175"/>
    <xdr:sp macro="" textlink="">
      <xdr:nvSpPr>
        <xdr:cNvPr id="563" name="n_4aveValue【学校施設】&#10;有形固定資産減価償却率"/>
        <xdr:cNvSpPr txBox="1"/>
      </xdr:nvSpPr>
      <xdr:spPr>
        <a:xfrm>
          <a:off x="12611735" y="104190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17780</xdr:rowOff>
    </xdr:from>
    <xdr:ext cx="405130" cy="257175"/>
    <xdr:sp macro="" textlink="">
      <xdr:nvSpPr>
        <xdr:cNvPr id="564" name="n_1mainValue【学校施設】&#10;有形固定資産減価償却率"/>
        <xdr:cNvSpPr txBox="1"/>
      </xdr:nvSpPr>
      <xdr:spPr>
        <a:xfrm>
          <a:off x="15266035" y="104762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167640</xdr:rowOff>
    </xdr:from>
    <xdr:ext cx="403225" cy="257175"/>
    <xdr:sp macro="" textlink="">
      <xdr:nvSpPr>
        <xdr:cNvPr id="565" name="n_2mainValue【学校施設】&#10;有形固定資産減価償却率"/>
        <xdr:cNvSpPr txBox="1"/>
      </xdr:nvSpPr>
      <xdr:spPr>
        <a:xfrm>
          <a:off x="14389735" y="10454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144780</xdr:rowOff>
    </xdr:from>
    <xdr:ext cx="403225" cy="257175"/>
    <xdr:sp macro="" textlink="">
      <xdr:nvSpPr>
        <xdr:cNvPr id="566" name="n_3mainValue【学校施設】&#10;有形固定資産減価償却率"/>
        <xdr:cNvSpPr txBox="1"/>
      </xdr:nvSpPr>
      <xdr:spPr>
        <a:xfrm>
          <a:off x="13500735" y="104317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139700</xdr:rowOff>
    </xdr:from>
    <xdr:ext cx="403225" cy="259080"/>
    <xdr:sp macro="" textlink="">
      <xdr:nvSpPr>
        <xdr:cNvPr id="567" name="n_4mainValue【学校施設】&#10;有形固定資産減価償却率"/>
        <xdr:cNvSpPr txBox="1"/>
      </xdr:nvSpPr>
      <xdr:spPr>
        <a:xfrm>
          <a:off x="12611735" y="100838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51</xdr:row>
      <xdr:rowOff>171450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109</xdr:col>
      <xdr:colOff>190500</xdr:colOff>
      <xdr:row>51</xdr:row>
      <xdr:rowOff>171450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109</xdr:col>
      <xdr:colOff>190500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115</xdr:col>
      <xdr:colOff>190500</xdr:colOff>
      <xdr:row>51</xdr:row>
      <xdr:rowOff>171450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115</xdr:col>
      <xdr:colOff>190500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76" name="テキスト ボックス 57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78" name="テキスト ボックス 577"/>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580" name="テキスト ボックス 579"/>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582" name="テキスト ボックス 581"/>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584" name="テキスト ボックス 583"/>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586" name="テキスト ボックス 585"/>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88" name="テキスト ボックス 587"/>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80010</xdr:rowOff>
    </xdr:from>
    <xdr:to xmlns:xdr="http://schemas.openxmlformats.org/drawingml/2006/spreadsheetDrawing">
      <xdr:col>116</xdr:col>
      <xdr:colOff>62865</xdr:colOff>
      <xdr:row>64</xdr:row>
      <xdr:rowOff>98425</xdr:rowOff>
    </xdr:to>
    <xdr:cxnSp macro="">
      <xdr:nvCxnSpPr>
        <xdr:cNvPr id="590" name="直線コネクタ 589"/>
        <xdr:cNvCxnSpPr/>
      </xdr:nvCxnSpPr>
      <xdr:spPr>
        <a:xfrm flipV="1">
          <a:off x="22160865" y="9509760"/>
          <a:ext cx="0" cy="1561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102235</xdr:rowOff>
    </xdr:from>
    <xdr:ext cx="469900" cy="258445"/>
    <xdr:sp macro="" textlink="">
      <xdr:nvSpPr>
        <xdr:cNvPr id="591" name="【学校施設】&#10;一人当たり面積最小値テキスト"/>
        <xdr:cNvSpPr txBox="1"/>
      </xdr:nvSpPr>
      <xdr:spPr>
        <a:xfrm>
          <a:off x="22199600" y="11075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98425</xdr:rowOff>
    </xdr:from>
    <xdr:to xmlns:xdr="http://schemas.openxmlformats.org/drawingml/2006/spreadsheetDrawing">
      <xdr:col>116</xdr:col>
      <xdr:colOff>152400</xdr:colOff>
      <xdr:row>64</xdr:row>
      <xdr:rowOff>98425</xdr:rowOff>
    </xdr:to>
    <xdr:cxnSp macro="">
      <xdr:nvCxnSpPr>
        <xdr:cNvPr id="592" name="直線コネクタ 591"/>
        <xdr:cNvCxnSpPr/>
      </xdr:nvCxnSpPr>
      <xdr:spPr>
        <a:xfrm>
          <a:off x="22072600" y="11071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26670</xdr:rowOff>
    </xdr:from>
    <xdr:ext cx="469900" cy="259080"/>
    <xdr:sp macro="" textlink="">
      <xdr:nvSpPr>
        <xdr:cNvPr id="593" name="【学校施設】&#10;一人当たり面積最大値テキスト"/>
        <xdr:cNvSpPr txBox="1"/>
      </xdr:nvSpPr>
      <xdr:spPr>
        <a:xfrm>
          <a:off x="22199600" y="9284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80010</xdr:rowOff>
    </xdr:from>
    <xdr:to xmlns:xdr="http://schemas.openxmlformats.org/drawingml/2006/spreadsheetDrawing">
      <xdr:col>116</xdr:col>
      <xdr:colOff>152400</xdr:colOff>
      <xdr:row>55</xdr:row>
      <xdr:rowOff>80010</xdr:rowOff>
    </xdr:to>
    <xdr:cxnSp macro="">
      <xdr:nvCxnSpPr>
        <xdr:cNvPr id="594" name="直線コネクタ 593"/>
        <xdr:cNvCxnSpPr/>
      </xdr:nvCxnSpPr>
      <xdr:spPr>
        <a:xfrm>
          <a:off x="22072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64770</xdr:rowOff>
    </xdr:from>
    <xdr:ext cx="469900" cy="257175"/>
    <xdr:sp macro="" textlink="">
      <xdr:nvSpPr>
        <xdr:cNvPr id="595" name="【学校施設】&#10;一人当たり面積平均値テキスト"/>
        <xdr:cNvSpPr txBox="1"/>
      </xdr:nvSpPr>
      <xdr:spPr>
        <a:xfrm>
          <a:off x="22199600" y="106946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86360</xdr:rowOff>
    </xdr:from>
    <xdr:to xmlns:xdr="http://schemas.openxmlformats.org/drawingml/2006/spreadsheetDrawing">
      <xdr:col>116</xdr:col>
      <xdr:colOff>114300</xdr:colOff>
      <xdr:row>63</xdr:row>
      <xdr:rowOff>16510</xdr:rowOff>
    </xdr:to>
    <xdr:sp macro="" textlink="">
      <xdr:nvSpPr>
        <xdr:cNvPr id="596" name="フローチャート: 判断 595"/>
        <xdr:cNvSpPr/>
      </xdr:nvSpPr>
      <xdr:spPr>
        <a:xfrm>
          <a:off x="221107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95250</xdr:rowOff>
    </xdr:from>
    <xdr:to xmlns:xdr="http://schemas.openxmlformats.org/drawingml/2006/spreadsheetDrawing">
      <xdr:col>112</xdr:col>
      <xdr:colOff>38100</xdr:colOff>
      <xdr:row>63</xdr:row>
      <xdr:rowOff>25400</xdr:rowOff>
    </xdr:to>
    <xdr:sp macro="" textlink="">
      <xdr:nvSpPr>
        <xdr:cNvPr id="597" name="フローチャート: 判断 596"/>
        <xdr:cNvSpPr/>
      </xdr:nvSpPr>
      <xdr:spPr>
        <a:xfrm>
          <a:off x="21272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95250</xdr:rowOff>
    </xdr:from>
    <xdr:to xmlns:xdr="http://schemas.openxmlformats.org/drawingml/2006/spreadsheetDrawing">
      <xdr:col>107</xdr:col>
      <xdr:colOff>101600</xdr:colOff>
      <xdr:row>63</xdr:row>
      <xdr:rowOff>25400</xdr:rowOff>
    </xdr:to>
    <xdr:sp macro="" textlink="">
      <xdr:nvSpPr>
        <xdr:cNvPr id="598" name="フローチャート: 判断 597"/>
        <xdr:cNvSpPr/>
      </xdr:nvSpPr>
      <xdr:spPr>
        <a:xfrm>
          <a:off x="20383500" y="1072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86995</xdr:rowOff>
    </xdr:from>
    <xdr:to xmlns:xdr="http://schemas.openxmlformats.org/drawingml/2006/spreadsheetDrawing">
      <xdr:col>102</xdr:col>
      <xdr:colOff>165100</xdr:colOff>
      <xdr:row>63</xdr:row>
      <xdr:rowOff>17780</xdr:rowOff>
    </xdr:to>
    <xdr:sp macro="" textlink="">
      <xdr:nvSpPr>
        <xdr:cNvPr id="599" name="フローチャート: 判断 598"/>
        <xdr:cNvSpPr/>
      </xdr:nvSpPr>
      <xdr:spPr>
        <a:xfrm>
          <a:off x="19494500" y="10716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92075</xdr:rowOff>
    </xdr:from>
    <xdr:to xmlns:xdr="http://schemas.openxmlformats.org/drawingml/2006/spreadsheetDrawing">
      <xdr:col>98</xdr:col>
      <xdr:colOff>38100</xdr:colOff>
      <xdr:row>63</xdr:row>
      <xdr:rowOff>22225</xdr:rowOff>
    </xdr:to>
    <xdr:sp macro="" textlink="">
      <xdr:nvSpPr>
        <xdr:cNvPr id="600" name="フローチャート: 判断 599"/>
        <xdr:cNvSpPr/>
      </xdr:nvSpPr>
      <xdr:spPr>
        <a:xfrm>
          <a:off x="18605500" y="1072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01" name="テキスト ボックス 600"/>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02" name="テキスト ボックス 601"/>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03" name="テキスト ボックス 602"/>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04" name="テキスト ボックス 603"/>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05" name="テキスト ボックス 604"/>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29210</xdr:rowOff>
    </xdr:from>
    <xdr:to xmlns:xdr="http://schemas.openxmlformats.org/drawingml/2006/spreadsheetDrawing">
      <xdr:col>116</xdr:col>
      <xdr:colOff>114300</xdr:colOff>
      <xdr:row>55</xdr:row>
      <xdr:rowOff>130810</xdr:rowOff>
    </xdr:to>
    <xdr:sp macro="" textlink="">
      <xdr:nvSpPr>
        <xdr:cNvPr id="606" name="楕円 605"/>
        <xdr:cNvSpPr/>
      </xdr:nvSpPr>
      <xdr:spPr>
        <a:xfrm>
          <a:off x="22110700" y="94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54</xdr:row>
      <xdr:rowOff>153670</xdr:rowOff>
    </xdr:from>
    <xdr:ext cx="469900" cy="259080"/>
    <xdr:sp macro="" textlink="">
      <xdr:nvSpPr>
        <xdr:cNvPr id="607" name="【学校施設】&#10;一人当たり面積該当値テキスト"/>
        <xdr:cNvSpPr txBox="1"/>
      </xdr:nvSpPr>
      <xdr:spPr>
        <a:xfrm>
          <a:off x="22199600" y="9411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55</xdr:row>
      <xdr:rowOff>29210</xdr:rowOff>
    </xdr:from>
    <xdr:to xmlns:xdr="http://schemas.openxmlformats.org/drawingml/2006/spreadsheetDrawing">
      <xdr:col>112</xdr:col>
      <xdr:colOff>38100</xdr:colOff>
      <xdr:row>55</xdr:row>
      <xdr:rowOff>130175</xdr:rowOff>
    </xdr:to>
    <xdr:sp macro="" textlink="">
      <xdr:nvSpPr>
        <xdr:cNvPr id="608" name="楕円 607"/>
        <xdr:cNvSpPr/>
      </xdr:nvSpPr>
      <xdr:spPr>
        <a:xfrm>
          <a:off x="21272500" y="94589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55</xdr:row>
      <xdr:rowOff>79375</xdr:rowOff>
    </xdr:from>
    <xdr:to xmlns:xdr="http://schemas.openxmlformats.org/drawingml/2006/spreadsheetDrawing">
      <xdr:col>116</xdr:col>
      <xdr:colOff>63500</xdr:colOff>
      <xdr:row>55</xdr:row>
      <xdr:rowOff>80010</xdr:rowOff>
    </xdr:to>
    <xdr:cxnSp macro="">
      <xdr:nvCxnSpPr>
        <xdr:cNvPr id="609" name="直線コネクタ 608"/>
        <xdr:cNvCxnSpPr/>
      </xdr:nvCxnSpPr>
      <xdr:spPr>
        <a:xfrm>
          <a:off x="21323300" y="95091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33020</xdr:rowOff>
    </xdr:from>
    <xdr:to xmlns:xdr="http://schemas.openxmlformats.org/drawingml/2006/spreadsheetDrawing">
      <xdr:col>107</xdr:col>
      <xdr:colOff>101600</xdr:colOff>
      <xdr:row>55</xdr:row>
      <xdr:rowOff>134620</xdr:rowOff>
    </xdr:to>
    <xdr:sp macro="" textlink="">
      <xdr:nvSpPr>
        <xdr:cNvPr id="610" name="楕円 609"/>
        <xdr:cNvSpPr/>
      </xdr:nvSpPr>
      <xdr:spPr>
        <a:xfrm>
          <a:off x="20383500" y="94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55</xdr:row>
      <xdr:rowOff>79375</xdr:rowOff>
    </xdr:from>
    <xdr:to xmlns:xdr="http://schemas.openxmlformats.org/drawingml/2006/spreadsheetDrawing">
      <xdr:col>111</xdr:col>
      <xdr:colOff>177800</xdr:colOff>
      <xdr:row>55</xdr:row>
      <xdr:rowOff>83820</xdr:rowOff>
    </xdr:to>
    <xdr:cxnSp macro="">
      <xdr:nvCxnSpPr>
        <xdr:cNvPr id="611" name="直線コネクタ 610"/>
        <xdr:cNvCxnSpPr/>
      </xdr:nvCxnSpPr>
      <xdr:spPr>
        <a:xfrm flipV="1">
          <a:off x="20434300" y="95091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55</xdr:row>
      <xdr:rowOff>45085</xdr:rowOff>
    </xdr:from>
    <xdr:to xmlns:xdr="http://schemas.openxmlformats.org/drawingml/2006/spreadsheetDrawing">
      <xdr:col>102</xdr:col>
      <xdr:colOff>165100</xdr:colOff>
      <xdr:row>55</xdr:row>
      <xdr:rowOff>146685</xdr:rowOff>
    </xdr:to>
    <xdr:sp macro="" textlink="">
      <xdr:nvSpPr>
        <xdr:cNvPr id="612" name="楕円 611"/>
        <xdr:cNvSpPr/>
      </xdr:nvSpPr>
      <xdr:spPr>
        <a:xfrm>
          <a:off x="19494500" y="94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55</xdr:row>
      <xdr:rowOff>83820</xdr:rowOff>
    </xdr:from>
    <xdr:to xmlns:xdr="http://schemas.openxmlformats.org/drawingml/2006/spreadsheetDrawing">
      <xdr:col>107</xdr:col>
      <xdr:colOff>50800</xdr:colOff>
      <xdr:row>55</xdr:row>
      <xdr:rowOff>95885</xdr:rowOff>
    </xdr:to>
    <xdr:cxnSp macro="">
      <xdr:nvCxnSpPr>
        <xdr:cNvPr id="613" name="直線コネクタ 612"/>
        <xdr:cNvCxnSpPr/>
      </xdr:nvCxnSpPr>
      <xdr:spPr>
        <a:xfrm flipV="1">
          <a:off x="19545300" y="951357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55</xdr:row>
      <xdr:rowOff>55245</xdr:rowOff>
    </xdr:from>
    <xdr:to xmlns:xdr="http://schemas.openxmlformats.org/drawingml/2006/spreadsheetDrawing">
      <xdr:col>98</xdr:col>
      <xdr:colOff>38100</xdr:colOff>
      <xdr:row>55</xdr:row>
      <xdr:rowOff>156845</xdr:rowOff>
    </xdr:to>
    <xdr:sp macro="" textlink="">
      <xdr:nvSpPr>
        <xdr:cNvPr id="614" name="楕円 613"/>
        <xdr:cNvSpPr/>
      </xdr:nvSpPr>
      <xdr:spPr>
        <a:xfrm>
          <a:off x="18605500" y="94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55</xdr:row>
      <xdr:rowOff>95885</xdr:rowOff>
    </xdr:from>
    <xdr:to xmlns:xdr="http://schemas.openxmlformats.org/drawingml/2006/spreadsheetDrawing">
      <xdr:col>102</xdr:col>
      <xdr:colOff>114300</xdr:colOff>
      <xdr:row>55</xdr:row>
      <xdr:rowOff>106045</xdr:rowOff>
    </xdr:to>
    <xdr:cxnSp macro="">
      <xdr:nvCxnSpPr>
        <xdr:cNvPr id="615" name="直線コネクタ 614"/>
        <xdr:cNvCxnSpPr/>
      </xdr:nvCxnSpPr>
      <xdr:spPr>
        <a:xfrm flipV="1">
          <a:off x="18656300" y="95256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16510</xdr:rowOff>
    </xdr:from>
    <xdr:ext cx="469900" cy="259080"/>
    <xdr:sp macro="" textlink="">
      <xdr:nvSpPr>
        <xdr:cNvPr id="616" name="n_1aveValue【学校施設】&#10;一人当たり面積"/>
        <xdr:cNvSpPr txBox="1"/>
      </xdr:nvSpPr>
      <xdr:spPr>
        <a:xfrm>
          <a:off x="21075650" y="10817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16510</xdr:rowOff>
    </xdr:from>
    <xdr:ext cx="467995" cy="259080"/>
    <xdr:sp macro="" textlink="">
      <xdr:nvSpPr>
        <xdr:cNvPr id="617" name="n_2aveValue【学校施設】&#10;一人当たり面積"/>
        <xdr:cNvSpPr txBox="1"/>
      </xdr:nvSpPr>
      <xdr:spPr>
        <a:xfrm>
          <a:off x="20199350" y="108178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8255</xdr:rowOff>
    </xdr:from>
    <xdr:ext cx="467995" cy="257175"/>
    <xdr:sp macro="" textlink="">
      <xdr:nvSpPr>
        <xdr:cNvPr id="618" name="n_3aveValue【学校施設】&#10;一人当たり面積"/>
        <xdr:cNvSpPr txBox="1"/>
      </xdr:nvSpPr>
      <xdr:spPr>
        <a:xfrm>
          <a:off x="19310350" y="108096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13335</xdr:rowOff>
    </xdr:from>
    <xdr:ext cx="467995" cy="259080"/>
    <xdr:sp macro="" textlink="">
      <xdr:nvSpPr>
        <xdr:cNvPr id="619" name="n_4aveValue【学校施設】&#10;一人当たり面積"/>
        <xdr:cNvSpPr txBox="1"/>
      </xdr:nvSpPr>
      <xdr:spPr>
        <a:xfrm>
          <a:off x="18421350" y="10814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53</xdr:row>
      <xdr:rowOff>146685</xdr:rowOff>
    </xdr:from>
    <xdr:ext cx="469900" cy="257175"/>
    <xdr:sp macro="" textlink="">
      <xdr:nvSpPr>
        <xdr:cNvPr id="620" name="n_1mainValue【学校施設】&#10;一人当たり面積"/>
        <xdr:cNvSpPr txBox="1"/>
      </xdr:nvSpPr>
      <xdr:spPr>
        <a:xfrm>
          <a:off x="21075650" y="92335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53</xdr:row>
      <xdr:rowOff>151765</xdr:rowOff>
    </xdr:from>
    <xdr:ext cx="467995" cy="259080"/>
    <xdr:sp macro="" textlink="">
      <xdr:nvSpPr>
        <xdr:cNvPr id="621" name="n_2mainValue【学校施設】&#10;一人当たり面積"/>
        <xdr:cNvSpPr txBox="1"/>
      </xdr:nvSpPr>
      <xdr:spPr>
        <a:xfrm>
          <a:off x="20199350" y="92386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53</xdr:row>
      <xdr:rowOff>163195</xdr:rowOff>
    </xdr:from>
    <xdr:ext cx="467995" cy="259080"/>
    <xdr:sp macro="" textlink="">
      <xdr:nvSpPr>
        <xdr:cNvPr id="622" name="n_3mainValue【学校施設】&#10;一人当たり面積"/>
        <xdr:cNvSpPr txBox="1"/>
      </xdr:nvSpPr>
      <xdr:spPr>
        <a:xfrm>
          <a:off x="19310350" y="9250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54</xdr:row>
      <xdr:rowOff>1905</xdr:rowOff>
    </xdr:from>
    <xdr:ext cx="467995" cy="259080"/>
    <xdr:sp macro="" textlink="">
      <xdr:nvSpPr>
        <xdr:cNvPr id="623" name="n_4mainValue【学校施設】&#10;一人当たり面積"/>
        <xdr:cNvSpPr txBox="1"/>
      </xdr:nvSpPr>
      <xdr:spPr>
        <a:xfrm>
          <a:off x="18421350" y="9260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73</xdr:col>
      <xdr:colOff>190500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73</xdr:col>
      <xdr:colOff>190500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32" name="テキスト ボックス 631"/>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34" name="テキスト ボックス 633"/>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636" name="テキスト ボックス 635"/>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638" name="テキスト ボックス 637"/>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642" name="テキスト ボックス 641"/>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646" name="テキスト ボックス 645"/>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134620</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336270"/>
          <a:ext cx="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81280</xdr:rowOff>
    </xdr:from>
    <xdr:ext cx="340360" cy="259080"/>
    <xdr:sp macro="" textlink="">
      <xdr:nvSpPr>
        <xdr:cNvPr id="652" name="【児童館】&#10;有形固定資産減価償却率最大値テキスト"/>
        <xdr:cNvSpPr txBox="1"/>
      </xdr:nvSpPr>
      <xdr:spPr>
        <a:xfrm>
          <a:off x="16357600" y="1311148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134620</xdr:rowOff>
    </xdr:from>
    <xdr:to xmlns:xdr="http://schemas.openxmlformats.org/drawingml/2006/spreadsheetDrawing">
      <xdr:col>86</xdr:col>
      <xdr:colOff>25400</xdr:colOff>
      <xdr:row>77</xdr:row>
      <xdr:rowOff>134620</xdr:rowOff>
    </xdr:to>
    <xdr:cxnSp macro="">
      <xdr:nvCxnSpPr>
        <xdr:cNvPr id="653" name="直線コネクタ 652"/>
        <xdr:cNvCxnSpPr/>
      </xdr:nvCxnSpPr>
      <xdr:spPr>
        <a:xfrm>
          <a:off x="16230600" y="13336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13335</xdr:rowOff>
    </xdr:from>
    <xdr:ext cx="405130" cy="259080"/>
    <xdr:sp macro="" textlink="">
      <xdr:nvSpPr>
        <xdr:cNvPr id="654" name="【児童館】&#10;有形固定資産減価償却率平均値テキスト"/>
        <xdr:cNvSpPr txBox="1"/>
      </xdr:nvSpPr>
      <xdr:spPr>
        <a:xfrm>
          <a:off x="16357600" y="14072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34925</xdr:rowOff>
    </xdr:from>
    <xdr:to xmlns:xdr="http://schemas.openxmlformats.org/drawingml/2006/spreadsheetDrawing">
      <xdr:col>85</xdr:col>
      <xdr:colOff>177800</xdr:colOff>
      <xdr:row>82</xdr:row>
      <xdr:rowOff>136525</xdr:rowOff>
    </xdr:to>
    <xdr:sp macro="" textlink="">
      <xdr:nvSpPr>
        <xdr:cNvPr id="655" name="フローチャート: 判断 654"/>
        <xdr:cNvSpPr/>
      </xdr:nvSpPr>
      <xdr:spPr>
        <a:xfrm>
          <a:off x="162687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21590</xdr:rowOff>
    </xdr:from>
    <xdr:to xmlns:xdr="http://schemas.openxmlformats.org/drawingml/2006/spreadsheetDrawing">
      <xdr:col>81</xdr:col>
      <xdr:colOff>101600</xdr:colOff>
      <xdr:row>82</xdr:row>
      <xdr:rowOff>123190</xdr:rowOff>
    </xdr:to>
    <xdr:sp macro="" textlink="">
      <xdr:nvSpPr>
        <xdr:cNvPr id="656" name="フローチャート: 判断 655"/>
        <xdr:cNvSpPr/>
      </xdr:nvSpPr>
      <xdr:spPr>
        <a:xfrm>
          <a:off x="15430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44450</xdr:rowOff>
    </xdr:from>
    <xdr:to xmlns:xdr="http://schemas.openxmlformats.org/drawingml/2006/spreadsheetDrawing">
      <xdr:col>76</xdr:col>
      <xdr:colOff>165100</xdr:colOff>
      <xdr:row>82</xdr:row>
      <xdr:rowOff>146050</xdr:rowOff>
    </xdr:to>
    <xdr:sp macro="" textlink="">
      <xdr:nvSpPr>
        <xdr:cNvPr id="657" name="フローチャート: 判断 656"/>
        <xdr:cNvSpPr/>
      </xdr:nvSpPr>
      <xdr:spPr>
        <a:xfrm>
          <a:off x="14541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86995</xdr:rowOff>
    </xdr:from>
    <xdr:to xmlns:xdr="http://schemas.openxmlformats.org/drawingml/2006/spreadsheetDrawing">
      <xdr:col>72</xdr:col>
      <xdr:colOff>38100</xdr:colOff>
      <xdr:row>83</xdr:row>
      <xdr:rowOff>17780</xdr:rowOff>
    </xdr:to>
    <xdr:sp macro="" textlink="">
      <xdr:nvSpPr>
        <xdr:cNvPr id="658" name="フローチャート: 判断 657"/>
        <xdr:cNvSpPr/>
      </xdr:nvSpPr>
      <xdr:spPr>
        <a:xfrm>
          <a:off x="13652500" y="14145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75565</xdr:rowOff>
    </xdr:from>
    <xdr:to xmlns:xdr="http://schemas.openxmlformats.org/drawingml/2006/spreadsheetDrawing">
      <xdr:col>67</xdr:col>
      <xdr:colOff>101600</xdr:colOff>
      <xdr:row>83</xdr:row>
      <xdr:rowOff>6350</xdr:rowOff>
    </xdr:to>
    <xdr:sp macro="" textlink="">
      <xdr:nvSpPr>
        <xdr:cNvPr id="659" name="フローチャート: 判断 658"/>
        <xdr:cNvSpPr/>
      </xdr:nvSpPr>
      <xdr:spPr>
        <a:xfrm>
          <a:off x="12763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19685</xdr:rowOff>
    </xdr:from>
    <xdr:to xmlns:xdr="http://schemas.openxmlformats.org/drawingml/2006/spreadsheetDrawing">
      <xdr:col>85</xdr:col>
      <xdr:colOff>177800</xdr:colOff>
      <xdr:row>82</xdr:row>
      <xdr:rowOff>121285</xdr:rowOff>
    </xdr:to>
    <xdr:sp macro="" textlink="">
      <xdr:nvSpPr>
        <xdr:cNvPr id="665" name="楕円 664"/>
        <xdr:cNvSpPr/>
      </xdr:nvSpPr>
      <xdr:spPr>
        <a:xfrm>
          <a:off x="16268700" y="1407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42545</xdr:rowOff>
    </xdr:from>
    <xdr:ext cx="405130" cy="257175"/>
    <xdr:sp macro="" textlink="">
      <xdr:nvSpPr>
        <xdr:cNvPr id="666" name="【児童館】&#10;有形固定資産減価償却率該当値テキスト"/>
        <xdr:cNvSpPr txBox="1"/>
      </xdr:nvSpPr>
      <xdr:spPr>
        <a:xfrm>
          <a:off x="16357600" y="13929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158750</xdr:rowOff>
    </xdr:from>
    <xdr:to xmlns:xdr="http://schemas.openxmlformats.org/drawingml/2006/spreadsheetDrawing">
      <xdr:col>81</xdr:col>
      <xdr:colOff>101600</xdr:colOff>
      <xdr:row>82</xdr:row>
      <xdr:rowOff>88900</xdr:rowOff>
    </xdr:to>
    <xdr:sp macro="" textlink="">
      <xdr:nvSpPr>
        <xdr:cNvPr id="667" name="楕円 666"/>
        <xdr:cNvSpPr/>
      </xdr:nvSpPr>
      <xdr:spPr>
        <a:xfrm>
          <a:off x="15430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38100</xdr:rowOff>
    </xdr:from>
    <xdr:to xmlns:xdr="http://schemas.openxmlformats.org/drawingml/2006/spreadsheetDrawing">
      <xdr:col>85</xdr:col>
      <xdr:colOff>127000</xdr:colOff>
      <xdr:row>82</xdr:row>
      <xdr:rowOff>70485</xdr:rowOff>
    </xdr:to>
    <xdr:cxnSp macro="">
      <xdr:nvCxnSpPr>
        <xdr:cNvPr id="668" name="直線コネクタ 667"/>
        <xdr:cNvCxnSpPr/>
      </xdr:nvCxnSpPr>
      <xdr:spPr>
        <a:xfrm>
          <a:off x="15481300" y="1409700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126365</xdr:rowOff>
    </xdr:from>
    <xdr:to xmlns:xdr="http://schemas.openxmlformats.org/drawingml/2006/spreadsheetDrawing">
      <xdr:col>76</xdr:col>
      <xdr:colOff>165100</xdr:colOff>
      <xdr:row>82</xdr:row>
      <xdr:rowOff>56515</xdr:rowOff>
    </xdr:to>
    <xdr:sp macro="" textlink="">
      <xdr:nvSpPr>
        <xdr:cNvPr id="669" name="楕円 668"/>
        <xdr:cNvSpPr/>
      </xdr:nvSpPr>
      <xdr:spPr>
        <a:xfrm>
          <a:off x="145415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6350</xdr:rowOff>
    </xdr:from>
    <xdr:to xmlns:xdr="http://schemas.openxmlformats.org/drawingml/2006/spreadsheetDrawing">
      <xdr:col>81</xdr:col>
      <xdr:colOff>50800</xdr:colOff>
      <xdr:row>82</xdr:row>
      <xdr:rowOff>38100</xdr:rowOff>
    </xdr:to>
    <xdr:cxnSp macro="">
      <xdr:nvCxnSpPr>
        <xdr:cNvPr id="670" name="直線コネクタ 669"/>
        <xdr:cNvCxnSpPr/>
      </xdr:nvCxnSpPr>
      <xdr:spPr>
        <a:xfrm>
          <a:off x="14592300" y="1406525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93345</xdr:rowOff>
    </xdr:from>
    <xdr:to xmlns:xdr="http://schemas.openxmlformats.org/drawingml/2006/spreadsheetDrawing">
      <xdr:col>72</xdr:col>
      <xdr:colOff>38100</xdr:colOff>
      <xdr:row>82</xdr:row>
      <xdr:rowOff>23495</xdr:rowOff>
    </xdr:to>
    <xdr:sp macro="" textlink="">
      <xdr:nvSpPr>
        <xdr:cNvPr id="671" name="楕円 670"/>
        <xdr:cNvSpPr/>
      </xdr:nvSpPr>
      <xdr:spPr>
        <a:xfrm>
          <a:off x="13652500" y="1398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144145</xdr:rowOff>
    </xdr:from>
    <xdr:to xmlns:xdr="http://schemas.openxmlformats.org/drawingml/2006/spreadsheetDrawing">
      <xdr:col>76</xdr:col>
      <xdr:colOff>114300</xdr:colOff>
      <xdr:row>82</xdr:row>
      <xdr:rowOff>6350</xdr:rowOff>
    </xdr:to>
    <xdr:cxnSp macro="">
      <xdr:nvCxnSpPr>
        <xdr:cNvPr id="672" name="直線コネクタ 671"/>
        <xdr:cNvCxnSpPr/>
      </xdr:nvCxnSpPr>
      <xdr:spPr>
        <a:xfrm>
          <a:off x="13703300" y="140315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60960</xdr:rowOff>
    </xdr:from>
    <xdr:to xmlns:xdr="http://schemas.openxmlformats.org/drawingml/2006/spreadsheetDrawing">
      <xdr:col>67</xdr:col>
      <xdr:colOff>101600</xdr:colOff>
      <xdr:row>81</xdr:row>
      <xdr:rowOff>162560</xdr:rowOff>
    </xdr:to>
    <xdr:sp macro="" textlink="">
      <xdr:nvSpPr>
        <xdr:cNvPr id="673" name="楕円 672"/>
        <xdr:cNvSpPr/>
      </xdr:nvSpPr>
      <xdr:spPr>
        <a:xfrm>
          <a:off x="12763500" y="139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111760</xdr:rowOff>
    </xdr:from>
    <xdr:to xmlns:xdr="http://schemas.openxmlformats.org/drawingml/2006/spreadsheetDrawing">
      <xdr:col>71</xdr:col>
      <xdr:colOff>177800</xdr:colOff>
      <xdr:row>81</xdr:row>
      <xdr:rowOff>144145</xdr:rowOff>
    </xdr:to>
    <xdr:cxnSp macro="">
      <xdr:nvCxnSpPr>
        <xdr:cNvPr id="674" name="直線コネクタ 673"/>
        <xdr:cNvCxnSpPr/>
      </xdr:nvCxnSpPr>
      <xdr:spPr>
        <a:xfrm>
          <a:off x="12814300" y="139992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114300</xdr:rowOff>
    </xdr:from>
    <xdr:ext cx="405130" cy="259080"/>
    <xdr:sp macro="" textlink="">
      <xdr:nvSpPr>
        <xdr:cNvPr id="675" name="n_1aveValue【児童館】&#10;有形固定資産減価償却率"/>
        <xdr:cNvSpPr txBox="1"/>
      </xdr:nvSpPr>
      <xdr:spPr>
        <a:xfrm>
          <a:off x="15266035" y="14173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137160</xdr:rowOff>
    </xdr:from>
    <xdr:ext cx="403225" cy="259080"/>
    <xdr:sp macro="" textlink="">
      <xdr:nvSpPr>
        <xdr:cNvPr id="676" name="n_2aveValue【児童館】&#10;有形固定資産減価償却率"/>
        <xdr:cNvSpPr txBox="1"/>
      </xdr:nvSpPr>
      <xdr:spPr>
        <a:xfrm>
          <a:off x="14389735" y="14196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8255</xdr:rowOff>
    </xdr:from>
    <xdr:ext cx="403225" cy="257175"/>
    <xdr:sp macro="" textlink="">
      <xdr:nvSpPr>
        <xdr:cNvPr id="677" name="n_3aveValue【児童館】&#10;有形固定資産減価償却率"/>
        <xdr:cNvSpPr txBox="1"/>
      </xdr:nvSpPr>
      <xdr:spPr>
        <a:xfrm>
          <a:off x="13500735" y="142386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168275</xdr:rowOff>
    </xdr:from>
    <xdr:ext cx="403225" cy="257175"/>
    <xdr:sp macro="" textlink="">
      <xdr:nvSpPr>
        <xdr:cNvPr id="678" name="n_4aveValue【児童館】&#10;有形固定資産減価償却率"/>
        <xdr:cNvSpPr txBox="1"/>
      </xdr:nvSpPr>
      <xdr:spPr>
        <a:xfrm>
          <a:off x="12611735" y="14227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105410</xdr:rowOff>
    </xdr:from>
    <xdr:ext cx="405130" cy="259080"/>
    <xdr:sp macro="" textlink="">
      <xdr:nvSpPr>
        <xdr:cNvPr id="679" name="n_1mainValue【児童館】&#10;有形固定資産減価償却率"/>
        <xdr:cNvSpPr txBox="1"/>
      </xdr:nvSpPr>
      <xdr:spPr>
        <a:xfrm>
          <a:off x="15266035" y="13821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73025</xdr:rowOff>
    </xdr:from>
    <xdr:ext cx="403225" cy="259080"/>
    <xdr:sp macro="" textlink="">
      <xdr:nvSpPr>
        <xdr:cNvPr id="680" name="n_2mainValue【児童館】&#10;有形固定資産減価償却率"/>
        <xdr:cNvSpPr txBox="1"/>
      </xdr:nvSpPr>
      <xdr:spPr>
        <a:xfrm>
          <a:off x="14389735" y="13789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40640</xdr:rowOff>
    </xdr:from>
    <xdr:ext cx="403225" cy="257175"/>
    <xdr:sp macro="" textlink="">
      <xdr:nvSpPr>
        <xdr:cNvPr id="681" name="n_3mainValue【児童館】&#10;有形固定資産減価償却率"/>
        <xdr:cNvSpPr txBox="1"/>
      </xdr:nvSpPr>
      <xdr:spPr>
        <a:xfrm>
          <a:off x="13500735" y="13756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7620</xdr:rowOff>
    </xdr:from>
    <xdr:ext cx="403225" cy="257175"/>
    <xdr:sp macro="" textlink="">
      <xdr:nvSpPr>
        <xdr:cNvPr id="682" name="n_4mainValue【児童館】&#10;有形固定資産減価償却率"/>
        <xdr:cNvSpPr txBox="1"/>
      </xdr:nvSpPr>
      <xdr:spPr>
        <a:xfrm>
          <a:off x="12611735" y="13723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109</xdr:col>
      <xdr:colOff>190500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109</xdr:col>
      <xdr:colOff>190500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115</xdr:col>
      <xdr:colOff>190500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115</xdr:col>
      <xdr:colOff>190500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91" name="テキスト ボックス 690"/>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94" name="テキスト ボックス 693"/>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96" name="テキスト ボックス 695"/>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98" name="テキスト ボックス 697"/>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700" name="テキスト ボックス 699"/>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702" name="テキスト ボックス 701"/>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04" name="テキスト ボックス 703"/>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38100</xdr:rowOff>
    </xdr:from>
    <xdr:to xmlns:xdr="http://schemas.openxmlformats.org/drawingml/2006/spreadsheetDrawing">
      <xdr:col>116</xdr:col>
      <xdr:colOff>62865</xdr:colOff>
      <xdr:row>86</xdr:row>
      <xdr:rowOff>76200</xdr:rowOff>
    </xdr:to>
    <xdr:cxnSp macro="">
      <xdr:nvCxnSpPr>
        <xdr:cNvPr id="706" name="直線コネクタ 705"/>
        <xdr:cNvCxnSpPr/>
      </xdr:nvCxnSpPr>
      <xdr:spPr>
        <a:xfrm flipV="1">
          <a:off x="22160865" y="1341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707" name="【児童館】&#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708" name="直線コネクタ 707"/>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156210</xdr:rowOff>
    </xdr:from>
    <xdr:ext cx="469900" cy="257175"/>
    <xdr:sp macro="" textlink="">
      <xdr:nvSpPr>
        <xdr:cNvPr id="709" name="【児童館】&#10;一人当たり面積最大値テキスト"/>
        <xdr:cNvSpPr txBox="1"/>
      </xdr:nvSpPr>
      <xdr:spPr>
        <a:xfrm>
          <a:off x="22199600" y="131864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38100</xdr:rowOff>
    </xdr:from>
    <xdr:to xmlns:xdr="http://schemas.openxmlformats.org/drawingml/2006/spreadsheetDrawing">
      <xdr:col>116</xdr:col>
      <xdr:colOff>152400</xdr:colOff>
      <xdr:row>78</xdr:row>
      <xdr:rowOff>38100</xdr:rowOff>
    </xdr:to>
    <xdr:cxnSp macro="">
      <xdr:nvCxnSpPr>
        <xdr:cNvPr id="710" name="直線コネクタ 709"/>
        <xdr:cNvCxnSpPr/>
      </xdr:nvCxnSpPr>
      <xdr:spPr>
        <a:xfrm>
          <a:off x="22072600" y="1341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124460</xdr:rowOff>
    </xdr:from>
    <xdr:ext cx="469900" cy="259080"/>
    <xdr:sp macro="" textlink="">
      <xdr:nvSpPr>
        <xdr:cNvPr id="711" name="【児童館】&#10;一人当たり面積平均値テキスト"/>
        <xdr:cNvSpPr txBox="1"/>
      </xdr:nvSpPr>
      <xdr:spPr>
        <a:xfrm>
          <a:off x="22199600" y="141833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101600</xdr:rowOff>
    </xdr:from>
    <xdr:to xmlns:xdr="http://schemas.openxmlformats.org/drawingml/2006/spreadsheetDrawing">
      <xdr:col>116</xdr:col>
      <xdr:colOff>114300</xdr:colOff>
      <xdr:row>84</xdr:row>
      <xdr:rowOff>31750</xdr:rowOff>
    </xdr:to>
    <xdr:sp macro="" textlink="">
      <xdr:nvSpPr>
        <xdr:cNvPr id="712" name="フローチャート: 判断 711"/>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101600</xdr:rowOff>
    </xdr:from>
    <xdr:to xmlns:xdr="http://schemas.openxmlformats.org/drawingml/2006/spreadsheetDrawing">
      <xdr:col>112</xdr:col>
      <xdr:colOff>38100</xdr:colOff>
      <xdr:row>84</xdr:row>
      <xdr:rowOff>31750</xdr:rowOff>
    </xdr:to>
    <xdr:sp macro="" textlink="">
      <xdr:nvSpPr>
        <xdr:cNvPr id="713" name="フローチャート: 判断 712"/>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120650</xdr:rowOff>
    </xdr:from>
    <xdr:to xmlns:xdr="http://schemas.openxmlformats.org/drawingml/2006/spreadsheetDrawing">
      <xdr:col>107</xdr:col>
      <xdr:colOff>101600</xdr:colOff>
      <xdr:row>84</xdr:row>
      <xdr:rowOff>50800</xdr:rowOff>
    </xdr:to>
    <xdr:sp macro="" textlink="">
      <xdr:nvSpPr>
        <xdr:cNvPr id="714" name="フローチャート: 判断 713"/>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120650</xdr:rowOff>
    </xdr:from>
    <xdr:to xmlns:xdr="http://schemas.openxmlformats.org/drawingml/2006/spreadsheetDrawing">
      <xdr:col>102</xdr:col>
      <xdr:colOff>165100</xdr:colOff>
      <xdr:row>84</xdr:row>
      <xdr:rowOff>50800</xdr:rowOff>
    </xdr:to>
    <xdr:sp macro="" textlink="">
      <xdr:nvSpPr>
        <xdr:cNvPr id="715" name="フローチャート: 判断 714"/>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120650</xdr:rowOff>
    </xdr:from>
    <xdr:to xmlns:xdr="http://schemas.openxmlformats.org/drawingml/2006/spreadsheetDrawing">
      <xdr:col>98</xdr:col>
      <xdr:colOff>38100</xdr:colOff>
      <xdr:row>84</xdr:row>
      <xdr:rowOff>50800</xdr:rowOff>
    </xdr:to>
    <xdr:sp macro="" textlink="">
      <xdr:nvSpPr>
        <xdr:cNvPr id="716" name="フローチャート: 判断 715"/>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44450</xdr:rowOff>
    </xdr:from>
    <xdr:to xmlns:xdr="http://schemas.openxmlformats.org/drawingml/2006/spreadsheetDrawing">
      <xdr:col>116</xdr:col>
      <xdr:colOff>114300</xdr:colOff>
      <xdr:row>85</xdr:row>
      <xdr:rowOff>146050</xdr:rowOff>
    </xdr:to>
    <xdr:sp macro="" textlink="">
      <xdr:nvSpPr>
        <xdr:cNvPr id="722" name="楕円 721"/>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22860</xdr:rowOff>
    </xdr:from>
    <xdr:ext cx="469900" cy="259080"/>
    <xdr:sp macro="" textlink="">
      <xdr:nvSpPr>
        <xdr:cNvPr id="723" name="【児童館】&#10;一人当たり面積該当値テキスト"/>
        <xdr:cNvSpPr txBox="1"/>
      </xdr:nvSpPr>
      <xdr:spPr>
        <a:xfrm>
          <a:off x="2219960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44450</xdr:rowOff>
    </xdr:from>
    <xdr:to xmlns:xdr="http://schemas.openxmlformats.org/drawingml/2006/spreadsheetDrawing">
      <xdr:col>112</xdr:col>
      <xdr:colOff>38100</xdr:colOff>
      <xdr:row>85</xdr:row>
      <xdr:rowOff>146050</xdr:rowOff>
    </xdr:to>
    <xdr:sp macro="" textlink="">
      <xdr:nvSpPr>
        <xdr:cNvPr id="724" name="楕円 723"/>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95250</xdr:rowOff>
    </xdr:from>
    <xdr:to xmlns:xdr="http://schemas.openxmlformats.org/drawingml/2006/spreadsheetDrawing">
      <xdr:col>116</xdr:col>
      <xdr:colOff>63500</xdr:colOff>
      <xdr:row>85</xdr:row>
      <xdr:rowOff>95250</xdr:rowOff>
    </xdr:to>
    <xdr:cxnSp macro="">
      <xdr:nvCxnSpPr>
        <xdr:cNvPr id="725" name="直線コネクタ 724"/>
        <xdr:cNvCxnSpPr/>
      </xdr:nvCxnSpPr>
      <xdr:spPr>
        <a:xfrm>
          <a:off x="21323300" y="1466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44450</xdr:rowOff>
    </xdr:from>
    <xdr:to xmlns:xdr="http://schemas.openxmlformats.org/drawingml/2006/spreadsheetDrawing">
      <xdr:col>107</xdr:col>
      <xdr:colOff>101600</xdr:colOff>
      <xdr:row>85</xdr:row>
      <xdr:rowOff>146050</xdr:rowOff>
    </xdr:to>
    <xdr:sp macro="" textlink="">
      <xdr:nvSpPr>
        <xdr:cNvPr id="726" name="楕円 725"/>
        <xdr:cNvSpPr/>
      </xdr:nvSpPr>
      <xdr:spPr>
        <a:xfrm>
          <a:off x="2038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95250</xdr:rowOff>
    </xdr:from>
    <xdr:to xmlns:xdr="http://schemas.openxmlformats.org/drawingml/2006/spreadsheetDrawing">
      <xdr:col>111</xdr:col>
      <xdr:colOff>177800</xdr:colOff>
      <xdr:row>85</xdr:row>
      <xdr:rowOff>95250</xdr:rowOff>
    </xdr:to>
    <xdr:cxnSp macro="">
      <xdr:nvCxnSpPr>
        <xdr:cNvPr id="727" name="直線コネクタ 726"/>
        <xdr:cNvCxnSpPr/>
      </xdr:nvCxnSpPr>
      <xdr:spPr>
        <a:xfrm>
          <a:off x="20434300" y="1466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44450</xdr:rowOff>
    </xdr:from>
    <xdr:to xmlns:xdr="http://schemas.openxmlformats.org/drawingml/2006/spreadsheetDrawing">
      <xdr:col>102</xdr:col>
      <xdr:colOff>165100</xdr:colOff>
      <xdr:row>85</xdr:row>
      <xdr:rowOff>146050</xdr:rowOff>
    </xdr:to>
    <xdr:sp macro="" textlink="">
      <xdr:nvSpPr>
        <xdr:cNvPr id="728" name="楕円 727"/>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95250</xdr:rowOff>
    </xdr:from>
    <xdr:to xmlns:xdr="http://schemas.openxmlformats.org/drawingml/2006/spreadsheetDrawing">
      <xdr:col>107</xdr:col>
      <xdr:colOff>50800</xdr:colOff>
      <xdr:row>85</xdr:row>
      <xdr:rowOff>95250</xdr:rowOff>
    </xdr:to>
    <xdr:cxnSp macro="">
      <xdr:nvCxnSpPr>
        <xdr:cNvPr id="729" name="直線コネクタ 728"/>
        <xdr:cNvCxnSpPr/>
      </xdr:nvCxnSpPr>
      <xdr:spPr>
        <a:xfrm>
          <a:off x="19545300" y="1466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44450</xdr:rowOff>
    </xdr:from>
    <xdr:to xmlns:xdr="http://schemas.openxmlformats.org/drawingml/2006/spreadsheetDrawing">
      <xdr:col>98</xdr:col>
      <xdr:colOff>38100</xdr:colOff>
      <xdr:row>85</xdr:row>
      <xdr:rowOff>146050</xdr:rowOff>
    </xdr:to>
    <xdr:sp macro="" textlink="">
      <xdr:nvSpPr>
        <xdr:cNvPr id="730" name="楕円 729"/>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95250</xdr:rowOff>
    </xdr:from>
    <xdr:to xmlns:xdr="http://schemas.openxmlformats.org/drawingml/2006/spreadsheetDrawing">
      <xdr:col>102</xdr:col>
      <xdr:colOff>114300</xdr:colOff>
      <xdr:row>85</xdr:row>
      <xdr:rowOff>95250</xdr:rowOff>
    </xdr:to>
    <xdr:cxnSp macro="">
      <xdr:nvCxnSpPr>
        <xdr:cNvPr id="731" name="直線コネクタ 730"/>
        <xdr:cNvCxnSpPr/>
      </xdr:nvCxnSpPr>
      <xdr:spPr>
        <a:xfrm>
          <a:off x="18656300" y="1466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48260</xdr:rowOff>
    </xdr:from>
    <xdr:ext cx="469900" cy="259080"/>
    <xdr:sp macro="" textlink="">
      <xdr:nvSpPr>
        <xdr:cNvPr id="732" name="n_1aveValue【児童館】&#10;一人当たり面積"/>
        <xdr:cNvSpPr txBox="1"/>
      </xdr:nvSpPr>
      <xdr:spPr>
        <a:xfrm>
          <a:off x="21075650" y="1410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67310</xdr:rowOff>
    </xdr:from>
    <xdr:ext cx="467995" cy="259080"/>
    <xdr:sp macro="" textlink="">
      <xdr:nvSpPr>
        <xdr:cNvPr id="733" name="n_2aveValue【児童館】&#10;一人当たり面積"/>
        <xdr:cNvSpPr txBox="1"/>
      </xdr:nvSpPr>
      <xdr:spPr>
        <a:xfrm>
          <a:off x="20199350" y="14126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67310</xdr:rowOff>
    </xdr:from>
    <xdr:ext cx="467995" cy="259080"/>
    <xdr:sp macro="" textlink="">
      <xdr:nvSpPr>
        <xdr:cNvPr id="734" name="n_3aveValue【児童館】&#10;一人当たり面積"/>
        <xdr:cNvSpPr txBox="1"/>
      </xdr:nvSpPr>
      <xdr:spPr>
        <a:xfrm>
          <a:off x="19310350" y="14126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67310</xdr:rowOff>
    </xdr:from>
    <xdr:ext cx="467995" cy="259080"/>
    <xdr:sp macro="" textlink="">
      <xdr:nvSpPr>
        <xdr:cNvPr id="735" name="n_4aveValue【児童館】&#10;一人当たり面積"/>
        <xdr:cNvSpPr txBox="1"/>
      </xdr:nvSpPr>
      <xdr:spPr>
        <a:xfrm>
          <a:off x="18421350" y="14126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85</xdr:row>
      <xdr:rowOff>137160</xdr:rowOff>
    </xdr:from>
    <xdr:ext cx="469900" cy="259080"/>
    <xdr:sp macro="" textlink="">
      <xdr:nvSpPr>
        <xdr:cNvPr id="736" name="n_1mainValue【児童館】&#10;一人当たり面積"/>
        <xdr:cNvSpPr txBox="1"/>
      </xdr:nvSpPr>
      <xdr:spPr>
        <a:xfrm>
          <a:off x="21075650" y="14710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85</xdr:row>
      <xdr:rowOff>137160</xdr:rowOff>
    </xdr:from>
    <xdr:ext cx="467995" cy="259080"/>
    <xdr:sp macro="" textlink="">
      <xdr:nvSpPr>
        <xdr:cNvPr id="737" name="n_2mainValue【児童館】&#10;一人当たり面積"/>
        <xdr:cNvSpPr txBox="1"/>
      </xdr:nvSpPr>
      <xdr:spPr>
        <a:xfrm>
          <a:off x="20199350" y="1471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137160</xdr:rowOff>
    </xdr:from>
    <xdr:ext cx="467995" cy="259080"/>
    <xdr:sp macro="" textlink="">
      <xdr:nvSpPr>
        <xdr:cNvPr id="738" name="n_3mainValue【児童館】&#10;一人当たり面積"/>
        <xdr:cNvSpPr txBox="1"/>
      </xdr:nvSpPr>
      <xdr:spPr>
        <a:xfrm>
          <a:off x="19310350" y="1471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137160</xdr:rowOff>
    </xdr:from>
    <xdr:ext cx="467995" cy="259080"/>
    <xdr:sp macro="" textlink="">
      <xdr:nvSpPr>
        <xdr:cNvPr id="739" name="n_4mainValue【児童館】&#10;一人当たり面積"/>
        <xdr:cNvSpPr txBox="1"/>
      </xdr:nvSpPr>
      <xdr:spPr>
        <a:xfrm>
          <a:off x="18421350" y="1471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190500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190500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49" name="正方形/長方形 74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50" name="正方形/長方形 74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190500</xdr:colOff>
      <xdr:row>96</xdr:row>
      <xdr:rowOff>76200</xdr:rowOff>
    </xdr:to>
    <xdr:sp macro="" textlink="">
      <xdr:nvSpPr>
        <xdr:cNvPr id="751" name="正方形/長方形 75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190500</xdr:colOff>
      <xdr:row>97</xdr:row>
      <xdr:rowOff>107950</xdr:rowOff>
    </xdr:to>
    <xdr:sp macro="" textlink="">
      <xdr:nvSpPr>
        <xdr:cNvPr id="752" name="正方形/長方形 75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190500</xdr:colOff>
      <xdr:row>96</xdr:row>
      <xdr:rowOff>76200</xdr:rowOff>
    </xdr:to>
    <xdr:sp macro="" textlink="">
      <xdr:nvSpPr>
        <xdr:cNvPr id="753" name="正方形/長方形 75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190500</xdr:colOff>
      <xdr:row>97</xdr:row>
      <xdr:rowOff>107950</xdr:rowOff>
    </xdr:to>
    <xdr:sp macro="" textlink="">
      <xdr:nvSpPr>
        <xdr:cNvPr id="754" name="正方形/長方形 75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55" name="正方形/長方形 75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56" name="正方形/長方形 7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7" name="正方形/長方形 7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8" name="テキスト ボックス 7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類似団体と比較して特に有形固定資産減価償却率が高くなっている施設は、公営住宅、道路であり、低くなっている施設は、児童館、幼稚園・保育所である。</a:t>
          </a:r>
          <a:endParaRPr lang="ja-JP" altLang="ja-JP" sz="1400">
            <a:effectLst/>
          </a:endParaRPr>
        </a:p>
        <a:p>
          <a:r>
            <a:rPr kumimoji="1" lang="ja-JP" altLang="ja-JP" sz="1100">
              <a:solidFill>
                <a:schemeClr val="dk1"/>
              </a:solidFill>
              <a:effectLst/>
              <a:latin typeface="+mn-lt"/>
              <a:ea typeface="+mn-ea"/>
              <a:cs typeface="+mn-cs"/>
            </a:rPr>
            <a:t>　市営住宅等の市所有施設については、築40年以上となる施設が数多くある中で、</a:t>
          </a:r>
          <a:r>
            <a:rPr kumimoji="1" lang="ja-JP" altLang="ja-JP" sz="1100">
              <a:solidFill>
                <a:schemeClr val="dk1"/>
              </a:solidFill>
              <a:effectLst/>
              <a:latin typeface="+mn-lt"/>
              <a:ea typeface="+mn-ea"/>
              <a:cs typeface="+mn-cs"/>
            </a:rPr>
            <a:t>資産経営の視点に立ち、「公共施設等総合管理計画」の観点から</a:t>
          </a:r>
          <a:r>
            <a:rPr kumimoji="1" lang="ja-JP" altLang="ja-JP" sz="1100">
              <a:solidFill>
                <a:schemeClr val="dk1"/>
              </a:solidFill>
              <a:effectLst/>
              <a:latin typeface="+mn-lt"/>
              <a:ea typeface="+mn-ea"/>
              <a:cs typeface="+mn-cs"/>
            </a:rPr>
            <a:t>効率的・効果的な維持管理、将来的な維持管理費用の低減、</a:t>
          </a:r>
          <a:r>
            <a:rPr kumimoji="1" lang="ja-JP" altLang="ja-JP" sz="1100">
              <a:solidFill>
                <a:schemeClr val="dk1"/>
              </a:solidFill>
              <a:effectLst/>
              <a:latin typeface="+mn-lt"/>
              <a:ea typeface="+mn-ea"/>
              <a:cs typeface="+mn-cs"/>
            </a:rPr>
            <a:t>既存市営住宅の長寿命化や集約化、老朽化が著しいものについては用途廃止を進めていく</a:t>
          </a:r>
          <a:r>
            <a:rPr kumimoji="1" lang="ja-JP" altLang="ja-JP" sz="1100">
              <a:solidFill>
                <a:schemeClr val="dk1"/>
              </a:solidFill>
              <a:effectLst/>
              <a:latin typeface="+mn-lt"/>
              <a:ea typeface="+mn-ea"/>
              <a:cs typeface="+mn-cs"/>
            </a:rPr>
            <a:t>必要がある。</a:t>
          </a:r>
          <a:endParaRPr lang="ja-JP" altLang="ja-JP" sz="1400">
            <a:effectLst/>
          </a:endParaRPr>
        </a:p>
        <a:p>
          <a:r>
            <a:rPr kumimoji="1" lang="ja-JP" altLang="ja-JP" sz="1100">
              <a:solidFill>
                <a:schemeClr val="dk1"/>
              </a:solidFill>
              <a:effectLst/>
              <a:latin typeface="+mn-lt"/>
              <a:ea typeface="+mn-ea"/>
              <a:cs typeface="+mn-cs"/>
            </a:rPr>
            <a:t>　市域が193.2㎢と広く、令和5年度現在で保有する小学校は12施設、中学校は7施設あることから、学校施設の一人当たり面積は類似団体において</a:t>
          </a:r>
          <a:r>
            <a:rPr kumimoji="1" lang="ja-JP" altLang="en-US" sz="1100">
              <a:solidFill>
                <a:schemeClr val="dk1"/>
              </a:solidFill>
              <a:effectLst/>
              <a:latin typeface="+mn-lt"/>
              <a:ea typeface="+mn-ea"/>
              <a:cs typeface="+mn-cs"/>
            </a:rPr>
            <a:t>上位</a:t>
          </a:r>
          <a:r>
            <a:rPr kumimoji="1" lang="ja-JP" altLang="ja-JP" sz="1100">
              <a:solidFill>
                <a:schemeClr val="dk1"/>
              </a:solidFill>
              <a:effectLst/>
              <a:latin typeface="+mn-lt"/>
              <a:ea typeface="+mn-ea"/>
              <a:cs typeface="+mn-cs"/>
            </a:rPr>
            <a:t>となっている。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190500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3</xdr:row>
      <xdr:rowOff>171450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56</xdr:col>
      <xdr:colOff>190500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11</xdr:col>
      <xdr:colOff>190500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43</xdr:col>
      <xdr:colOff>190500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endParaRPr kumimoji="1" lang="ja-JP" altLang="en-US" sz="1000">
            <a:solidFill>
              <a:srgbClr val="000000"/>
            </a:solidFill>
            <a:latin typeface="ＭＳ Ｐゴシック"/>
            <a:ea typeface="ＭＳ Ｐゴシック"/>
          </a:endParaRP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17</xdr:col>
      <xdr:colOff>190500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17</xdr:col>
      <xdr:colOff>190500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23</xdr:col>
      <xdr:colOff>190500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23</xdr:col>
      <xdr:colOff>190500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5455" cy="259080"/>
    <xdr:sp macro="" textlink="">
      <xdr:nvSpPr>
        <xdr:cNvPr id="43" name="テキスト ボックス 42"/>
        <xdr:cNvSpPr txBox="1"/>
      </xdr:nvSpPr>
      <xdr:spPr>
        <a:xfrm>
          <a:off x="294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5455" cy="257175"/>
    <xdr:sp macro="" textlink="">
      <xdr:nvSpPr>
        <xdr:cNvPr id="45" name="テキスト ボックス 44"/>
        <xdr:cNvSpPr txBox="1"/>
      </xdr:nvSpPr>
      <xdr:spPr>
        <a:xfrm>
          <a:off x="294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7175"/>
    <xdr:sp macro="" textlink="">
      <xdr:nvSpPr>
        <xdr:cNvPr id="49" name="テキスト ボックス 48"/>
        <xdr:cNvSpPr txBox="1"/>
      </xdr:nvSpPr>
      <xdr:spPr>
        <a:xfrm>
          <a:off x="358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7185" cy="257175"/>
    <xdr:sp macro="" textlink="">
      <xdr:nvSpPr>
        <xdr:cNvPr id="55" name="テキスト ボックス 54"/>
        <xdr:cNvSpPr txBox="1"/>
      </xdr:nvSpPr>
      <xdr:spPr>
        <a:xfrm>
          <a:off x="422910" y="551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92710</xdr:rowOff>
    </xdr:from>
    <xdr:to xmlns:xdr="http://schemas.openxmlformats.org/drawingml/2006/spreadsheetDrawing">
      <xdr:col>24</xdr:col>
      <xdr:colOff>62865</xdr:colOff>
      <xdr:row>42</xdr:row>
      <xdr:rowOff>79375</xdr:rowOff>
    </xdr:to>
    <xdr:cxnSp macro="">
      <xdr:nvCxnSpPr>
        <xdr:cNvPr id="58" name="直線コネクタ 57"/>
        <xdr:cNvCxnSpPr/>
      </xdr:nvCxnSpPr>
      <xdr:spPr>
        <a:xfrm flipV="1">
          <a:off x="4634865" y="575056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83185</xdr:rowOff>
    </xdr:from>
    <xdr:ext cx="405130" cy="259080"/>
    <xdr:sp macro="" textlink="">
      <xdr:nvSpPr>
        <xdr:cNvPr id="59" name="【図書館】&#10;有形固定資産減価償却率最小値テキスト"/>
        <xdr:cNvSpPr txBox="1"/>
      </xdr:nvSpPr>
      <xdr:spPr>
        <a:xfrm>
          <a:off x="4673600" y="7284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79375</xdr:rowOff>
    </xdr:from>
    <xdr:to xmlns:xdr="http://schemas.openxmlformats.org/drawingml/2006/spreadsheetDrawing">
      <xdr:col>24</xdr:col>
      <xdr:colOff>152400</xdr:colOff>
      <xdr:row>42</xdr:row>
      <xdr:rowOff>79375</xdr:rowOff>
    </xdr:to>
    <xdr:cxnSp macro="">
      <xdr:nvCxnSpPr>
        <xdr:cNvPr id="60" name="直線コネクタ 59"/>
        <xdr:cNvCxnSpPr/>
      </xdr:nvCxnSpPr>
      <xdr:spPr>
        <a:xfrm>
          <a:off x="4546600" y="728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39370</xdr:rowOff>
    </xdr:from>
    <xdr:ext cx="340360" cy="259080"/>
    <xdr:sp macro="" textlink="">
      <xdr:nvSpPr>
        <xdr:cNvPr id="61" name="【図書館】&#10;有形固定資産減価償却率最大値テキスト"/>
        <xdr:cNvSpPr txBox="1"/>
      </xdr:nvSpPr>
      <xdr:spPr>
        <a:xfrm>
          <a:off x="4673600" y="552577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92710</xdr:rowOff>
    </xdr:from>
    <xdr:to xmlns:xdr="http://schemas.openxmlformats.org/drawingml/2006/spreadsheetDrawing">
      <xdr:col>24</xdr:col>
      <xdr:colOff>152400</xdr:colOff>
      <xdr:row>33</xdr:row>
      <xdr:rowOff>92710</xdr:rowOff>
    </xdr:to>
    <xdr:cxnSp macro="">
      <xdr:nvCxnSpPr>
        <xdr:cNvPr id="62" name="直線コネクタ 61"/>
        <xdr:cNvCxnSpPr/>
      </xdr:nvCxnSpPr>
      <xdr:spPr>
        <a:xfrm>
          <a:off x="4546600" y="5750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153035</xdr:rowOff>
    </xdr:from>
    <xdr:ext cx="405130" cy="259080"/>
    <xdr:sp macro="" textlink="">
      <xdr:nvSpPr>
        <xdr:cNvPr id="63" name="【図書館】&#10;有形固定資産減価償却率平均値テキスト"/>
        <xdr:cNvSpPr txBox="1"/>
      </xdr:nvSpPr>
      <xdr:spPr>
        <a:xfrm>
          <a:off x="4673600" y="63252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130175</xdr:rowOff>
    </xdr:from>
    <xdr:to xmlns:xdr="http://schemas.openxmlformats.org/drawingml/2006/spreadsheetDrawing">
      <xdr:col>24</xdr:col>
      <xdr:colOff>114300</xdr:colOff>
      <xdr:row>38</xdr:row>
      <xdr:rowOff>60325</xdr:rowOff>
    </xdr:to>
    <xdr:sp macro="" textlink="">
      <xdr:nvSpPr>
        <xdr:cNvPr id="64" name="フローチャート: 判断 63"/>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90805</xdr:rowOff>
    </xdr:from>
    <xdr:to xmlns:xdr="http://schemas.openxmlformats.org/drawingml/2006/spreadsheetDrawing">
      <xdr:col>20</xdr:col>
      <xdr:colOff>38100</xdr:colOff>
      <xdr:row>38</xdr:row>
      <xdr:rowOff>20955</xdr:rowOff>
    </xdr:to>
    <xdr:sp macro="" textlink="">
      <xdr:nvSpPr>
        <xdr:cNvPr id="65" name="フローチャート: 判断 64"/>
        <xdr:cNvSpPr/>
      </xdr:nvSpPr>
      <xdr:spPr>
        <a:xfrm>
          <a:off x="3746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73025</xdr:rowOff>
    </xdr:from>
    <xdr:to xmlns:xdr="http://schemas.openxmlformats.org/drawingml/2006/spreadsheetDrawing">
      <xdr:col>15</xdr:col>
      <xdr:colOff>101600</xdr:colOff>
      <xdr:row>38</xdr:row>
      <xdr:rowOff>3175</xdr:rowOff>
    </xdr:to>
    <xdr:sp macro="" textlink="">
      <xdr:nvSpPr>
        <xdr:cNvPr id="66" name="フローチャート: 判断 65"/>
        <xdr:cNvSpPr/>
      </xdr:nvSpPr>
      <xdr:spPr>
        <a:xfrm>
          <a:off x="2857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54610</xdr:rowOff>
    </xdr:from>
    <xdr:to xmlns:xdr="http://schemas.openxmlformats.org/drawingml/2006/spreadsheetDrawing">
      <xdr:col>10</xdr:col>
      <xdr:colOff>165100</xdr:colOff>
      <xdr:row>37</xdr:row>
      <xdr:rowOff>156210</xdr:rowOff>
    </xdr:to>
    <xdr:sp macro="" textlink="">
      <xdr:nvSpPr>
        <xdr:cNvPr id="67" name="フローチャート: 判断 66"/>
        <xdr:cNvSpPr/>
      </xdr:nvSpPr>
      <xdr:spPr>
        <a:xfrm>
          <a:off x="1968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27305</xdr:rowOff>
    </xdr:from>
    <xdr:to xmlns:xdr="http://schemas.openxmlformats.org/drawingml/2006/spreadsheetDrawing">
      <xdr:col>6</xdr:col>
      <xdr:colOff>38100</xdr:colOff>
      <xdr:row>37</xdr:row>
      <xdr:rowOff>128905</xdr:rowOff>
    </xdr:to>
    <xdr:sp macro="" textlink="">
      <xdr:nvSpPr>
        <xdr:cNvPr id="68" name="フローチャート: 判断 67"/>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2540</xdr:rowOff>
    </xdr:from>
    <xdr:to xmlns:xdr="http://schemas.openxmlformats.org/drawingml/2006/spreadsheetDrawing">
      <xdr:col>24</xdr:col>
      <xdr:colOff>114300</xdr:colOff>
      <xdr:row>38</xdr:row>
      <xdr:rowOff>104140</xdr:rowOff>
    </xdr:to>
    <xdr:sp macro="" textlink="">
      <xdr:nvSpPr>
        <xdr:cNvPr id="74" name="楕円 73"/>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152400</xdr:rowOff>
    </xdr:from>
    <xdr:ext cx="405130" cy="259080"/>
    <xdr:sp macro="" textlink="">
      <xdr:nvSpPr>
        <xdr:cNvPr id="75" name="【図書館】&#10;有形固定資産減価償却率該当値テキスト"/>
        <xdr:cNvSpPr txBox="1"/>
      </xdr:nvSpPr>
      <xdr:spPr>
        <a:xfrm>
          <a:off x="4673600" y="649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149225</xdr:rowOff>
    </xdr:from>
    <xdr:to xmlns:xdr="http://schemas.openxmlformats.org/drawingml/2006/spreadsheetDrawing">
      <xdr:col>20</xdr:col>
      <xdr:colOff>38100</xdr:colOff>
      <xdr:row>38</xdr:row>
      <xdr:rowOff>79375</xdr:rowOff>
    </xdr:to>
    <xdr:sp macro="" textlink="">
      <xdr:nvSpPr>
        <xdr:cNvPr id="76" name="楕円 75"/>
        <xdr:cNvSpPr/>
      </xdr:nvSpPr>
      <xdr:spPr>
        <a:xfrm>
          <a:off x="3746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29210</xdr:rowOff>
    </xdr:from>
    <xdr:to xmlns:xdr="http://schemas.openxmlformats.org/drawingml/2006/spreadsheetDrawing">
      <xdr:col>24</xdr:col>
      <xdr:colOff>63500</xdr:colOff>
      <xdr:row>38</xdr:row>
      <xdr:rowOff>53340</xdr:rowOff>
    </xdr:to>
    <xdr:cxnSp macro="">
      <xdr:nvCxnSpPr>
        <xdr:cNvPr id="77" name="直線コネクタ 76"/>
        <xdr:cNvCxnSpPr/>
      </xdr:nvCxnSpPr>
      <xdr:spPr>
        <a:xfrm>
          <a:off x="3797300" y="65443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132080</xdr:rowOff>
    </xdr:from>
    <xdr:to xmlns:xdr="http://schemas.openxmlformats.org/drawingml/2006/spreadsheetDrawing">
      <xdr:col>15</xdr:col>
      <xdr:colOff>101600</xdr:colOff>
      <xdr:row>38</xdr:row>
      <xdr:rowOff>61595</xdr:rowOff>
    </xdr:to>
    <xdr:sp macro="" textlink="">
      <xdr:nvSpPr>
        <xdr:cNvPr id="78" name="楕円 77"/>
        <xdr:cNvSpPr/>
      </xdr:nvSpPr>
      <xdr:spPr>
        <a:xfrm>
          <a:off x="2857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10795</xdr:rowOff>
    </xdr:from>
    <xdr:to xmlns:xdr="http://schemas.openxmlformats.org/drawingml/2006/spreadsheetDrawing">
      <xdr:col>19</xdr:col>
      <xdr:colOff>177800</xdr:colOff>
      <xdr:row>38</xdr:row>
      <xdr:rowOff>29210</xdr:rowOff>
    </xdr:to>
    <xdr:cxnSp macro="">
      <xdr:nvCxnSpPr>
        <xdr:cNvPr id="79" name="直線コネクタ 78"/>
        <xdr:cNvCxnSpPr/>
      </xdr:nvCxnSpPr>
      <xdr:spPr>
        <a:xfrm>
          <a:off x="2908300" y="652589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109220</xdr:rowOff>
    </xdr:from>
    <xdr:to xmlns:xdr="http://schemas.openxmlformats.org/drawingml/2006/spreadsheetDrawing">
      <xdr:col>10</xdr:col>
      <xdr:colOff>165100</xdr:colOff>
      <xdr:row>38</xdr:row>
      <xdr:rowOff>38735</xdr:rowOff>
    </xdr:to>
    <xdr:sp macro="" textlink="">
      <xdr:nvSpPr>
        <xdr:cNvPr id="80" name="楕円 79"/>
        <xdr:cNvSpPr/>
      </xdr:nvSpPr>
      <xdr:spPr>
        <a:xfrm>
          <a:off x="1968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159385</xdr:rowOff>
    </xdr:from>
    <xdr:to xmlns:xdr="http://schemas.openxmlformats.org/drawingml/2006/spreadsheetDrawing">
      <xdr:col>15</xdr:col>
      <xdr:colOff>50800</xdr:colOff>
      <xdr:row>38</xdr:row>
      <xdr:rowOff>10795</xdr:rowOff>
    </xdr:to>
    <xdr:cxnSp macro="">
      <xdr:nvCxnSpPr>
        <xdr:cNvPr id="81" name="直線コネクタ 80"/>
        <xdr:cNvCxnSpPr/>
      </xdr:nvCxnSpPr>
      <xdr:spPr>
        <a:xfrm>
          <a:off x="2019300" y="65030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48260</xdr:rowOff>
    </xdr:from>
    <xdr:to xmlns:xdr="http://schemas.openxmlformats.org/drawingml/2006/spreadsheetDrawing">
      <xdr:col>6</xdr:col>
      <xdr:colOff>38100</xdr:colOff>
      <xdr:row>37</xdr:row>
      <xdr:rowOff>149860</xdr:rowOff>
    </xdr:to>
    <xdr:sp macro="" textlink="">
      <xdr:nvSpPr>
        <xdr:cNvPr id="82" name="楕円 81"/>
        <xdr:cNvSpPr/>
      </xdr:nvSpPr>
      <xdr:spPr>
        <a:xfrm>
          <a:off x="1079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99060</xdr:rowOff>
    </xdr:from>
    <xdr:to xmlns:xdr="http://schemas.openxmlformats.org/drawingml/2006/spreadsheetDrawing">
      <xdr:col>10</xdr:col>
      <xdr:colOff>114300</xdr:colOff>
      <xdr:row>37</xdr:row>
      <xdr:rowOff>159385</xdr:rowOff>
    </xdr:to>
    <xdr:cxnSp macro="">
      <xdr:nvCxnSpPr>
        <xdr:cNvPr id="83" name="直線コネクタ 82"/>
        <xdr:cNvCxnSpPr/>
      </xdr:nvCxnSpPr>
      <xdr:spPr>
        <a:xfrm>
          <a:off x="1130300" y="644271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37465</xdr:rowOff>
    </xdr:from>
    <xdr:ext cx="405130" cy="259080"/>
    <xdr:sp macro="" textlink="">
      <xdr:nvSpPr>
        <xdr:cNvPr id="84" name="n_1aveValue【図書館】&#10;有形固定資産減価償却率"/>
        <xdr:cNvSpPr txBox="1"/>
      </xdr:nvSpPr>
      <xdr:spPr>
        <a:xfrm>
          <a:off x="3582035" y="6209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19685</xdr:rowOff>
    </xdr:from>
    <xdr:ext cx="403225" cy="257175"/>
    <xdr:sp macro="" textlink="">
      <xdr:nvSpPr>
        <xdr:cNvPr id="85" name="n_2aveValue【図書館】&#10;有形固定資産減価償却率"/>
        <xdr:cNvSpPr txBox="1"/>
      </xdr:nvSpPr>
      <xdr:spPr>
        <a:xfrm>
          <a:off x="2705735" y="6191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1270</xdr:rowOff>
    </xdr:from>
    <xdr:ext cx="403225" cy="259080"/>
    <xdr:sp macro="" textlink="">
      <xdr:nvSpPr>
        <xdr:cNvPr id="86" name="n_3aveValue【図書館】&#10;有形固定資産減価償却率"/>
        <xdr:cNvSpPr txBox="1"/>
      </xdr:nvSpPr>
      <xdr:spPr>
        <a:xfrm>
          <a:off x="1816735" y="6173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145415</xdr:rowOff>
    </xdr:from>
    <xdr:ext cx="403225" cy="257175"/>
    <xdr:sp macro="" textlink="">
      <xdr:nvSpPr>
        <xdr:cNvPr id="87" name="n_4aveValue【図書館】&#10;有形固定資産減価償却率"/>
        <xdr:cNvSpPr txBox="1"/>
      </xdr:nvSpPr>
      <xdr:spPr>
        <a:xfrm>
          <a:off x="927735" y="6146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70485</xdr:rowOff>
    </xdr:from>
    <xdr:ext cx="405130" cy="259080"/>
    <xdr:sp macro="" textlink="">
      <xdr:nvSpPr>
        <xdr:cNvPr id="88" name="n_1mainValue【図書館】&#10;有形固定資産減価償却率"/>
        <xdr:cNvSpPr txBox="1"/>
      </xdr:nvSpPr>
      <xdr:spPr>
        <a:xfrm>
          <a:off x="3582035" y="658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52705</xdr:rowOff>
    </xdr:from>
    <xdr:ext cx="403225" cy="257175"/>
    <xdr:sp macro="" textlink="">
      <xdr:nvSpPr>
        <xdr:cNvPr id="89" name="n_2mainValue【図書館】&#10;有形固定資産減価償却率"/>
        <xdr:cNvSpPr txBox="1"/>
      </xdr:nvSpPr>
      <xdr:spPr>
        <a:xfrm>
          <a:off x="2705735" y="65678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29845</xdr:rowOff>
    </xdr:from>
    <xdr:ext cx="403225" cy="257175"/>
    <xdr:sp macro="" textlink="">
      <xdr:nvSpPr>
        <xdr:cNvPr id="90" name="n_3mainValue【図書館】&#10;有形固定資産減価償却率"/>
        <xdr:cNvSpPr txBox="1"/>
      </xdr:nvSpPr>
      <xdr:spPr>
        <a:xfrm>
          <a:off x="1816735" y="65449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140970</xdr:rowOff>
    </xdr:from>
    <xdr:ext cx="403225" cy="259080"/>
    <xdr:sp macro="" textlink="">
      <xdr:nvSpPr>
        <xdr:cNvPr id="91" name="n_4mainValue【図書館】&#10;有形固定資産減価償却率"/>
        <xdr:cNvSpPr txBox="1"/>
      </xdr:nvSpPr>
      <xdr:spPr>
        <a:xfrm>
          <a:off x="927735" y="6484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100" name="テキスト ボックス 99"/>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3" name="テキスト ボックス 102"/>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39</xdr:row>
      <xdr:rowOff>29210</xdr:rowOff>
    </xdr:from>
    <xdr:ext cx="465455" cy="257175"/>
    <xdr:sp macro="" textlink="">
      <xdr:nvSpPr>
        <xdr:cNvPr id="105" name="テキスト ボックス 104"/>
        <xdr:cNvSpPr txBox="1"/>
      </xdr:nvSpPr>
      <xdr:spPr>
        <a:xfrm>
          <a:off x="6136640" y="671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5455" cy="259080"/>
    <xdr:sp macro="" textlink="">
      <xdr:nvSpPr>
        <xdr:cNvPr id="107" name="テキスト ボックス 106"/>
        <xdr:cNvSpPr txBox="1"/>
      </xdr:nvSpPr>
      <xdr:spPr>
        <a:xfrm>
          <a:off x="6136640" y="633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124460</xdr:rowOff>
    </xdr:from>
    <xdr:ext cx="465455" cy="259080"/>
    <xdr:sp macro="" textlink="">
      <xdr:nvSpPr>
        <xdr:cNvPr id="109" name="テキスト ボックス 108"/>
        <xdr:cNvSpPr txBox="1"/>
      </xdr:nvSpPr>
      <xdr:spPr>
        <a:xfrm>
          <a:off x="6136640" y="595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86360</xdr:rowOff>
    </xdr:from>
    <xdr:ext cx="465455" cy="257175"/>
    <xdr:sp macro="" textlink="">
      <xdr:nvSpPr>
        <xdr:cNvPr id="111" name="テキスト ボックス 110"/>
        <xdr:cNvSpPr txBox="1"/>
      </xdr:nvSpPr>
      <xdr:spPr>
        <a:xfrm>
          <a:off x="6136640" y="557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3" name="テキスト ボックス 112"/>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31750</xdr:rowOff>
    </xdr:from>
    <xdr:to xmlns:xdr="http://schemas.openxmlformats.org/drawingml/2006/spreadsheetDrawing">
      <xdr:col>54</xdr:col>
      <xdr:colOff>189865</xdr:colOff>
      <xdr:row>42</xdr:row>
      <xdr:rowOff>12700</xdr:rowOff>
    </xdr:to>
    <xdr:cxnSp macro="">
      <xdr:nvCxnSpPr>
        <xdr:cNvPr id="115" name="直線コネクタ 114"/>
        <xdr:cNvCxnSpPr/>
      </xdr:nvCxnSpPr>
      <xdr:spPr>
        <a:xfrm flipV="1">
          <a:off x="10476865" y="56896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16510</xdr:rowOff>
    </xdr:from>
    <xdr:ext cx="469900" cy="259080"/>
    <xdr:sp macro="" textlink="">
      <xdr:nvSpPr>
        <xdr:cNvPr id="116" name="【図書館】&#10;一人当たり面積最小値テキスト"/>
        <xdr:cNvSpPr txBox="1"/>
      </xdr:nvSpPr>
      <xdr:spPr>
        <a:xfrm>
          <a:off x="10515600" y="721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12700</xdr:rowOff>
    </xdr:from>
    <xdr:to xmlns:xdr="http://schemas.openxmlformats.org/drawingml/2006/spreadsheetDrawing">
      <xdr:col>55</xdr:col>
      <xdr:colOff>88900</xdr:colOff>
      <xdr:row>42</xdr:row>
      <xdr:rowOff>12700</xdr:rowOff>
    </xdr:to>
    <xdr:cxnSp macro="">
      <xdr:nvCxnSpPr>
        <xdr:cNvPr id="117" name="直線コネクタ 116"/>
        <xdr:cNvCxnSpPr/>
      </xdr:nvCxnSpPr>
      <xdr:spPr>
        <a:xfrm>
          <a:off x="10388600" y="7213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149860</xdr:rowOff>
    </xdr:from>
    <xdr:ext cx="469900" cy="259080"/>
    <xdr:sp macro="" textlink="">
      <xdr:nvSpPr>
        <xdr:cNvPr id="118" name="【図書館】&#10;一人当たり面積最大値テキスト"/>
        <xdr:cNvSpPr txBox="1"/>
      </xdr:nvSpPr>
      <xdr:spPr>
        <a:xfrm>
          <a:off x="10515600" y="5464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31750</xdr:rowOff>
    </xdr:from>
    <xdr:to xmlns:xdr="http://schemas.openxmlformats.org/drawingml/2006/spreadsheetDrawing">
      <xdr:col>55</xdr:col>
      <xdr:colOff>88900</xdr:colOff>
      <xdr:row>33</xdr:row>
      <xdr:rowOff>31750</xdr:rowOff>
    </xdr:to>
    <xdr:cxnSp macro="">
      <xdr:nvCxnSpPr>
        <xdr:cNvPr id="119" name="直線コネクタ 118"/>
        <xdr:cNvCxnSpPr/>
      </xdr:nvCxnSpPr>
      <xdr:spPr>
        <a:xfrm>
          <a:off x="103886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105410</xdr:rowOff>
    </xdr:from>
    <xdr:ext cx="469900" cy="259080"/>
    <xdr:sp macro="" textlink="">
      <xdr:nvSpPr>
        <xdr:cNvPr id="120" name="【図書館】&#10;一人当たり面積平均値テキスト"/>
        <xdr:cNvSpPr txBox="1"/>
      </xdr:nvSpPr>
      <xdr:spPr>
        <a:xfrm>
          <a:off x="10515600" y="662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127000</xdr:rowOff>
    </xdr:from>
    <xdr:to xmlns:xdr="http://schemas.openxmlformats.org/drawingml/2006/spreadsheetDrawing">
      <xdr:col>55</xdr:col>
      <xdr:colOff>50800</xdr:colOff>
      <xdr:row>39</xdr:row>
      <xdr:rowOff>57150</xdr:rowOff>
    </xdr:to>
    <xdr:sp macro="" textlink="">
      <xdr:nvSpPr>
        <xdr:cNvPr id="121" name="フローチャート: 判断 120"/>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139700</xdr:rowOff>
    </xdr:from>
    <xdr:to xmlns:xdr="http://schemas.openxmlformats.org/drawingml/2006/spreadsheetDrawing">
      <xdr:col>50</xdr:col>
      <xdr:colOff>165100</xdr:colOff>
      <xdr:row>39</xdr:row>
      <xdr:rowOff>69850</xdr:rowOff>
    </xdr:to>
    <xdr:sp macro="" textlink="">
      <xdr:nvSpPr>
        <xdr:cNvPr id="122" name="フローチャート: 判断 121"/>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139700</xdr:rowOff>
    </xdr:from>
    <xdr:to xmlns:xdr="http://schemas.openxmlformats.org/drawingml/2006/spreadsheetDrawing">
      <xdr:col>46</xdr:col>
      <xdr:colOff>38100</xdr:colOff>
      <xdr:row>39</xdr:row>
      <xdr:rowOff>69850</xdr:rowOff>
    </xdr:to>
    <xdr:sp macro="" textlink="">
      <xdr:nvSpPr>
        <xdr:cNvPr id="123" name="フローチャート: 判断 122"/>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152400</xdr:rowOff>
    </xdr:from>
    <xdr:to xmlns:xdr="http://schemas.openxmlformats.org/drawingml/2006/spreadsheetDrawing">
      <xdr:col>41</xdr:col>
      <xdr:colOff>101600</xdr:colOff>
      <xdr:row>39</xdr:row>
      <xdr:rowOff>82550</xdr:rowOff>
    </xdr:to>
    <xdr:sp macro="" textlink="">
      <xdr:nvSpPr>
        <xdr:cNvPr id="124" name="フローチャート: 判断 123"/>
        <xdr:cNvSpPr/>
      </xdr:nvSpPr>
      <xdr:spPr>
        <a:xfrm>
          <a:off x="78105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165100</xdr:rowOff>
    </xdr:from>
    <xdr:to xmlns:xdr="http://schemas.openxmlformats.org/drawingml/2006/spreadsheetDrawing">
      <xdr:col>36</xdr:col>
      <xdr:colOff>165100</xdr:colOff>
      <xdr:row>39</xdr:row>
      <xdr:rowOff>95250</xdr:rowOff>
    </xdr:to>
    <xdr:sp macro="" textlink="">
      <xdr:nvSpPr>
        <xdr:cNvPr id="125" name="フローチャート: 判断 124"/>
        <xdr:cNvSpPr/>
      </xdr:nvSpPr>
      <xdr:spPr>
        <a:xfrm>
          <a:off x="6921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158750</xdr:rowOff>
    </xdr:from>
    <xdr:to xmlns:xdr="http://schemas.openxmlformats.org/drawingml/2006/spreadsheetDrawing">
      <xdr:col>55</xdr:col>
      <xdr:colOff>50800</xdr:colOff>
      <xdr:row>38</xdr:row>
      <xdr:rowOff>88900</xdr:rowOff>
    </xdr:to>
    <xdr:sp macro="" textlink="">
      <xdr:nvSpPr>
        <xdr:cNvPr id="131" name="楕円 130"/>
        <xdr:cNvSpPr/>
      </xdr:nvSpPr>
      <xdr:spPr>
        <a:xfrm>
          <a:off x="104267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10160</xdr:rowOff>
    </xdr:from>
    <xdr:ext cx="469900" cy="259080"/>
    <xdr:sp macro="" textlink="">
      <xdr:nvSpPr>
        <xdr:cNvPr id="132" name="【図書館】&#10;一人当たり面積該当値テキスト"/>
        <xdr:cNvSpPr txBox="1"/>
      </xdr:nvSpPr>
      <xdr:spPr>
        <a:xfrm>
          <a:off x="10515600" y="6353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158750</xdr:rowOff>
    </xdr:from>
    <xdr:to xmlns:xdr="http://schemas.openxmlformats.org/drawingml/2006/spreadsheetDrawing">
      <xdr:col>50</xdr:col>
      <xdr:colOff>165100</xdr:colOff>
      <xdr:row>38</xdr:row>
      <xdr:rowOff>88900</xdr:rowOff>
    </xdr:to>
    <xdr:sp macro="" textlink="">
      <xdr:nvSpPr>
        <xdr:cNvPr id="133" name="楕円 132"/>
        <xdr:cNvSpPr/>
      </xdr:nvSpPr>
      <xdr:spPr>
        <a:xfrm>
          <a:off x="9588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38100</xdr:rowOff>
    </xdr:from>
    <xdr:to xmlns:xdr="http://schemas.openxmlformats.org/drawingml/2006/spreadsheetDrawing">
      <xdr:col>54</xdr:col>
      <xdr:colOff>190500</xdr:colOff>
      <xdr:row>38</xdr:row>
      <xdr:rowOff>38100</xdr:rowOff>
    </xdr:to>
    <xdr:cxnSp macro="">
      <xdr:nvCxnSpPr>
        <xdr:cNvPr id="134" name="直線コネクタ 133"/>
        <xdr:cNvCxnSpPr/>
      </xdr:nvCxnSpPr>
      <xdr:spPr>
        <a:xfrm>
          <a:off x="9639300" y="6553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158750</xdr:rowOff>
    </xdr:from>
    <xdr:to xmlns:xdr="http://schemas.openxmlformats.org/drawingml/2006/spreadsheetDrawing">
      <xdr:col>46</xdr:col>
      <xdr:colOff>38100</xdr:colOff>
      <xdr:row>38</xdr:row>
      <xdr:rowOff>88900</xdr:rowOff>
    </xdr:to>
    <xdr:sp macro="" textlink="">
      <xdr:nvSpPr>
        <xdr:cNvPr id="135" name="楕円 134"/>
        <xdr:cNvSpPr/>
      </xdr:nvSpPr>
      <xdr:spPr>
        <a:xfrm>
          <a:off x="8699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38100</xdr:rowOff>
    </xdr:from>
    <xdr:to xmlns:xdr="http://schemas.openxmlformats.org/drawingml/2006/spreadsheetDrawing">
      <xdr:col>50</xdr:col>
      <xdr:colOff>114300</xdr:colOff>
      <xdr:row>38</xdr:row>
      <xdr:rowOff>38100</xdr:rowOff>
    </xdr:to>
    <xdr:cxnSp macro="">
      <xdr:nvCxnSpPr>
        <xdr:cNvPr id="136" name="直線コネクタ 135"/>
        <xdr:cNvCxnSpPr/>
      </xdr:nvCxnSpPr>
      <xdr:spPr>
        <a:xfrm>
          <a:off x="8750300" y="655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158750</xdr:rowOff>
    </xdr:from>
    <xdr:to xmlns:xdr="http://schemas.openxmlformats.org/drawingml/2006/spreadsheetDrawing">
      <xdr:col>41</xdr:col>
      <xdr:colOff>101600</xdr:colOff>
      <xdr:row>38</xdr:row>
      <xdr:rowOff>88900</xdr:rowOff>
    </xdr:to>
    <xdr:sp macro="" textlink="">
      <xdr:nvSpPr>
        <xdr:cNvPr id="137" name="楕円 136"/>
        <xdr:cNvSpPr/>
      </xdr:nvSpPr>
      <xdr:spPr>
        <a:xfrm>
          <a:off x="7810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38100</xdr:rowOff>
    </xdr:from>
    <xdr:to xmlns:xdr="http://schemas.openxmlformats.org/drawingml/2006/spreadsheetDrawing">
      <xdr:col>45</xdr:col>
      <xdr:colOff>177800</xdr:colOff>
      <xdr:row>38</xdr:row>
      <xdr:rowOff>38100</xdr:rowOff>
    </xdr:to>
    <xdr:cxnSp macro="">
      <xdr:nvCxnSpPr>
        <xdr:cNvPr id="138" name="直線コネクタ 137"/>
        <xdr:cNvCxnSpPr/>
      </xdr:nvCxnSpPr>
      <xdr:spPr>
        <a:xfrm>
          <a:off x="7861300" y="655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37</xdr:row>
      <xdr:rowOff>158750</xdr:rowOff>
    </xdr:from>
    <xdr:to xmlns:xdr="http://schemas.openxmlformats.org/drawingml/2006/spreadsheetDrawing">
      <xdr:col>36</xdr:col>
      <xdr:colOff>165100</xdr:colOff>
      <xdr:row>38</xdr:row>
      <xdr:rowOff>88900</xdr:rowOff>
    </xdr:to>
    <xdr:sp macro="" textlink="">
      <xdr:nvSpPr>
        <xdr:cNvPr id="139" name="楕円 138"/>
        <xdr:cNvSpPr/>
      </xdr:nvSpPr>
      <xdr:spPr>
        <a:xfrm>
          <a:off x="6921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38100</xdr:rowOff>
    </xdr:from>
    <xdr:to xmlns:xdr="http://schemas.openxmlformats.org/drawingml/2006/spreadsheetDrawing">
      <xdr:col>41</xdr:col>
      <xdr:colOff>50800</xdr:colOff>
      <xdr:row>38</xdr:row>
      <xdr:rowOff>38100</xdr:rowOff>
    </xdr:to>
    <xdr:cxnSp macro="">
      <xdr:nvCxnSpPr>
        <xdr:cNvPr id="140" name="直線コネクタ 139"/>
        <xdr:cNvCxnSpPr/>
      </xdr:nvCxnSpPr>
      <xdr:spPr>
        <a:xfrm>
          <a:off x="6972300" y="655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60960</xdr:rowOff>
    </xdr:from>
    <xdr:ext cx="469900" cy="259080"/>
    <xdr:sp macro="" textlink="">
      <xdr:nvSpPr>
        <xdr:cNvPr id="141" name="n_1aveValue【図書館】&#10;一人当たり面積"/>
        <xdr:cNvSpPr txBox="1"/>
      </xdr:nvSpPr>
      <xdr:spPr>
        <a:xfrm>
          <a:off x="939165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60960</xdr:rowOff>
    </xdr:from>
    <xdr:ext cx="467995" cy="259080"/>
    <xdr:sp macro="" textlink="">
      <xdr:nvSpPr>
        <xdr:cNvPr id="142" name="n_2aveValue【図書館】&#10;一人当たり面積"/>
        <xdr:cNvSpPr txBox="1"/>
      </xdr:nvSpPr>
      <xdr:spPr>
        <a:xfrm>
          <a:off x="8515350" y="674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73660</xdr:rowOff>
    </xdr:from>
    <xdr:ext cx="467995" cy="259080"/>
    <xdr:sp macro="" textlink="">
      <xdr:nvSpPr>
        <xdr:cNvPr id="143" name="n_3aveValue【図書館】&#10;一人当たり面積"/>
        <xdr:cNvSpPr txBox="1"/>
      </xdr:nvSpPr>
      <xdr:spPr>
        <a:xfrm>
          <a:off x="7626350" y="6760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86360</xdr:rowOff>
    </xdr:from>
    <xdr:ext cx="467995" cy="257175"/>
    <xdr:sp macro="" textlink="">
      <xdr:nvSpPr>
        <xdr:cNvPr id="144" name="n_4aveValue【図書館】&#10;一人当たり面積"/>
        <xdr:cNvSpPr txBox="1"/>
      </xdr:nvSpPr>
      <xdr:spPr>
        <a:xfrm>
          <a:off x="6737350" y="6772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36</xdr:row>
      <xdr:rowOff>105410</xdr:rowOff>
    </xdr:from>
    <xdr:ext cx="469900" cy="259080"/>
    <xdr:sp macro="" textlink="">
      <xdr:nvSpPr>
        <xdr:cNvPr id="145" name="n_1mainValue【図書館】&#10;一人当たり面積"/>
        <xdr:cNvSpPr txBox="1"/>
      </xdr:nvSpPr>
      <xdr:spPr>
        <a:xfrm>
          <a:off x="9391650" y="6277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105410</xdr:rowOff>
    </xdr:from>
    <xdr:ext cx="467995" cy="259080"/>
    <xdr:sp macro="" textlink="">
      <xdr:nvSpPr>
        <xdr:cNvPr id="146" name="n_2mainValue【図書館】&#10;一人当たり面積"/>
        <xdr:cNvSpPr txBox="1"/>
      </xdr:nvSpPr>
      <xdr:spPr>
        <a:xfrm>
          <a:off x="8515350" y="6277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36</xdr:row>
      <xdr:rowOff>105410</xdr:rowOff>
    </xdr:from>
    <xdr:ext cx="467995" cy="259080"/>
    <xdr:sp macro="" textlink="">
      <xdr:nvSpPr>
        <xdr:cNvPr id="147" name="n_3mainValue【図書館】&#10;一人当たり面積"/>
        <xdr:cNvSpPr txBox="1"/>
      </xdr:nvSpPr>
      <xdr:spPr>
        <a:xfrm>
          <a:off x="7626350" y="6277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36</xdr:row>
      <xdr:rowOff>105410</xdr:rowOff>
    </xdr:from>
    <xdr:ext cx="467995" cy="259080"/>
    <xdr:sp macro="" textlink="">
      <xdr:nvSpPr>
        <xdr:cNvPr id="148" name="n_4mainValue【図書館】&#10;一人当たり面積"/>
        <xdr:cNvSpPr txBox="1"/>
      </xdr:nvSpPr>
      <xdr:spPr>
        <a:xfrm>
          <a:off x="6737350" y="62776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51</xdr:row>
      <xdr:rowOff>171450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17</xdr:col>
      <xdr:colOff>190500</xdr:colOff>
      <xdr:row>51</xdr:row>
      <xdr:rowOff>171450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17</xdr:col>
      <xdr:colOff>190500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23</xdr:col>
      <xdr:colOff>190500</xdr:colOff>
      <xdr:row>51</xdr:row>
      <xdr:rowOff>171450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23</xdr:col>
      <xdr:colOff>190500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7" name="テキスト ボックス 156"/>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5455" cy="257175"/>
    <xdr:sp macro="" textlink="">
      <xdr:nvSpPr>
        <xdr:cNvPr id="159" name="テキスト ボックス 158"/>
        <xdr:cNvSpPr txBox="1"/>
      </xdr:nvSpPr>
      <xdr:spPr>
        <a:xfrm>
          <a:off x="294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5455" cy="259080"/>
    <xdr:sp macro="" textlink="">
      <xdr:nvSpPr>
        <xdr:cNvPr id="161" name="テキスト ボックス 160"/>
        <xdr:cNvSpPr txBox="1"/>
      </xdr:nvSpPr>
      <xdr:spPr>
        <a:xfrm>
          <a:off x="294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5" name="テキスト ボックス 164"/>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7185" cy="257175"/>
    <xdr:sp macro="" textlink="">
      <xdr:nvSpPr>
        <xdr:cNvPr id="171" name="テキスト ボックス 170"/>
        <xdr:cNvSpPr txBox="1"/>
      </xdr:nvSpPr>
      <xdr:spPr>
        <a:xfrm>
          <a:off x="422910" y="900176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68580</xdr:rowOff>
    </xdr:from>
    <xdr:to xmlns:xdr="http://schemas.openxmlformats.org/drawingml/2006/spreadsheetDrawing">
      <xdr:col>24</xdr:col>
      <xdr:colOff>62865</xdr:colOff>
      <xdr:row>64</xdr:row>
      <xdr:rowOff>76200</xdr:rowOff>
    </xdr:to>
    <xdr:cxnSp macro="">
      <xdr:nvCxnSpPr>
        <xdr:cNvPr id="173" name="直線コネクタ 172"/>
        <xdr:cNvCxnSpPr/>
      </xdr:nvCxnSpPr>
      <xdr:spPr>
        <a:xfrm flipV="1">
          <a:off x="4634865" y="966978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80010</xdr:rowOff>
    </xdr:from>
    <xdr:ext cx="469900" cy="259080"/>
    <xdr:sp macro="" textlink="">
      <xdr:nvSpPr>
        <xdr:cNvPr id="174" name="【体育館・プール】&#10;有形固定資産減価償却率最小値テキスト"/>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76200</xdr:rowOff>
    </xdr:from>
    <xdr:to xmlns:xdr="http://schemas.openxmlformats.org/drawingml/2006/spreadsheetDrawing">
      <xdr:col>24</xdr:col>
      <xdr:colOff>152400</xdr:colOff>
      <xdr:row>64</xdr:row>
      <xdr:rowOff>76200</xdr:rowOff>
    </xdr:to>
    <xdr:cxnSp macro="">
      <xdr:nvCxnSpPr>
        <xdr:cNvPr id="175" name="直線コネクタ 174"/>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15240</xdr:rowOff>
    </xdr:from>
    <xdr:ext cx="405130" cy="259080"/>
    <xdr:sp macro="" textlink="">
      <xdr:nvSpPr>
        <xdr:cNvPr id="176" name="【体育館・プール】&#10;有形固定資産減価償却率最大値テキスト"/>
        <xdr:cNvSpPr txBox="1"/>
      </xdr:nvSpPr>
      <xdr:spPr>
        <a:xfrm>
          <a:off x="4673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68580</xdr:rowOff>
    </xdr:from>
    <xdr:to xmlns:xdr="http://schemas.openxmlformats.org/drawingml/2006/spreadsheetDrawing">
      <xdr:col>24</xdr:col>
      <xdr:colOff>152400</xdr:colOff>
      <xdr:row>56</xdr:row>
      <xdr:rowOff>68580</xdr:rowOff>
    </xdr:to>
    <xdr:cxnSp macro="">
      <xdr:nvCxnSpPr>
        <xdr:cNvPr id="177" name="直線コネクタ 176"/>
        <xdr:cNvCxnSpPr/>
      </xdr:nvCxnSpPr>
      <xdr:spPr>
        <a:xfrm>
          <a:off x="4546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69215</xdr:rowOff>
    </xdr:from>
    <xdr:ext cx="405130" cy="259080"/>
    <xdr:sp macro="" textlink="">
      <xdr:nvSpPr>
        <xdr:cNvPr id="178" name="【体育館・プール】&#10;有形固定資産減価償却率平均値テキスト"/>
        <xdr:cNvSpPr txBox="1"/>
      </xdr:nvSpPr>
      <xdr:spPr>
        <a:xfrm>
          <a:off x="4673600" y="101847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46355</xdr:rowOff>
    </xdr:from>
    <xdr:to xmlns:xdr="http://schemas.openxmlformats.org/drawingml/2006/spreadsheetDrawing">
      <xdr:col>24</xdr:col>
      <xdr:colOff>114300</xdr:colOff>
      <xdr:row>60</xdr:row>
      <xdr:rowOff>147955</xdr:rowOff>
    </xdr:to>
    <xdr:sp macro="" textlink="">
      <xdr:nvSpPr>
        <xdr:cNvPr id="179" name="フローチャート: 判断 178"/>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21590</xdr:rowOff>
    </xdr:from>
    <xdr:to xmlns:xdr="http://schemas.openxmlformats.org/drawingml/2006/spreadsheetDrawing">
      <xdr:col>20</xdr:col>
      <xdr:colOff>38100</xdr:colOff>
      <xdr:row>60</xdr:row>
      <xdr:rowOff>123190</xdr:rowOff>
    </xdr:to>
    <xdr:sp macro="" textlink="">
      <xdr:nvSpPr>
        <xdr:cNvPr id="180" name="フローチャート: 判断 179"/>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170180</xdr:rowOff>
    </xdr:from>
    <xdr:to xmlns:xdr="http://schemas.openxmlformats.org/drawingml/2006/spreadsheetDrawing">
      <xdr:col>15</xdr:col>
      <xdr:colOff>101600</xdr:colOff>
      <xdr:row>60</xdr:row>
      <xdr:rowOff>100330</xdr:rowOff>
    </xdr:to>
    <xdr:sp macro="" textlink="">
      <xdr:nvSpPr>
        <xdr:cNvPr id="181" name="フローチャート: 判断 180"/>
        <xdr:cNvSpPr/>
      </xdr:nvSpPr>
      <xdr:spPr>
        <a:xfrm>
          <a:off x="2857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4445</xdr:rowOff>
    </xdr:from>
    <xdr:to xmlns:xdr="http://schemas.openxmlformats.org/drawingml/2006/spreadsheetDrawing">
      <xdr:col>10</xdr:col>
      <xdr:colOff>165100</xdr:colOff>
      <xdr:row>60</xdr:row>
      <xdr:rowOff>106045</xdr:rowOff>
    </xdr:to>
    <xdr:sp macro="" textlink="">
      <xdr:nvSpPr>
        <xdr:cNvPr id="182" name="フローチャート: 判断 181"/>
        <xdr:cNvSpPr/>
      </xdr:nvSpPr>
      <xdr:spPr>
        <a:xfrm>
          <a:off x="1968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164465</xdr:rowOff>
    </xdr:from>
    <xdr:to xmlns:xdr="http://schemas.openxmlformats.org/drawingml/2006/spreadsheetDrawing">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88265</xdr:rowOff>
    </xdr:from>
    <xdr:to xmlns:xdr="http://schemas.openxmlformats.org/drawingml/2006/spreadsheetDrawing">
      <xdr:col>24</xdr:col>
      <xdr:colOff>114300</xdr:colOff>
      <xdr:row>62</xdr:row>
      <xdr:rowOff>18415</xdr:rowOff>
    </xdr:to>
    <xdr:sp macro="" textlink="">
      <xdr:nvSpPr>
        <xdr:cNvPr id="189" name="楕円 188"/>
        <xdr:cNvSpPr/>
      </xdr:nvSpPr>
      <xdr:spPr>
        <a:xfrm>
          <a:off x="45847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66675</xdr:rowOff>
    </xdr:from>
    <xdr:ext cx="405130" cy="257175"/>
    <xdr:sp macro="" textlink="">
      <xdr:nvSpPr>
        <xdr:cNvPr id="190" name="【体育館・プール】&#10;有形固定資産減価償却率該当値テキスト"/>
        <xdr:cNvSpPr txBox="1"/>
      </xdr:nvSpPr>
      <xdr:spPr>
        <a:xfrm>
          <a:off x="4673600" y="105251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44450</xdr:rowOff>
    </xdr:from>
    <xdr:to xmlns:xdr="http://schemas.openxmlformats.org/drawingml/2006/spreadsheetDrawing">
      <xdr:col>20</xdr:col>
      <xdr:colOff>38100</xdr:colOff>
      <xdr:row>61</xdr:row>
      <xdr:rowOff>146050</xdr:rowOff>
    </xdr:to>
    <xdr:sp macro="" textlink="">
      <xdr:nvSpPr>
        <xdr:cNvPr id="191" name="楕円 190"/>
        <xdr:cNvSpPr/>
      </xdr:nvSpPr>
      <xdr:spPr>
        <a:xfrm>
          <a:off x="3746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95250</xdr:rowOff>
    </xdr:from>
    <xdr:to xmlns:xdr="http://schemas.openxmlformats.org/drawingml/2006/spreadsheetDrawing">
      <xdr:col>24</xdr:col>
      <xdr:colOff>63500</xdr:colOff>
      <xdr:row>61</xdr:row>
      <xdr:rowOff>139065</xdr:rowOff>
    </xdr:to>
    <xdr:cxnSp macro="">
      <xdr:nvCxnSpPr>
        <xdr:cNvPr id="192" name="直線コネクタ 191"/>
        <xdr:cNvCxnSpPr/>
      </xdr:nvCxnSpPr>
      <xdr:spPr>
        <a:xfrm>
          <a:off x="3797300" y="1055370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170180</xdr:rowOff>
    </xdr:from>
    <xdr:to xmlns:xdr="http://schemas.openxmlformats.org/drawingml/2006/spreadsheetDrawing">
      <xdr:col>15</xdr:col>
      <xdr:colOff>101600</xdr:colOff>
      <xdr:row>61</xdr:row>
      <xdr:rowOff>100330</xdr:rowOff>
    </xdr:to>
    <xdr:sp macro="" textlink="">
      <xdr:nvSpPr>
        <xdr:cNvPr id="193" name="楕円 192"/>
        <xdr:cNvSpPr/>
      </xdr:nvSpPr>
      <xdr:spPr>
        <a:xfrm>
          <a:off x="2857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49530</xdr:rowOff>
    </xdr:from>
    <xdr:to xmlns:xdr="http://schemas.openxmlformats.org/drawingml/2006/spreadsheetDrawing">
      <xdr:col>19</xdr:col>
      <xdr:colOff>177800</xdr:colOff>
      <xdr:row>61</xdr:row>
      <xdr:rowOff>95250</xdr:rowOff>
    </xdr:to>
    <xdr:cxnSp macro="">
      <xdr:nvCxnSpPr>
        <xdr:cNvPr id="194" name="直線コネクタ 193"/>
        <xdr:cNvCxnSpPr/>
      </xdr:nvCxnSpPr>
      <xdr:spPr>
        <a:xfrm>
          <a:off x="2908300" y="105079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126365</xdr:rowOff>
    </xdr:from>
    <xdr:to xmlns:xdr="http://schemas.openxmlformats.org/drawingml/2006/spreadsheetDrawing">
      <xdr:col>10</xdr:col>
      <xdr:colOff>165100</xdr:colOff>
      <xdr:row>61</xdr:row>
      <xdr:rowOff>56515</xdr:rowOff>
    </xdr:to>
    <xdr:sp macro="" textlink="">
      <xdr:nvSpPr>
        <xdr:cNvPr id="195" name="楕円 194"/>
        <xdr:cNvSpPr/>
      </xdr:nvSpPr>
      <xdr:spPr>
        <a:xfrm>
          <a:off x="1968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6350</xdr:rowOff>
    </xdr:from>
    <xdr:to xmlns:xdr="http://schemas.openxmlformats.org/drawingml/2006/spreadsheetDrawing">
      <xdr:col>15</xdr:col>
      <xdr:colOff>50800</xdr:colOff>
      <xdr:row>61</xdr:row>
      <xdr:rowOff>49530</xdr:rowOff>
    </xdr:to>
    <xdr:cxnSp macro="">
      <xdr:nvCxnSpPr>
        <xdr:cNvPr id="196" name="直線コネクタ 195"/>
        <xdr:cNvCxnSpPr/>
      </xdr:nvCxnSpPr>
      <xdr:spPr>
        <a:xfrm>
          <a:off x="2019300" y="1046480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80645</xdr:rowOff>
    </xdr:from>
    <xdr:to xmlns:xdr="http://schemas.openxmlformats.org/drawingml/2006/spreadsheetDrawing">
      <xdr:col>6</xdr:col>
      <xdr:colOff>38100</xdr:colOff>
      <xdr:row>61</xdr:row>
      <xdr:rowOff>10795</xdr:rowOff>
    </xdr:to>
    <xdr:sp macro="" textlink="">
      <xdr:nvSpPr>
        <xdr:cNvPr id="197" name="楕円 196"/>
        <xdr:cNvSpPr/>
      </xdr:nvSpPr>
      <xdr:spPr>
        <a:xfrm>
          <a:off x="107950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132080</xdr:rowOff>
    </xdr:from>
    <xdr:to xmlns:xdr="http://schemas.openxmlformats.org/drawingml/2006/spreadsheetDrawing">
      <xdr:col>10</xdr:col>
      <xdr:colOff>114300</xdr:colOff>
      <xdr:row>61</xdr:row>
      <xdr:rowOff>6350</xdr:rowOff>
    </xdr:to>
    <xdr:cxnSp macro="">
      <xdr:nvCxnSpPr>
        <xdr:cNvPr id="198" name="直線コネクタ 197"/>
        <xdr:cNvCxnSpPr/>
      </xdr:nvCxnSpPr>
      <xdr:spPr>
        <a:xfrm>
          <a:off x="1130300" y="104190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139700</xdr:rowOff>
    </xdr:from>
    <xdr:ext cx="405130" cy="259080"/>
    <xdr:sp macro="" textlink="">
      <xdr:nvSpPr>
        <xdr:cNvPr id="199" name="n_1aveValue【体育館・プール】&#10;有形固定資産減価償却率"/>
        <xdr:cNvSpPr txBox="1"/>
      </xdr:nvSpPr>
      <xdr:spPr>
        <a:xfrm>
          <a:off x="3582035" y="10083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116840</xdr:rowOff>
    </xdr:from>
    <xdr:ext cx="403225" cy="259080"/>
    <xdr:sp macro="" textlink="">
      <xdr:nvSpPr>
        <xdr:cNvPr id="200" name="n_2aveValue【体育館・プール】&#10;有形固定資産減価償却率"/>
        <xdr:cNvSpPr txBox="1"/>
      </xdr:nvSpPr>
      <xdr:spPr>
        <a:xfrm>
          <a:off x="2705735" y="1006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122555</xdr:rowOff>
    </xdr:from>
    <xdr:ext cx="403225" cy="257175"/>
    <xdr:sp macro="" textlink="">
      <xdr:nvSpPr>
        <xdr:cNvPr id="201" name="n_3aveValue【体育館・プール】&#10;有形固定資産減価償却率"/>
        <xdr:cNvSpPr txBox="1"/>
      </xdr:nvSpPr>
      <xdr:spPr>
        <a:xfrm>
          <a:off x="1816735" y="100666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111125</xdr:rowOff>
    </xdr:from>
    <xdr:ext cx="403225" cy="257175"/>
    <xdr:sp macro="" textlink="">
      <xdr:nvSpPr>
        <xdr:cNvPr id="202" name="n_4aveValue【体育館・プール】&#10;有形固定資産減価償却率"/>
        <xdr:cNvSpPr txBox="1"/>
      </xdr:nvSpPr>
      <xdr:spPr>
        <a:xfrm>
          <a:off x="927735" y="10055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137160</xdr:rowOff>
    </xdr:from>
    <xdr:ext cx="405130" cy="259080"/>
    <xdr:sp macro="" textlink="">
      <xdr:nvSpPr>
        <xdr:cNvPr id="203" name="n_1mainValue【体育館・プール】&#10;有形固定資産減価償却率"/>
        <xdr:cNvSpPr txBox="1"/>
      </xdr:nvSpPr>
      <xdr:spPr>
        <a:xfrm>
          <a:off x="3582035" y="10595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91440</xdr:rowOff>
    </xdr:from>
    <xdr:ext cx="403225" cy="259080"/>
    <xdr:sp macro="" textlink="">
      <xdr:nvSpPr>
        <xdr:cNvPr id="204" name="n_2mainValue【体育館・プール】&#10;有形固定資産減価償却率"/>
        <xdr:cNvSpPr txBox="1"/>
      </xdr:nvSpPr>
      <xdr:spPr>
        <a:xfrm>
          <a:off x="2705735" y="10549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47625</xdr:rowOff>
    </xdr:from>
    <xdr:ext cx="403225" cy="259080"/>
    <xdr:sp macro="" textlink="">
      <xdr:nvSpPr>
        <xdr:cNvPr id="205" name="n_3mainValue【体育館・プール】&#10;有形固定資産減価償却率"/>
        <xdr:cNvSpPr txBox="1"/>
      </xdr:nvSpPr>
      <xdr:spPr>
        <a:xfrm>
          <a:off x="1816735" y="105060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1905</xdr:rowOff>
    </xdr:from>
    <xdr:ext cx="403225" cy="259080"/>
    <xdr:sp macro="" textlink="">
      <xdr:nvSpPr>
        <xdr:cNvPr id="206" name="n_4mainValue【体育館・プール】&#10;有形固定資産減価償却率"/>
        <xdr:cNvSpPr txBox="1"/>
      </xdr:nvSpPr>
      <xdr:spPr>
        <a:xfrm>
          <a:off x="927735" y="104603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51</xdr:row>
      <xdr:rowOff>171450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51</xdr:row>
      <xdr:rowOff>171450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51</xdr:row>
      <xdr:rowOff>171450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7" name="直線コネクタ 216"/>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8" name="テキスト ボックス 217"/>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9" name="直線コネクタ 218"/>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20" name="テキスト ボックス 219"/>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1" name="直線コネクタ 220"/>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2" name="テキスト ボックス 221"/>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3" name="直線コネクタ 222"/>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4" name="テキスト ボックス 223"/>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5" name="直線コネクタ 224"/>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6" name="テキスト ボックス 225"/>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7" name="直線コネクタ 226"/>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8" name="テキスト ボックス 227"/>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140970</xdr:rowOff>
    </xdr:from>
    <xdr:to xmlns:xdr="http://schemas.openxmlformats.org/drawingml/2006/spreadsheetDrawing">
      <xdr:col>54</xdr:col>
      <xdr:colOff>189865</xdr:colOff>
      <xdr:row>64</xdr:row>
      <xdr:rowOff>17780</xdr:rowOff>
    </xdr:to>
    <xdr:cxnSp macro="">
      <xdr:nvCxnSpPr>
        <xdr:cNvPr id="230" name="直線コネクタ 229"/>
        <xdr:cNvCxnSpPr/>
      </xdr:nvCxnSpPr>
      <xdr:spPr>
        <a:xfrm flipV="1">
          <a:off x="10476865" y="974217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20955</xdr:rowOff>
    </xdr:from>
    <xdr:ext cx="469900" cy="257175"/>
    <xdr:sp macro="" textlink="">
      <xdr:nvSpPr>
        <xdr:cNvPr id="231" name="【体育館・プール】&#10;一人当たり面積最小値テキスト"/>
        <xdr:cNvSpPr txBox="1"/>
      </xdr:nvSpPr>
      <xdr:spPr>
        <a:xfrm>
          <a:off x="10515600" y="10993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17780</xdr:rowOff>
    </xdr:from>
    <xdr:to xmlns:xdr="http://schemas.openxmlformats.org/drawingml/2006/spreadsheetDrawing">
      <xdr:col>55</xdr:col>
      <xdr:colOff>88900</xdr:colOff>
      <xdr:row>64</xdr:row>
      <xdr:rowOff>17780</xdr:rowOff>
    </xdr:to>
    <xdr:cxnSp macro="">
      <xdr:nvCxnSpPr>
        <xdr:cNvPr id="232" name="直線コネクタ 231"/>
        <xdr:cNvCxnSpPr/>
      </xdr:nvCxnSpPr>
      <xdr:spPr>
        <a:xfrm>
          <a:off x="10388600" y="1099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87630</xdr:rowOff>
    </xdr:from>
    <xdr:ext cx="469900" cy="257175"/>
    <xdr:sp macro="" textlink="">
      <xdr:nvSpPr>
        <xdr:cNvPr id="233" name="【体育館・プール】&#10;一人当たり面積最大値テキスト"/>
        <xdr:cNvSpPr txBox="1"/>
      </xdr:nvSpPr>
      <xdr:spPr>
        <a:xfrm>
          <a:off x="10515600" y="9517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140970</xdr:rowOff>
    </xdr:from>
    <xdr:to xmlns:xdr="http://schemas.openxmlformats.org/drawingml/2006/spreadsheetDrawing">
      <xdr:col>55</xdr:col>
      <xdr:colOff>88900</xdr:colOff>
      <xdr:row>56</xdr:row>
      <xdr:rowOff>140970</xdr:rowOff>
    </xdr:to>
    <xdr:cxnSp macro="">
      <xdr:nvCxnSpPr>
        <xdr:cNvPr id="234" name="直線コネクタ 233"/>
        <xdr:cNvCxnSpPr/>
      </xdr:nvCxnSpPr>
      <xdr:spPr>
        <a:xfrm>
          <a:off x="10388600" y="974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105410</xdr:rowOff>
    </xdr:from>
    <xdr:ext cx="469900" cy="259080"/>
    <xdr:sp macro="" textlink="">
      <xdr:nvSpPr>
        <xdr:cNvPr id="235" name="【体育館・プール】&#10;一人当たり面積平均値テキスト"/>
        <xdr:cNvSpPr txBox="1"/>
      </xdr:nvSpPr>
      <xdr:spPr>
        <a:xfrm>
          <a:off x="10515600" y="10563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82550</xdr:rowOff>
    </xdr:from>
    <xdr:to xmlns:xdr="http://schemas.openxmlformats.org/drawingml/2006/spreadsheetDrawing">
      <xdr:col>55</xdr:col>
      <xdr:colOff>50800</xdr:colOff>
      <xdr:row>63</xdr:row>
      <xdr:rowOff>12700</xdr:rowOff>
    </xdr:to>
    <xdr:sp macro="" textlink="">
      <xdr:nvSpPr>
        <xdr:cNvPr id="236" name="フローチャート: 判断 235"/>
        <xdr:cNvSpPr/>
      </xdr:nvSpPr>
      <xdr:spPr>
        <a:xfrm>
          <a:off x="104267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90170</xdr:rowOff>
    </xdr:from>
    <xdr:to xmlns:xdr="http://schemas.openxmlformats.org/drawingml/2006/spreadsheetDrawing">
      <xdr:col>50</xdr:col>
      <xdr:colOff>165100</xdr:colOff>
      <xdr:row>63</xdr:row>
      <xdr:rowOff>20320</xdr:rowOff>
    </xdr:to>
    <xdr:sp macro="" textlink="">
      <xdr:nvSpPr>
        <xdr:cNvPr id="237" name="フローチャート: 判断 236"/>
        <xdr:cNvSpPr/>
      </xdr:nvSpPr>
      <xdr:spPr>
        <a:xfrm>
          <a:off x="9588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86360</xdr:rowOff>
    </xdr:from>
    <xdr:to xmlns:xdr="http://schemas.openxmlformats.org/drawingml/2006/spreadsheetDrawing">
      <xdr:col>46</xdr:col>
      <xdr:colOff>38100</xdr:colOff>
      <xdr:row>63</xdr:row>
      <xdr:rowOff>16510</xdr:rowOff>
    </xdr:to>
    <xdr:sp macro="" textlink="">
      <xdr:nvSpPr>
        <xdr:cNvPr id="238" name="フローチャート: 判断 237"/>
        <xdr:cNvSpPr/>
      </xdr:nvSpPr>
      <xdr:spPr>
        <a:xfrm>
          <a:off x="8699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27305</xdr:rowOff>
    </xdr:from>
    <xdr:to xmlns:xdr="http://schemas.openxmlformats.org/drawingml/2006/spreadsheetDrawing">
      <xdr:col>41</xdr:col>
      <xdr:colOff>101600</xdr:colOff>
      <xdr:row>62</xdr:row>
      <xdr:rowOff>128905</xdr:rowOff>
    </xdr:to>
    <xdr:sp macro="" textlink="">
      <xdr:nvSpPr>
        <xdr:cNvPr id="239" name="フローチャート: 判断 238"/>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90170</xdr:rowOff>
    </xdr:from>
    <xdr:to xmlns:xdr="http://schemas.openxmlformats.org/drawingml/2006/spreadsheetDrawing">
      <xdr:col>36</xdr:col>
      <xdr:colOff>165100</xdr:colOff>
      <xdr:row>63</xdr:row>
      <xdr:rowOff>20320</xdr:rowOff>
    </xdr:to>
    <xdr:sp macro="" textlink="">
      <xdr:nvSpPr>
        <xdr:cNvPr id="240" name="フローチャート: 判断 239"/>
        <xdr:cNvSpPr/>
      </xdr:nvSpPr>
      <xdr:spPr>
        <a:xfrm>
          <a:off x="6921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1" name="テキスト ボックス 240"/>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2" name="テキスト ボックス 241"/>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3" name="テキスト ボックス 242"/>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4" name="テキスト ボックス 243"/>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5" name="テキスト ボックス 244"/>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69215</xdr:rowOff>
    </xdr:from>
    <xdr:to xmlns:xdr="http://schemas.openxmlformats.org/drawingml/2006/spreadsheetDrawing">
      <xdr:col>55</xdr:col>
      <xdr:colOff>50800</xdr:colOff>
      <xdr:row>63</xdr:row>
      <xdr:rowOff>170815</xdr:rowOff>
    </xdr:to>
    <xdr:sp macro="" textlink="">
      <xdr:nvSpPr>
        <xdr:cNvPr id="246" name="楕円 245"/>
        <xdr:cNvSpPr/>
      </xdr:nvSpPr>
      <xdr:spPr>
        <a:xfrm>
          <a:off x="10426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155575</xdr:rowOff>
    </xdr:from>
    <xdr:ext cx="469900" cy="257175"/>
    <xdr:sp macro="" textlink="">
      <xdr:nvSpPr>
        <xdr:cNvPr id="247" name="【体育館・プール】&#10;一人当たり面積該当値テキスト"/>
        <xdr:cNvSpPr txBox="1"/>
      </xdr:nvSpPr>
      <xdr:spPr>
        <a:xfrm>
          <a:off x="10515600" y="107854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69215</xdr:rowOff>
    </xdr:from>
    <xdr:to xmlns:xdr="http://schemas.openxmlformats.org/drawingml/2006/spreadsheetDrawing">
      <xdr:col>50</xdr:col>
      <xdr:colOff>165100</xdr:colOff>
      <xdr:row>63</xdr:row>
      <xdr:rowOff>170815</xdr:rowOff>
    </xdr:to>
    <xdr:sp macro="" textlink="">
      <xdr:nvSpPr>
        <xdr:cNvPr id="248" name="楕円 247"/>
        <xdr:cNvSpPr/>
      </xdr:nvSpPr>
      <xdr:spPr>
        <a:xfrm>
          <a:off x="9588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120650</xdr:rowOff>
    </xdr:from>
    <xdr:to xmlns:xdr="http://schemas.openxmlformats.org/drawingml/2006/spreadsheetDrawing">
      <xdr:col>54</xdr:col>
      <xdr:colOff>190500</xdr:colOff>
      <xdr:row>63</xdr:row>
      <xdr:rowOff>120650</xdr:rowOff>
    </xdr:to>
    <xdr:cxnSp macro="">
      <xdr:nvCxnSpPr>
        <xdr:cNvPr id="249" name="直線コネクタ 248"/>
        <xdr:cNvCxnSpPr/>
      </xdr:nvCxnSpPr>
      <xdr:spPr>
        <a:xfrm>
          <a:off x="9639300" y="10922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69215</xdr:rowOff>
    </xdr:from>
    <xdr:to xmlns:xdr="http://schemas.openxmlformats.org/drawingml/2006/spreadsheetDrawing">
      <xdr:col>46</xdr:col>
      <xdr:colOff>38100</xdr:colOff>
      <xdr:row>63</xdr:row>
      <xdr:rowOff>170815</xdr:rowOff>
    </xdr:to>
    <xdr:sp macro="" textlink="">
      <xdr:nvSpPr>
        <xdr:cNvPr id="250" name="楕円 249"/>
        <xdr:cNvSpPr/>
      </xdr:nvSpPr>
      <xdr:spPr>
        <a:xfrm>
          <a:off x="8699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120650</xdr:rowOff>
    </xdr:from>
    <xdr:to xmlns:xdr="http://schemas.openxmlformats.org/drawingml/2006/spreadsheetDrawing">
      <xdr:col>50</xdr:col>
      <xdr:colOff>114300</xdr:colOff>
      <xdr:row>63</xdr:row>
      <xdr:rowOff>120650</xdr:rowOff>
    </xdr:to>
    <xdr:cxnSp macro="">
      <xdr:nvCxnSpPr>
        <xdr:cNvPr id="251" name="直線コネクタ 250"/>
        <xdr:cNvCxnSpPr/>
      </xdr:nvCxnSpPr>
      <xdr:spPr>
        <a:xfrm>
          <a:off x="8750300" y="10922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69215</xdr:rowOff>
    </xdr:from>
    <xdr:to xmlns:xdr="http://schemas.openxmlformats.org/drawingml/2006/spreadsheetDrawing">
      <xdr:col>41</xdr:col>
      <xdr:colOff>101600</xdr:colOff>
      <xdr:row>63</xdr:row>
      <xdr:rowOff>170815</xdr:rowOff>
    </xdr:to>
    <xdr:sp macro="" textlink="">
      <xdr:nvSpPr>
        <xdr:cNvPr id="252" name="楕円 251"/>
        <xdr:cNvSpPr/>
      </xdr:nvSpPr>
      <xdr:spPr>
        <a:xfrm>
          <a:off x="7810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120650</xdr:rowOff>
    </xdr:from>
    <xdr:to xmlns:xdr="http://schemas.openxmlformats.org/drawingml/2006/spreadsheetDrawing">
      <xdr:col>45</xdr:col>
      <xdr:colOff>177800</xdr:colOff>
      <xdr:row>63</xdr:row>
      <xdr:rowOff>120650</xdr:rowOff>
    </xdr:to>
    <xdr:cxnSp macro="">
      <xdr:nvCxnSpPr>
        <xdr:cNvPr id="253" name="直線コネクタ 252"/>
        <xdr:cNvCxnSpPr/>
      </xdr:nvCxnSpPr>
      <xdr:spPr>
        <a:xfrm>
          <a:off x="7861300" y="10922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69215</xdr:rowOff>
    </xdr:from>
    <xdr:to xmlns:xdr="http://schemas.openxmlformats.org/drawingml/2006/spreadsheetDrawing">
      <xdr:col>36</xdr:col>
      <xdr:colOff>165100</xdr:colOff>
      <xdr:row>63</xdr:row>
      <xdr:rowOff>170815</xdr:rowOff>
    </xdr:to>
    <xdr:sp macro="" textlink="">
      <xdr:nvSpPr>
        <xdr:cNvPr id="254" name="楕円 253"/>
        <xdr:cNvSpPr/>
      </xdr:nvSpPr>
      <xdr:spPr>
        <a:xfrm>
          <a:off x="6921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120650</xdr:rowOff>
    </xdr:from>
    <xdr:to xmlns:xdr="http://schemas.openxmlformats.org/drawingml/2006/spreadsheetDrawing">
      <xdr:col>41</xdr:col>
      <xdr:colOff>50800</xdr:colOff>
      <xdr:row>63</xdr:row>
      <xdr:rowOff>120650</xdr:rowOff>
    </xdr:to>
    <xdr:cxnSp macro="">
      <xdr:nvCxnSpPr>
        <xdr:cNvPr id="255" name="直線コネクタ 254"/>
        <xdr:cNvCxnSpPr/>
      </xdr:nvCxnSpPr>
      <xdr:spPr>
        <a:xfrm>
          <a:off x="6972300" y="10922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61</xdr:row>
      <xdr:rowOff>36830</xdr:rowOff>
    </xdr:from>
    <xdr:ext cx="469900" cy="259080"/>
    <xdr:sp macro="" textlink="">
      <xdr:nvSpPr>
        <xdr:cNvPr id="256" name="n_1aveValue【体育館・プール】&#10;一人当たり面積"/>
        <xdr:cNvSpPr txBox="1"/>
      </xdr:nvSpPr>
      <xdr:spPr>
        <a:xfrm>
          <a:off x="9391650" y="10495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33020</xdr:rowOff>
    </xdr:from>
    <xdr:ext cx="467995" cy="259080"/>
    <xdr:sp macro="" textlink="">
      <xdr:nvSpPr>
        <xdr:cNvPr id="257" name="n_2aveValue【体育館・プール】&#10;一人当たり面積"/>
        <xdr:cNvSpPr txBox="1"/>
      </xdr:nvSpPr>
      <xdr:spPr>
        <a:xfrm>
          <a:off x="8515350" y="10491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145415</xdr:rowOff>
    </xdr:from>
    <xdr:ext cx="467995" cy="257175"/>
    <xdr:sp macro="" textlink="">
      <xdr:nvSpPr>
        <xdr:cNvPr id="258" name="n_3aveValue【体育館・プール】&#10;一人当たり面積"/>
        <xdr:cNvSpPr txBox="1"/>
      </xdr:nvSpPr>
      <xdr:spPr>
        <a:xfrm>
          <a:off x="7626350" y="104324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36830</xdr:rowOff>
    </xdr:from>
    <xdr:ext cx="467995" cy="259080"/>
    <xdr:sp macro="" textlink="">
      <xdr:nvSpPr>
        <xdr:cNvPr id="259" name="n_4aveValue【体育館・プール】&#10;一人当たり面積"/>
        <xdr:cNvSpPr txBox="1"/>
      </xdr:nvSpPr>
      <xdr:spPr>
        <a:xfrm>
          <a:off x="6737350" y="104952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161925</xdr:rowOff>
    </xdr:from>
    <xdr:ext cx="469900" cy="259080"/>
    <xdr:sp macro="" textlink="">
      <xdr:nvSpPr>
        <xdr:cNvPr id="260" name="n_1mainValue【体育館・プール】&#10;一人当たり面積"/>
        <xdr:cNvSpPr txBox="1"/>
      </xdr:nvSpPr>
      <xdr:spPr>
        <a:xfrm>
          <a:off x="9391650" y="10963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161925</xdr:rowOff>
    </xdr:from>
    <xdr:ext cx="467995" cy="259080"/>
    <xdr:sp macro="" textlink="">
      <xdr:nvSpPr>
        <xdr:cNvPr id="261" name="n_2mainValue【体育館・プール】&#10;一人当たり面積"/>
        <xdr:cNvSpPr txBox="1"/>
      </xdr:nvSpPr>
      <xdr:spPr>
        <a:xfrm>
          <a:off x="8515350" y="10963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161925</xdr:rowOff>
    </xdr:from>
    <xdr:ext cx="467995" cy="259080"/>
    <xdr:sp macro="" textlink="">
      <xdr:nvSpPr>
        <xdr:cNvPr id="262" name="n_3mainValue【体育館・プール】&#10;一人当たり面積"/>
        <xdr:cNvSpPr txBox="1"/>
      </xdr:nvSpPr>
      <xdr:spPr>
        <a:xfrm>
          <a:off x="7626350" y="10963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161925</xdr:rowOff>
    </xdr:from>
    <xdr:ext cx="467995" cy="259080"/>
    <xdr:sp macro="" textlink="">
      <xdr:nvSpPr>
        <xdr:cNvPr id="263" name="n_4mainValue【体育館・プール】&#10;一人当たり面積"/>
        <xdr:cNvSpPr txBox="1"/>
      </xdr:nvSpPr>
      <xdr:spPr>
        <a:xfrm>
          <a:off x="6737350" y="109632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17</xdr:col>
      <xdr:colOff>190500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17</xdr:col>
      <xdr:colOff>190500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23</xdr:col>
      <xdr:colOff>190500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23</xdr:col>
      <xdr:colOff>190500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2" name="テキスト ボックス 271"/>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3" name="直線コネクタ 272"/>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5455" cy="259080"/>
    <xdr:sp macro="" textlink="">
      <xdr:nvSpPr>
        <xdr:cNvPr id="274" name="テキスト ボックス 273"/>
        <xdr:cNvSpPr txBox="1"/>
      </xdr:nvSpPr>
      <xdr:spPr>
        <a:xfrm>
          <a:off x="294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5" name="直線コネクタ 274"/>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5455" cy="257175"/>
    <xdr:sp macro="" textlink="">
      <xdr:nvSpPr>
        <xdr:cNvPr id="276" name="テキスト ボックス 275"/>
        <xdr:cNvSpPr txBox="1"/>
      </xdr:nvSpPr>
      <xdr:spPr>
        <a:xfrm>
          <a:off x="294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7" name="直線コネクタ 276"/>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8" name="テキスト ボックス 277"/>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9" name="直線コネクタ 278"/>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80" name="テキスト ボックス 279"/>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1" name="直線コネクタ 280"/>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7175"/>
    <xdr:sp macro="" textlink="">
      <xdr:nvSpPr>
        <xdr:cNvPr id="282" name="テキスト ボックス 281"/>
        <xdr:cNvSpPr txBox="1"/>
      </xdr:nvSpPr>
      <xdr:spPr>
        <a:xfrm>
          <a:off x="358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3" name="直線コネクタ 282"/>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162560</xdr:rowOff>
    </xdr:from>
    <xdr:ext cx="337185" cy="259080"/>
    <xdr:sp macro="" textlink="">
      <xdr:nvSpPr>
        <xdr:cNvPr id="284" name="テキスト ボックス 283"/>
        <xdr:cNvSpPr txBox="1"/>
      </xdr:nvSpPr>
      <xdr:spPr>
        <a:xfrm>
          <a:off x="422910" y="13192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133350</xdr:rowOff>
    </xdr:from>
    <xdr:to xmlns:xdr="http://schemas.openxmlformats.org/drawingml/2006/spreadsheetDrawing">
      <xdr:col>24</xdr:col>
      <xdr:colOff>62865</xdr:colOff>
      <xdr:row>85</xdr:row>
      <xdr:rowOff>31750</xdr:rowOff>
    </xdr:to>
    <xdr:cxnSp macro="">
      <xdr:nvCxnSpPr>
        <xdr:cNvPr id="287" name="直線コネクタ 286"/>
        <xdr:cNvCxnSpPr/>
      </xdr:nvCxnSpPr>
      <xdr:spPr>
        <a:xfrm flipV="1">
          <a:off x="4634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35560</xdr:rowOff>
    </xdr:from>
    <xdr:ext cx="469900" cy="259080"/>
    <xdr:sp macro="" textlink="">
      <xdr:nvSpPr>
        <xdr:cNvPr id="288" name="【福祉施設】&#10;有形固定資産減価償却率最小値テキスト"/>
        <xdr:cNvSpPr txBox="1"/>
      </xdr:nvSpPr>
      <xdr:spPr>
        <a:xfrm>
          <a:off x="4673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31750</xdr:rowOff>
    </xdr:from>
    <xdr:to xmlns:xdr="http://schemas.openxmlformats.org/drawingml/2006/spreadsheetDrawing">
      <xdr:col>24</xdr:col>
      <xdr:colOff>152400</xdr:colOff>
      <xdr:row>85</xdr:row>
      <xdr:rowOff>31750</xdr:rowOff>
    </xdr:to>
    <xdr:cxnSp macro="">
      <xdr:nvCxnSpPr>
        <xdr:cNvPr id="289" name="直線コネクタ 288"/>
        <xdr:cNvCxnSpPr/>
      </xdr:nvCxnSpPr>
      <xdr:spPr>
        <a:xfrm>
          <a:off x="4546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80010</xdr:rowOff>
    </xdr:from>
    <xdr:ext cx="340360" cy="259080"/>
    <xdr:sp macro="" textlink="">
      <xdr:nvSpPr>
        <xdr:cNvPr id="290" name="【福祉施設】&#10;有形固定資産減価償却率最大値テキスト"/>
        <xdr:cNvSpPr txBox="1"/>
      </xdr:nvSpPr>
      <xdr:spPr>
        <a:xfrm>
          <a:off x="4673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291" name="直線コネクタ 290"/>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16510</xdr:rowOff>
    </xdr:from>
    <xdr:ext cx="405130" cy="259080"/>
    <xdr:sp macro="" textlink="">
      <xdr:nvSpPr>
        <xdr:cNvPr id="292" name="【福祉施設】&#10;有形固定資産減価償却率平均値テキスト"/>
        <xdr:cNvSpPr txBox="1"/>
      </xdr:nvSpPr>
      <xdr:spPr>
        <a:xfrm>
          <a:off x="4673600" y="14075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38100</xdr:rowOff>
    </xdr:from>
    <xdr:to xmlns:xdr="http://schemas.openxmlformats.org/drawingml/2006/spreadsheetDrawing">
      <xdr:col>24</xdr:col>
      <xdr:colOff>114300</xdr:colOff>
      <xdr:row>82</xdr:row>
      <xdr:rowOff>139700</xdr:rowOff>
    </xdr:to>
    <xdr:sp macro="" textlink="">
      <xdr:nvSpPr>
        <xdr:cNvPr id="293" name="フローチャート: 判断 292"/>
        <xdr:cNvSpPr/>
      </xdr:nvSpPr>
      <xdr:spPr>
        <a:xfrm>
          <a:off x="45847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27940</xdr:rowOff>
    </xdr:from>
    <xdr:to xmlns:xdr="http://schemas.openxmlformats.org/drawingml/2006/spreadsheetDrawing">
      <xdr:col>20</xdr:col>
      <xdr:colOff>38100</xdr:colOff>
      <xdr:row>82</xdr:row>
      <xdr:rowOff>129540</xdr:rowOff>
    </xdr:to>
    <xdr:sp macro="" textlink="">
      <xdr:nvSpPr>
        <xdr:cNvPr id="294" name="フローチャート: 判断 293"/>
        <xdr:cNvSpPr/>
      </xdr:nvSpPr>
      <xdr:spPr>
        <a:xfrm>
          <a:off x="37465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1270</xdr:rowOff>
    </xdr:from>
    <xdr:to xmlns:xdr="http://schemas.openxmlformats.org/drawingml/2006/spreadsheetDrawing">
      <xdr:col>15</xdr:col>
      <xdr:colOff>101600</xdr:colOff>
      <xdr:row>82</xdr:row>
      <xdr:rowOff>102870</xdr:rowOff>
    </xdr:to>
    <xdr:sp macro="" textlink="">
      <xdr:nvSpPr>
        <xdr:cNvPr id="295" name="フローチャート: 判断 294"/>
        <xdr:cNvSpPr/>
      </xdr:nvSpPr>
      <xdr:spPr>
        <a:xfrm>
          <a:off x="28575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162560</xdr:rowOff>
    </xdr:from>
    <xdr:to xmlns:xdr="http://schemas.openxmlformats.org/drawingml/2006/spreadsheetDrawing">
      <xdr:col>10</xdr:col>
      <xdr:colOff>165100</xdr:colOff>
      <xdr:row>82</xdr:row>
      <xdr:rowOff>92710</xdr:rowOff>
    </xdr:to>
    <xdr:sp macro="" textlink="">
      <xdr:nvSpPr>
        <xdr:cNvPr id="296" name="フローチャート: 判断 295"/>
        <xdr:cNvSpPr/>
      </xdr:nvSpPr>
      <xdr:spPr>
        <a:xfrm>
          <a:off x="1968500" y="1405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132080</xdr:rowOff>
    </xdr:from>
    <xdr:to xmlns:xdr="http://schemas.openxmlformats.org/drawingml/2006/spreadsheetDrawing">
      <xdr:col>6</xdr:col>
      <xdr:colOff>38100</xdr:colOff>
      <xdr:row>82</xdr:row>
      <xdr:rowOff>62230</xdr:rowOff>
    </xdr:to>
    <xdr:sp macro="" textlink="">
      <xdr:nvSpPr>
        <xdr:cNvPr id="297" name="フローチャート: 判断 29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34290</xdr:rowOff>
    </xdr:from>
    <xdr:to xmlns:xdr="http://schemas.openxmlformats.org/drawingml/2006/spreadsheetDrawing">
      <xdr:col>24</xdr:col>
      <xdr:colOff>114300</xdr:colOff>
      <xdr:row>82</xdr:row>
      <xdr:rowOff>135890</xdr:rowOff>
    </xdr:to>
    <xdr:sp macro="" textlink="">
      <xdr:nvSpPr>
        <xdr:cNvPr id="303" name="楕円 302"/>
        <xdr:cNvSpPr/>
      </xdr:nvSpPr>
      <xdr:spPr>
        <a:xfrm>
          <a:off x="4584700" y="1409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57150</xdr:rowOff>
    </xdr:from>
    <xdr:ext cx="405130" cy="259080"/>
    <xdr:sp macro="" textlink="">
      <xdr:nvSpPr>
        <xdr:cNvPr id="304" name="【福祉施設】&#10;有形固定資産減価償却率該当値テキスト"/>
        <xdr:cNvSpPr txBox="1"/>
      </xdr:nvSpPr>
      <xdr:spPr>
        <a:xfrm>
          <a:off x="4673600" y="13944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162560</xdr:rowOff>
    </xdr:from>
    <xdr:to xmlns:xdr="http://schemas.openxmlformats.org/drawingml/2006/spreadsheetDrawing">
      <xdr:col>20</xdr:col>
      <xdr:colOff>38100</xdr:colOff>
      <xdr:row>82</xdr:row>
      <xdr:rowOff>92710</xdr:rowOff>
    </xdr:to>
    <xdr:sp macro="" textlink="">
      <xdr:nvSpPr>
        <xdr:cNvPr id="305" name="楕円 304"/>
        <xdr:cNvSpPr/>
      </xdr:nvSpPr>
      <xdr:spPr>
        <a:xfrm>
          <a:off x="37465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41910</xdr:rowOff>
    </xdr:from>
    <xdr:to xmlns:xdr="http://schemas.openxmlformats.org/drawingml/2006/spreadsheetDrawing">
      <xdr:col>24</xdr:col>
      <xdr:colOff>63500</xdr:colOff>
      <xdr:row>82</xdr:row>
      <xdr:rowOff>85090</xdr:rowOff>
    </xdr:to>
    <xdr:cxnSp macro="">
      <xdr:nvCxnSpPr>
        <xdr:cNvPr id="306" name="直線コネクタ 305"/>
        <xdr:cNvCxnSpPr/>
      </xdr:nvCxnSpPr>
      <xdr:spPr>
        <a:xfrm>
          <a:off x="3797300" y="1410081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81</xdr:row>
      <xdr:rowOff>140970</xdr:rowOff>
    </xdr:from>
    <xdr:to xmlns:xdr="http://schemas.openxmlformats.org/drawingml/2006/spreadsheetDrawing">
      <xdr:col>15</xdr:col>
      <xdr:colOff>101600</xdr:colOff>
      <xdr:row>82</xdr:row>
      <xdr:rowOff>71120</xdr:rowOff>
    </xdr:to>
    <xdr:sp macro="" textlink="">
      <xdr:nvSpPr>
        <xdr:cNvPr id="307" name="楕円 306"/>
        <xdr:cNvSpPr/>
      </xdr:nvSpPr>
      <xdr:spPr>
        <a:xfrm>
          <a:off x="2857500" y="1402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20320</xdr:rowOff>
    </xdr:from>
    <xdr:to xmlns:xdr="http://schemas.openxmlformats.org/drawingml/2006/spreadsheetDrawing">
      <xdr:col>19</xdr:col>
      <xdr:colOff>177800</xdr:colOff>
      <xdr:row>82</xdr:row>
      <xdr:rowOff>41910</xdr:rowOff>
    </xdr:to>
    <xdr:cxnSp macro="">
      <xdr:nvCxnSpPr>
        <xdr:cNvPr id="308" name="直線コネクタ 307"/>
        <xdr:cNvCxnSpPr/>
      </xdr:nvCxnSpPr>
      <xdr:spPr>
        <a:xfrm>
          <a:off x="2908300" y="1407922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107950</xdr:rowOff>
    </xdr:from>
    <xdr:to xmlns:xdr="http://schemas.openxmlformats.org/drawingml/2006/spreadsheetDrawing">
      <xdr:col>10</xdr:col>
      <xdr:colOff>165100</xdr:colOff>
      <xdr:row>82</xdr:row>
      <xdr:rowOff>38100</xdr:rowOff>
    </xdr:to>
    <xdr:sp macro="" textlink="">
      <xdr:nvSpPr>
        <xdr:cNvPr id="309" name="楕円 308"/>
        <xdr:cNvSpPr/>
      </xdr:nvSpPr>
      <xdr:spPr>
        <a:xfrm>
          <a:off x="1968500" y="139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81</xdr:row>
      <xdr:rowOff>158750</xdr:rowOff>
    </xdr:from>
    <xdr:to xmlns:xdr="http://schemas.openxmlformats.org/drawingml/2006/spreadsheetDrawing">
      <xdr:col>15</xdr:col>
      <xdr:colOff>50800</xdr:colOff>
      <xdr:row>82</xdr:row>
      <xdr:rowOff>20320</xdr:rowOff>
    </xdr:to>
    <xdr:cxnSp macro="">
      <xdr:nvCxnSpPr>
        <xdr:cNvPr id="310" name="直線コネクタ 309"/>
        <xdr:cNvCxnSpPr/>
      </xdr:nvCxnSpPr>
      <xdr:spPr>
        <a:xfrm>
          <a:off x="2019300" y="140462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73660</xdr:rowOff>
    </xdr:from>
    <xdr:to xmlns:xdr="http://schemas.openxmlformats.org/drawingml/2006/spreadsheetDrawing">
      <xdr:col>6</xdr:col>
      <xdr:colOff>38100</xdr:colOff>
      <xdr:row>82</xdr:row>
      <xdr:rowOff>3810</xdr:rowOff>
    </xdr:to>
    <xdr:sp macro="" textlink="">
      <xdr:nvSpPr>
        <xdr:cNvPr id="311" name="楕円 310"/>
        <xdr:cNvSpPr/>
      </xdr:nvSpPr>
      <xdr:spPr>
        <a:xfrm>
          <a:off x="1079500" y="1396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124460</xdr:rowOff>
    </xdr:from>
    <xdr:to xmlns:xdr="http://schemas.openxmlformats.org/drawingml/2006/spreadsheetDrawing">
      <xdr:col>10</xdr:col>
      <xdr:colOff>114300</xdr:colOff>
      <xdr:row>81</xdr:row>
      <xdr:rowOff>158750</xdr:rowOff>
    </xdr:to>
    <xdr:cxnSp macro="">
      <xdr:nvCxnSpPr>
        <xdr:cNvPr id="312" name="直線コネクタ 311"/>
        <xdr:cNvCxnSpPr/>
      </xdr:nvCxnSpPr>
      <xdr:spPr>
        <a:xfrm>
          <a:off x="1130300" y="140119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120650</xdr:rowOff>
    </xdr:from>
    <xdr:ext cx="405130" cy="257175"/>
    <xdr:sp macro="" textlink="">
      <xdr:nvSpPr>
        <xdr:cNvPr id="313" name="n_1aveValue【福祉施設】&#10;有形固定資産減価償却率"/>
        <xdr:cNvSpPr txBox="1"/>
      </xdr:nvSpPr>
      <xdr:spPr>
        <a:xfrm>
          <a:off x="3582035" y="141795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93980</xdr:rowOff>
    </xdr:from>
    <xdr:ext cx="403225" cy="259080"/>
    <xdr:sp macro="" textlink="">
      <xdr:nvSpPr>
        <xdr:cNvPr id="314" name="n_2aveValue【福祉施設】&#10;有形固定資産減価償却率"/>
        <xdr:cNvSpPr txBox="1"/>
      </xdr:nvSpPr>
      <xdr:spPr>
        <a:xfrm>
          <a:off x="2705735" y="14152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83820</xdr:rowOff>
    </xdr:from>
    <xdr:ext cx="403225" cy="259080"/>
    <xdr:sp macro="" textlink="">
      <xdr:nvSpPr>
        <xdr:cNvPr id="315" name="n_3aveValue【福祉施設】&#10;有形固定資産減価償却率"/>
        <xdr:cNvSpPr txBox="1"/>
      </xdr:nvSpPr>
      <xdr:spPr>
        <a:xfrm>
          <a:off x="1816735" y="14142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53340</xdr:rowOff>
    </xdr:from>
    <xdr:ext cx="403225" cy="257175"/>
    <xdr:sp macro="" textlink="">
      <xdr:nvSpPr>
        <xdr:cNvPr id="316" name="n_4aveValue【福祉施設】&#10;有形固定資産減価償却率"/>
        <xdr:cNvSpPr txBox="1"/>
      </xdr:nvSpPr>
      <xdr:spPr>
        <a:xfrm>
          <a:off x="927735" y="14112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109220</xdr:rowOff>
    </xdr:from>
    <xdr:ext cx="405130" cy="257175"/>
    <xdr:sp macro="" textlink="">
      <xdr:nvSpPr>
        <xdr:cNvPr id="317" name="n_1mainValue【福祉施設】&#10;有形固定資産減価償却率"/>
        <xdr:cNvSpPr txBox="1"/>
      </xdr:nvSpPr>
      <xdr:spPr>
        <a:xfrm>
          <a:off x="3582035" y="138252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87630</xdr:rowOff>
    </xdr:from>
    <xdr:ext cx="403225" cy="257175"/>
    <xdr:sp macro="" textlink="">
      <xdr:nvSpPr>
        <xdr:cNvPr id="318" name="n_2mainValue【福祉施設】&#10;有形固定資産減価償却率"/>
        <xdr:cNvSpPr txBox="1"/>
      </xdr:nvSpPr>
      <xdr:spPr>
        <a:xfrm>
          <a:off x="2705735" y="138036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54610</xdr:rowOff>
    </xdr:from>
    <xdr:ext cx="403225" cy="257175"/>
    <xdr:sp macro="" textlink="">
      <xdr:nvSpPr>
        <xdr:cNvPr id="319" name="n_3mainValue【福祉施設】&#10;有形固定資産減価償却率"/>
        <xdr:cNvSpPr txBox="1"/>
      </xdr:nvSpPr>
      <xdr:spPr>
        <a:xfrm>
          <a:off x="1816735" y="137706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20320</xdr:rowOff>
    </xdr:from>
    <xdr:ext cx="403225" cy="257175"/>
    <xdr:sp macro="" textlink="">
      <xdr:nvSpPr>
        <xdr:cNvPr id="320" name="n_4mainValue【福祉施設】&#10;有形固定資産減価償却率"/>
        <xdr:cNvSpPr txBox="1"/>
      </xdr:nvSpPr>
      <xdr:spPr>
        <a:xfrm>
          <a:off x="927735" y="13736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9" name="テキスト ボックス 328"/>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85</xdr:row>
      <xdr:rowOff>95250</xdr:rowOff>
    </xdr:from>
    <xdr:to xmlns:xdr="http://schemas.openxmlformats.org/drawingml/2006/spreadsheetDrawing">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124460</xdr:rowOff>
    </xdr:from>
    <xdr:ext cx="465455" cy="259080"/>
    <xdr:sp macro="" textlink="">
      <xdr:nvSpPr>
        <xdr:cNvPr id="332" name="テキスト ボックス 331"/>
        <xdr:cNvSpPr txBox="1"/>
      </xdr:nvSpPr>
      <xdr:spPr>
        <a:xfrm>
          <a:off x="6136640" y="1452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4" name="テキスト ボックス 333"/>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152400</xdr:rowOff>
    </xdr:from>
    <xdr:to xmlns:xdr="http://schemas.openxmlformats.org/drawingml/2006/spreadsheetDrawing">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10160</xdr:rowOff>
    </xdr:from>
    <xdr:ext cx="465455" cy="259080"/>
    <xdr:sp macro="" textlink="">
      <xdr:nvSpPr>
        <xdr:cNvPr id="336" name="テキスト ボックス 335"/>
        <xdr:cNvSpPr txBox="1"/>
      </xdr:nvSpPr>
      <xdr:spPr>
        <a:xfrm>
          <a:off x="6136640" y="1338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38" name="テキスト ボックス 337"/>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152400</xdr:rowOff>
    </xdr:from>
    <xdr:to xmlns:xdr="http://schemas.openxmlformats.org/drawingml/2006/spreadsheetDrawing">
      <xdr:col>54</xdr:col>
      <xdr:colOff>189865</xdr:colOff>
      <xdr:row>85</xdr:row>
      <xdr:rowOff>78105</xdr:rowOff>
    </xdr:to>
    <xdr:cxnSp macro="">
      <xdr:nvCxnSpPr>
        <xdr:cNvPr id="340" name="直線コネクタ 339"/>
        <xdr:cNvCxnSpPr/>
      </xdr:nvCxnSpPr>
      <xdr:spPr>
        <a:xfrm flipV="1">
          <a:off x="10476865" y="13354050"/>
          <a:ext cx="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85</xdr:row>
      <xdr:rowOff>81915</xdr:rowOff>
    </xdr:from>
    <xdr:ext cx="469900" cy="259080"/>
    <xdr:sp macro="" textlink="">
      <xdr:nvSpPr>
        <xdr:cNvPr id="341" name="【福祉施設】&#10;一人当たり面積最小値テキスト"/>
        <xdr:cNvSpPr txBox="1"/>
      </xdr:nvSpPr>
      <xdr:spPr>
        <a:xfrm>
          <a:off x="10515600" y="14655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85</xdr:row>
      <xdr:rowOff>78105</xdr:rowOff>
    </xdr:from>
    <xdr:to xmlns:xdr="http://schemas.openxmlformats.org/drawingml/2006/spreadsheetDrawing">
      <xdr:col>55</xdr:col>
      <xdr:colOff>88900</xdr:colOff>
      <xdr:row>85</xdr:row>
      <xdr:rowOff>78105</xdr:rowOff>
    </xdr:to>
    <xdr:cxnSp macro="">
      <xdr:nvCxnSpPr>
        <xdr:cNvPr id="342" name="直線コネクタ 341"/>
        <xdr:cNvCxnSpPr/>
      </xdr:nvCxnSpPr>
      <xdr:spPr>
        <a:xfrm>
          <a:off x="10388600" y="1465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99060</xdr:rowOff>
    </xdr:from>
    <xdr:ext cx="469900" cy="257175"/>
    <xdr:sp macro="" textlink="">
      <xdr:nvSpPr>
        <xdr:cNvPr id="343" name="【福祉施設】&#10;一人当たり面積最大値テキスト"/>
        <xdr:cNvSpPr txBox="1"/>
      </xdr:nvSpPr>
      <xdr:spPr>
        <a:xfrm>
          <a:off x="10515600" y="13129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152400</xdr:rowOff>
    </xdr:from>
    <xdr:to xmlns:xdr="http://schemas.openxmlformats.org/drawingml/2006/spreadsheetDrawing">
      <xdr:col>55</xdr:col>
      <xdr:colOff>88900</xdr:colOff>
      <xdr:row>77</xdr:row>
      <xdr:rowOff>152400</xdr:rowOff>
    </xdr:to>
    <xdr:cxnSp macro="">
      <xdr:nvCxnSpPr>
        <xdr:cNvPr id="344" name="直線コネクタ 343"/>
        <xdr:cNvCxnSpPr/>
      </xdr:nvCxnSpPr>
      <xdr:spPr>
        <a:xfrm>
          <a:off x="10388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160020</xdr:rowOff>
    </xdr:from>
    <xdr:ext cx="469900" cy="259080"/>
    <xdr:sp macro="" textlink="">
      <xdr:nvSpPr>
        <xdr:cNvPr id="345" name="【福祉施設】&#10;一人当たり面積平均値テキスト"/>
        <xdr:cNvSpPr txBox="1"/>
      </xdr:nvSpPr>
      <xdr:spPr>
        <a:xfrm>
          <a:off x="10515600" y="14218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10160</xdr:rowOff>
    </xdr:from>
    <xdr:to xmlns:xdr="http://schemas.openxmlformats.org/drawingml/2006/spreadsheetDrawing">
      <xdr:col>55</xdr:col>
      <xdr:colOff>50800</xdr:colOff>
      <xdr:row>83</xdr:row>
      <xdr:rowOff>111760</xdr:rowOff>
    </xdr:to>
    <xdr:sp macro="" textlink="">
      <xdr:nvSpPr>
        <xdr:cNvPr id="346" name="フローチャート: 判断 345"/>
        <xdr:cNvSpPr/>
      </xdr:nvSpPr>
      <xdr:spPr>
        <a:xfrm>
          <a:off x="10426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15875</xdr:rowOff>
    </xdr:from>
    <xdr:to xmlns:xdr="http://schemas.openxmlformats.org/drawingml/2006/spreadsheetDrawing">
      <xdr:col>50</xdr:col>
      <xdr:colOff>165100</xdr:colOff>
      <xdr:row>83</xdr:row>
      <xdr:rowOff>117475</xdr:rowOff>
    </xdr:to>
    <xdr:sp macro="" textlink="">
      <xdr:nvSpPr>
        <xdr:cNvPr id="347" name="フローチャート: 判断 346"/>
        <xdr:cNvSpPr/>
      </xdr:nvSpPr>
      <xdr:spPr>
        <a:xfrm>
          <a:off x="958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4445</xdr:rowOff>
    </xdr:from>
    <xdr:to xmlns:xdr="http://schemas.openxmlformats.org/drawingml/2006/spreadsheetDrawing">
      <xdr:col>46</xdr:col>
      <xdr:colOff>38100</xdr:colOff>
      <xdr:row>83</xdr:row>
      <xdr:rowOff>106045</xdr:rowOff>
    </xdr:to>
    <xdr:sp macro="" textlink="">
      <xdr:nvSpPr>
        <xdr:cNvPr id="348" name="フローチャート: 判断 347"/>
        <xdr:cNvSpPr/>
      </xdr:nvSpPr>
      <xdr:spPr>
        <a:xfrm>
          <a:off x="8699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44450</xdr:rowOff>
    </xdr:from>
    <xdr:to xmlns:xdr="http://schemas.openxmlformats.org/drawingml/2006/spreadsheetDrawing">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55880</xdr:rowOff>
    </xdr:from>
    <xdr:to xmlns:xdr="http://schemas.openxmlformats.org/drawingml/2006/spreadsheetDrawing">
      <xdr:col>36</xdr:col>
      <xdr:colOff>165100</xdr:colOff>
      <xdr:row>83</xdr:row>
      <xdr:rowOff>157480</xdr:rowOff>
    </xdr:to>
    <xdr:sp macro="" textlink="">
      <xdr:nvSpPr>
        <xdr:cNvPr id="350" name="フローチャート: 判断 349"/>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158750</xdr:rowOff>
    </xdr:from>
    <xdr:to xmlns:xdr="http://schemas.openxmlformats.org/drawingml/2006/spreadsheetDrawing">
      <xdr:col>55</xdr:col>
      <xdr:colOff>50800</xdr:colOff>
      <xdr:row>80</xdr:row>
      <xdr:rowOff>88900</xdr:rowOff>
    </xdr:to>
    <xdr:sp macro="" textlink="">
      <xdr:nvSpPr>
        <xdr:cNvPr id="356" name="楕円 355"/>
        <xdr:cNvSpPr/>
      </xdr:nvSpPr>
      <xdr:spPr>
        <a:xfrm>
          <a:off x="104267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79</xdr:row>
      <xdr:rowOff>10160</xdr:rowOff>
    </xdr:from>
    <xdr:ext cx="469900" cy="259080"/>
    <xdr:sp macro="" textlink="">
      <xdr:nvSpPr>
        <xdr:cNvPr id="357" name="【福祉施設】&#10;一人当たり面積該当値テキスト"/>
        <xdr:cNvSpPr txBox="1"/>
      </xdr:nvSpPr>
      <xdr:spPr>
        <a:xfrm>
          <a:off x="10515600" y="1355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158750</xdr:rowOff>
    </xdr:from>
    <xdr:to xmlns:xdr="http://schemas.openxmlformats.org/drawingml/2006/spreadsheetDrawing">
      <xdr:col>50</xdr:col>
      <xdr:colOff>165100</xdr:colOff>
      <xdr:row>80</xdr:row>
      <xdr:rowOff>88900</xdr:rowOff>
    </xdr:to>
    <xdr:sp macro="" textlink="">
      <xdr:nvSpPr>
        <xdr:cNvPr id="358" name="楕円 357"/>
        <xdr:cNvSpPr/>
      </xdr:nvSpPr>
      <xdr:spPr>
        <a:xfrm>
          <a:off x="9588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80</xdr:row>
      <xdr:rowOff>38100</xdr:rowOff>
    </xdr:from>
    <xdr:to xmlns:xdr="http://schemas.openxmlformats.org/drawingml/2006/spreadsheetDrawing">
      <xdr:col>54</xdr:col>
      <xdr:colOff>190500</xdr:colOff>
      <xdr:row>80</xdr:row>
      <xdr:rowOff>38100</xdr:rowOff>
    </xdr:to>
    <xdr:cxnSp macro="">
      <xdr:nvCxnSpPr>
        <xdr:cNvPr id="359" name="直線コネクタ 358"/>
        <xdr:cNvCxnSpPr/>
      </xdr:nvCxnSpPr>
      <xdr:spPr>
        <a:xfrm>
          <a:off x="9639300" y="13754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79</xdr:row>
      <xdr:rowOff>158750</xdr:rowOff>
    </xdr:from>
    <xdr:to xmlns:xdr="http://schemas.openxmlformats.org/drawingml/2006/spreadsheetDrawing">
      <xdr:col>46</xdr:col>
      <xdr:colOff>38100</xdr:colOff>
      <xdr:row>80</xdr:row>
      <xdr:rowOff>88900</xdr:rowOff>
    </xdr:to>
    <xdr:sp macro="" textlink="">
      <xdr:nvSpPr>
        <xdr:cNvPr id="360" name="楕円 359"/>
        <xdr:cNvSpPr/>
      </xdr:nvSpPr>
      <xdr:spPr>
        <a:xfrm>
          <a:off x="8699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80</xdr:row>
      <xdr:rowOff>38100</xdr:rowOff>
    </xdr:from>
    <xdr:to xmlns:xdr="http://schemas.openxmlformats.org/drawingml/2006/spreadsheetDrawing">
      <xdr:col>50</xdr:col>
      <xdr:colOff>114300</xdr:colOff>
      <xdr:row>80</xdr:row>
      <xdr:rowOff>38100</xdr:rowOff>
    </xdr:to>
    <xdr:cxnSp macro="">
      <xdr:nvCxnSpPr>
        <xdr:cNvPr id="361" name="直線コネクタ 360"/>
        <xdr:cNvCxnSpPr/>
      </xdr:nvCxnSpPr>
      <xdr:spPr>
        <a:xfrm>
          <a:off x="8750300" y="13754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79</xdr:row>
      <xdr:rowOff>164465</xdr:rowOff>
    </xdr:from>
    <xdr:to xmlns:xdr="http://schemas.openxmlformats.org/drawingml/2006/spreadsheetDrawing">
      <xdr:col>41</xdr:col>
      <xdr:colOff>101600</xdr:colOff>
      <xdr:row>80</xdr:row>
      <xdr:rowOff>94615</xdr:rowOff>
    </xdr:to>
    <xdr:sp macro="" textlink="">
      <xdr:nvSpPr>
        <xdr:cNvPr id="362" name="楕円 361"/>
        <xdr:cNvSpPr/>
      </xdr:nvSpPr>
      <xdr:spPr>
        <a:xfrm>
          <a:off x="7810500" y="137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80</xdr:row>
      <xdr:rowOff>38100</xdr:rowOff>
    </xdr:from>
    <xdr:to xmlns:xdr="http://schemas.openxmlformats.org/drawingml/2006/spreadsheetDrawing">
      <xdr:col>45</xdr:col>
      <xdr:colOff>177800</xdr:colOff>
      <xdr:row>80</xdr:row>
      <xdr:rowOff>43815</xdr:rowOff>
    </xdr:to>
    <xdr:cxnSp macro="">
      <xdr:nvCxnSpPr>
        <xdr:cNvPr id="363" name="直線コネクタ 362"/>
        <xdr:cNvCxnSpPr/>
      </xdr:nvCxnSpPr>
      <xdr:spPr>
        <a:xfrm flipV="1">
          <a:off x="7861300" y="137541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79</xdr:row>
      <xdr:rowOff>170180</xdr:rowOff>
    </xdr:from>
    <xdr:to xmlns:xdr="http://schemas.openxmlformats.org/drawingml/2006/spreadsheetDrawing">
      <xdr:col>36</xdr:col>
      <xdr:colOff>165100</xdr:colOff>
      <xdr:row>80</xdr:row>
      <xdr:rowOff>100330</xdr:rowOff>
    </xdr:to>
    <xdr:sp macro="" textlink="">
      <xdr:nvSpPr>
        <xdr:cNvPr id="364" name="楕円 363"/>
        <xdr:cNvSpPr/>
      </xdr:nvSpPr>
      <xdr:spPr>
        <a:xfrm>
          <a:off x="6921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80</xdr:row>
      <xdr:rowOff>43815</xdr:rowOff>
    </xdr:from>
    <xdr:to xmlns:xdr="http://schemas.openxmlformats.org/drawingml/2006/spreadsheetDrawing">
      <xdr:col>41</xdr:col>
      <xdr:colOff>50800</xdr:colOff>
      <xdr:row>80</xdr:row>
      <xdr:rowOff>49530</xdr:rowOff>
    </xdr:to>
    <xdr:cxnSp macro="">
      <xdr:nvCxnSpPr>
        <xdr:cNvPr id="365" name="直線コネクタ 364"/>
        <xdr:cNvCxnSpPr/>
      </xdr:nvCxnSpPr>
      <xdr:spPr>
        <a:xfrm flipV="1">
          <a:off x="6972300" y="137598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109220</xdr:rowOff>
    </xdr:from>
    <xdr:ext cx="469900" cy="257175"/>
    <xdr:sp macro="" textlink="">
      <xdr:nvSpPr>
        <xdr:cNvPr id="366" name="n_1aveValue【福祉施設】&#10;一人当たり面積"/>
        <xdr:cNvSpPr txBox="1"/>
      </xdr:nvSpPr>
      <xdr:spPr>
        <a:xfrm>
          <a:off x="9391650" y="143395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97790</xdr:rowOff>
    </xdr:from>
    <xdr:ext cx="467995" cy="257175"/>
    <xdr:sp macro="" textlink="">
      <xdr:nvSpPr>
        <xdr:cNvPr id="367" name="n_2aveValue【福祉施設】&#10;一人当たり面積"/>
        <xdr:cNvSpPr txBox="1"/>
      </xdr:nvSpPr>
      <xdr:spPr>
        <a:xfrm>
          <a:off x="8515350" y="143281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137160</xdr:rowOff>
    </xdr:from>
    <xdr:ext cx="467995" cy="259080"/>
    <xdr:sp macro="" textlink="">
      <xdr:nvSpPr>
        <xdr:cNvPr id="368" name="n_3aveValue【福祉施設】&#10;一人当たり面積"/>
        <xdr:cNvSpPr txBox="1"/>
      </xdr:nvSpPr>
      <xdr:spPr>
        <a:xfrm>
          <a:off x="7626350" y="1436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148590</xdr:rowOff>
    </xdr:from>
    <xdr:ext cx="467995" cy="259080"/>
    <xdr:sp macro="" textlink="">
      <xdr:nvSpPr>
        <xdr:cNvPr id="369" name="n_4aveValue【福祉施設】&#10;一人当たり面積"/>
        <xdr:cNvSpPr txBox="1"/>
      </xdr:nvSpPr>
      <xdr:spPr>
        <a:xfrm>
          <a:off x="6737350" y="14378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78</xdr:row>
      <xdr:rowOff>105410</xdr:rowOff>
    </xdr:from>
    <xdr:ext cx="469900" cy="259080"/>
    <xdr:sp macro="" textlink="">
      <xdr:nvSpPr>
        <xdr:cNvPr id="370" name="n_1mainValue【福祉施設】&#10;一人当たり面積"/>
        <xdr:cNvSpPr txBox="1"/>
      </xdr:nvSpPr>
      <xdr:spPr>
        <a:xfrm>
          <a:off x="9391650" y="1347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105410</xdr:rowOff>
    </xdr:from>
    <xdr:ext cx="467995" cy="259080"/>
    <xdr:sp macro="" textlink="">
      <xdr:nvSpPr>
        <xdr:cNvPr id="371" name="n_2mainValue【福祉施設】&#10;一人当たり面積"/>
        <xdr:cNvSpPr txBox="1"/>
      </xdr:nvSpPr>
      <xdr:spPr>
        <a:xfrm>
          <a:off x="8515350" y="13478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111125</xdr:rowOff>
    </xdr:from>
    <xdr:ext cx="467995" cy="257175"/>
    <xdr:sp macro="" textlink="">
      <xdr:nvSpPr>
        <xdr:cNvPr id="372" name="n_3mainValue【福祉施設】&#10;一人当たり面積"/>
        <xdr:cNvSpPr txBox="1"/>
      </xdr:nvSpPr>
      <xdr:spPr>
        <a:xfrm>
          <a:off x="7626350" y="13484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116840</xdr:rowOff>
    </xdr:from>
    <xdr:ext cx="467995" cy="259080"/>
    <xdr:sp macro="" textlink="">
      <xdr:nvSpPr>
        <xdr:cNvPr id="373" name="n_4mainValue【福祉施設】&#10;一人当たり面積"/>
        <xdr:cNvSpPr txBox="1"/>
      </xdr:nvSpPr>
      <xdr:spPr>
        <a:xfrm>
          <a:off x="6737350" y="13489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190500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190500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190500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190500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2" name="テキスト ボックス 381"/>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3" name="直線コネクタ 38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5455" cy="259080"/>
    <xdr:sp macro="" textlink="">
      <xdr:nvSpPr>
        <xdr:cNvPr id="384" name="テキスト ボックス 383"/>
        <xdr:cNvSpPr txBox="1"/>
      </xdr:nvSpPr>
      <xdr:spPr>
        <a:xfrm>
          <a:off x="294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85" name="直線コネクタ 38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5455" cy="257175"/>
    <xdr:sp macro="" textlink="">
      <xdr:nvSpPr>
        <xdr:cNvPr id="386" name="テキスト ボックス 385"/>
        <xdr:cNvSpPr txBox="1"/>
      </xdr:nvSpPr>
      <xdr:spPr>
        <a:xfrm>
          <a:off x="294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87" name="直線コネクタ 38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3225" cy="259080"/>
    <xdr:sp macro="" textlink="">
      <xdr:nvSpPr>
        <xdr:cNvPr id="388" name="テキスト ボックス 38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89" name="直線コネクタ 38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3225" cy="257175"/>
    <xdr:sp macro="" textlink="">
      <xdr:nvSpPr>
        <xdr:cNvPr id="390" name="テキスト ボックス 389"/>
        <xdr:cNvSpPr txBox="1"/>
      </xdr:nvSpPr>
      <xdr:spPr>
        <a:xfrm>
          <a:off x="358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91" name="直線コネクタ 39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3225" cy="258445"/>
    <xdr:sp macro="" textlink="">
      <xdr:nvSpPr>
        <xdr:cNvPr id="392" name="テキスト ボックス 39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93" name="直線コネクタ 39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3225" cy="259080"/>
    <xdr:sp macro="" textlink="">
      <xdr:nvSpPr>
        <xdr:cNvPr id="394" name="テキスト ボックス 39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95" name="直線コネクタ 39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7185" cy="257175"/>
    <xdr:sp macro="" textlink="">
      <xdr:nvSpPr>
        <xdr:cNvPr id="396" name="テキスト ボックス 395"/>
        <xdr:cNvSpPr txBox="1"/>
      </xdr:nvSpPr>
      <xdr:spPr>
        <a:xfrm>
          <a:off x="422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7" name="直線コネクタ 39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9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2540</xdr:rowOff>
    </xdr:from>
    <xdr:to xmlns:xdr="http://schemas.openxmlformats.org/drawingml/2006/spreadsheetDrawing">
      <xdr:col>24</xdr:col>
      <xdr:colOff>62865</xdr:colOff>
      <xdr:row>109</xdr:row>
      <xdr:rowOff>35560</xdr:rowOff>
    </xdr:to>
    <xdr:cxnSp macro="">
      <xdr:nvCxnSpPr>
        <xdr:cNvPr id="399" name="直線コネクタ 398"/>
        <xdr:cNvCxnSpPr/>
      </xdr:nvCxnSpPr>
      <xdr:spPr>
        <a:xfrm flipV="1">
          <a:off x="4634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400"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401" name="直線コネクタ 400"/>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98</xdr:row>
      <xdr:rowOff>120650</xdr:rowOff>
    </xdr:from>
    <xdr:ext cx="340360" cy="257175"/>
    <xdr:sp macro="" textlink="">
      <xdr:nvSpPr>
        <xdr:cNvPr id="402" name="【市民会館】&#10;有形固定資産減価償却率最大値テキスト"/>
        <xdr:cNvSpPr txBox="1"/>
      </xdr:nvSpPr>
      <xdr:spPr>
        <a:xfrm>
          <a:off x="4673600" y="1692275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403" name="直線コネクタ 402"/>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104</xdr:row>
      <xdr:rowOff>63500</xdr:rowOff>
    </xdr:from>
    <xdr:ext cx="405130" cy="257175"/>
    <xdr:sp macro="" textlink="">
      <xdr:nvSpPr>
        <xdr:cNvPr id="404" name="【市民会館】&#10;有形固定資産減価償却率平均値テキスト"/>
        <xdr:cNvSpPr txBox="1"/>
      </xdr:nvSpPr>
      <xdr:spPr>
        <a:xfrm>
          <a:off x="4673600" y="178943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40640</xdr:rowOff>
    </xdr:from>
    <xdr:to xmlns:xdr="http://schemas.openxmlformats.org/drawingml/2006/spreadsheetDrawing">
      <xdr:col>24</xdr:col>
      <xdr:colOff>114300</xdr:colOff>
      <xdr:row>105</xdr:row>
      <xdr:rowOff>141605</xdr:rowOff>
    </xdr:to>
    <xdr:sp macro="" textlink="">
      <xdr:nvSpPr>
        <xdr:cNvPr id="405" name="フローチャート: 判断 404"/>
        <xdr:cNvSpPr/>
      </xdr:nvSpPr>
      <xdr:spPr>
        <a:xfrm>
          <a:off x="45847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105</xdr:row>
      <xdr:rowOff>15875</xdr:rowOff>
    </xdr:from>
    <xdr:to xmlns:xdr="http://schemas.openxmlformats.org/drawingml/2006/spreadsheetDrawing">
      <xdr:col>20</xdr:col>
      <xdr:colOff>38100</xdr:colOff>
      <xdr:row>105</xdr:row>
      <xdr:rowOff>117475</xdr:rowOff>
    </xdr:to>
    <xdr:sp macro="" textlink="">
      <xdr:nvSpPr>
        <xdr:cNvPr id="406" name="フローチャート: 判断 405"/>
        <xdr:cNvSpPr/>
      </xdr:nvSpPr>
      <xdr:spPr>
        <a:xfrm>
          <a:off x="3746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168910</xdr:rowOff>
    </xdr:from>
    <xdr:to xmlns:xdr="http://schemas.openxmlformats.org/drawingml/2006/spreadsheetDrawing">
      <xdr:col>15</xdr:col>
      <xdr:colOff>101600</xdr:colOff>
      <xdr:row>105</xdr:row>
      <xdr:rowOff>99060</xdr:rowOff>
    </xdr:to>
    <xdr:sp macro="" textlink="">
      <xdr:nvSpPr>
        <xdr:cNvPr id="407" name="フローチャート: 判断 406"/>
        <xdr:cNvSpPr/>
      </xdr:nvSpPr>
      <xdr:spPr>
        <a:xfrm>
          <a:off x="2857500" y="1799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151130</xdr:rowOff>
    </xdr:from>
    <xdr:to xmlns:xdr="http://schemas.openxmlformats.org/drawingml/2006/spreadsheetDrawing">
      <xdr:col>10</xdr:col>
      <xdr:colOff>165100</xdr:colOff>
      <xdr:row>105</xdr:row>
      <xdr:rowOff>81280</xdr:rowOff>
    </xdr:to>
    <xdr:sp macro="" textlink="">
      <xdr:nvSpPr>
        <xdr:cNvPr id="408" name="フローチャート: 判断 407"/>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160655</xdr:rowOff>
    </xdr:from>
    <xdr:to xmlns:xdr="http://schemas.openxmlformats.org/drawingml/2006/spreadsheetDrawing">
      <xdr:col>6</xdr:col>
      <xdr:colOff>38100</xdr:colOff>
      <xdr:row>105</xdr:row>
      <xdr:rowOff>90805</xdr:rowOff>
    </xdr:to>
    <xdr:sp macro="" textlink="">
      <xdr:nvSpPr>
        <xdr:cNvPr id="409" name="フローチャート: 判断 408"/>
        <xdr:cNvSpPr/>
      </xdr:nvSpPr>
      <xdr:spPr>
        <a:xfrm>
          <a:off x="10795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0" name="テキスト ボックス 40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1" name="テキスト ボックス 41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2" name="テキスト ボックス 41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3" name="テキスト ボックス 41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4" name="テキスト ボックス 41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106</xdr:row>
      <xdr:rowOff>139700</xdr:rowOff>
    </xdr:from>
    <xdr:to xmlns:xdr="http://schemas.openxmlformats.org/drawingml/2006/spreadsheetDrawing">
      <xdr:col>24</xdr:col>
      <xdr:colOff>114300</xdr:colOff>
      <xdr:row>107</xdr:row>
      <xdr:rowOff>69850</xdr:rowOff>
    </xdr:to>
    <xdr:sp macro="" textlink="">
      <xdr:nvSpPr>
        <xdr:cNvPr id="415" name="楕円 414"/>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106</xdr:row>
      <xdr:rowOff>118110</xdr:rowOff>
    </xdr:from>
    <xdr:ext cx="405130" cy="259080"/>
    <xdr:sp macro="" textlink="">
      <xdr:nvSpPr>
        <xdr:cNvPr id="416" name="【市民会館】&#10;有形固定資産減価償却率該当値テキスト"/>
        <xdr:cNvSpPr txBox="1"/>
      </xdr:nvSpPr>
      <xdr:spPr>
        <a:xfrm>
          <a:off x="4673600" y="1829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106</xdr:row>
      <xdr:rowOff>107315</xdr:rowOff>
    </xdr:from>
    <xdr:to xmlns:xdr="http://schemas.openxmlformats.org/drawingml/2006/spreadsheetDrawing">
      <xdr:col>20</xdr:col>
      <xdr:colOff>38100</xdr:colOff>
      <xdr:row>107</xdr:row>
      <xdr:rowOff>37465</xdr:rowOff>
    </xdr:to>
    <xdr:sp macro="" textlink="">
      <xdr:nvSpPr>
        <xdr:cNvPr id="417" name="楕円 416"/>
        <xdr:cNvSpPr/>
      </xdr:nvSpPr>
      <xdr:spPr>
        <a:xfrm>
          <a:off x="3746500" y="1828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106</xdr:row>
      <xdr:rowOff>158115</xdr:rowOff>
    </xdr:from>
    <xdr:to xmlns:xdr="http://schemas.openxmlformats.org/drawingml/2006/spreadsheetDrawing">
      <xdr:col>24</xdr:col>
      <xdr:colOff>63500</xdr:colOff>
      <xdr:row>107</xdr:row>
      <xdr:rowOff>19050</xdr:rowOff>
    </xdr:to>
    <xdr:cxnSp macro="">
      <xdr:nvCxnSpPr>
        <xdr:cNvPr id="418" name="直線コネクタ 417"/>
        <xdr:cNvCxnSpPr/>
      </xdr:nvCxnSpPr>
      <xdr:spPr>
        <a:xfrm>
          <a:off x="3797300" y="183318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106</xdr:row>
      <xdr:rowOff>74930</xdr:rowOff>
    </xdr:from>
    <xdr:to xmlns:xdr="http://schemas.openxmlformats.org/drawingml/2006/spreadsheetDrawing">
      <xdr:col>15</xdr:col>
      <xdr:colOff>101600</xdr:colOff>
      <xdr:row>107</xdr:row>
      <xdr:rowOff>4445</xdr:rowOff>
    </xdr:to>
    <xdr:sp macro="" textlink="">
      <xdr:nvSpPr>
        <xdr:cNvPr id="419" name="楕円 418"/>
        <xdr:cNvSpPr/>
      </xdr:nvSpPr>
      <xdr:spPr>
        <a:xfrm>
          <a:off x="2857500" y="182486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106</xdr:row>
      <xdr:rowOff>125095</xdr:rowOff>
    </xdr:from>
    <xdr:to xmlns:xdr="http://schemas.openxmlformats.org/drawingml/2006/spreadsheetDrawing">
      <xdr:col>19</xdr:col>
      <xdr:colOff>177800</xdr:colOff>
      <xdr:row>106</xdr:row>
      <xdr:rowOff>158115</xdr:rowOff>
    </xdr:to>
    <xdr:cxnSp macro="">
      <xdr:nvCxnSpPr>
        <xdr:cNvPr id="420" name="直線コネクタ 419"/>
        <xdr:cNvCxnSpPr/>
      </xdr:nvCxnSpPr>
      <xdr:spPr>
        <a:xfrm>
          <a:off x="2908300" y="182987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106</xdr:row>
      <xdr:rowOff>41910</xdr:rowOff>
    </xdr:from>
    <xdr:to xmlns:xdr="http://schemas.openxmlformats.org/drawingml/2006/spreadsheetDrawing">
      <xdr:col>10</xdr:col>
      <xdr:colOff>165100</xdr:colOff>
      <xdr:row>106</xdr:row>
      <xdr:rowOff>143510</xdr:rowOff>
    </xdr:to>
    <xdr:sp macro="" textlink="">
      <xdr:nvSpPr>
        <xdr:cNvPr id="421" name="楕円 420"/>
        <xdr:cNvSpPr/>
      </xdr:nvSpPr>
      <xdr:spPr>
        <a:xfrm>
          <a:off x="1968500" y="1821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106</xdr:row>
      <xdr:rowOff>92710</xdr:rowOff>
    </xdr:from>
    <xdr:to xmlns:xdr="http://schemas.openxmlformats.org/drawingml/2006/spreadsheetDrawing">
      <xdr:col>15</xdr:col>
      <xdr:colOff>50800</xdr:colOff>
      <xdr:row>106</xdr:row>
      <xdr:rowOff>125095</xdr:rowOff>
    </xdr:to>
    <xdr:cxnSp macro="">
      <xdr:nvCxnSpPr>
        <xdr:cNvPr id="422" name="直線コネクタ 421"/>
        <xdr:cNvCxnSpPr/>
      </xdr:nvCxnSpPr>
      <xdr:spPr>
        <a:xfrm>
          <a:off x="2019300" y="182664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106</xdr:row>
      <xdr:rowOff>45085</xdr:rowOff>
    </xdr:from>
    <xdr:to xmlns:xdr="http://schemas.openxmlformats.org/drawingml/2006/spreadsheetDrawing">
      <xdr:col>6</xdr:col>
      <xdr:colOff>38100</xdr:colOff>
      <xdr:row>106</xdr:row>
      <xdr:rowOff>146685</xdr:rowOff>
    </xdr:to>
    <xdr:sp macro="" textlink="">
      <xdr:nvSpPr>
        <xdr:cNvPr id="423" name="楕円 422"/>
        <xdr:cNvSpPr/>
      </xdr:nvSpPr>
      <xdr:spPr>
        <a:xfrm>
          <a:off x="1079500" y="1821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106</xdr:row>
      <xdr:rowOff>92710</xdr:rowOff>
    </xdr:from>
    <xdr:to xmlns:xdr="http://schemas.openxmlformats.org/drawingml/2006/spreadsheetDrawing">
      <xdr:col>10</xdr:col>
      <xdr:colOff>114300</xdr:colOff>
      <xdr:row>106</xdr:row>
      <xdr:rowOff>95885</xdr:rowOff>
    </xdr:to>
    <xdr:cxnSp macro="">
      <xdr:nvCxnSpPr>
        <xdr:cNvPr id="424" name="直線コネクタ 423"/>
        <xdr:cNvCxnSpPr/>
      </xdr:nvCxnSpPr>
      <xdr:spPr>
        <a:xfrm flipV="1">
          <a:off x="1130300" y="18266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133985</xdr:rowOff>
    </xdr:from>
    <xdr:ext cx="405130" cy="257175"/>
    <xdr:sp macro="" textlink="">
      <xdr:nvSpPr>
        <xdr:cNvPr id="425" name="n_1aveValue【市民会館】&#10;有形固定資産減価償却率"/>
        <xdr:cNvSpPr txBox="1"/>
      </xdr:nvSpPr>
      <xdr:spPr>
        <a:xfrm>
          <a:off x="3582035" y="177933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115570</xdr:rowOff>
    </xdr:from>
    <xdr:ext cx="403225" cy="259080"/>
    <xdr:sp macro="" textlink="">
      <xdr:nvSpPr>
        <xdr:cNvPr id="426" name="n_2aveValue【市民会館】&#10;有形固定資産減価償却率"/>
        <xdr:cNvSpPr txBox="1"/>
      </xdr:nvSpPr>
      <xdr:spPr>
        <a:xfrm>
          <a:off x="2705735" y="17774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97790</xdr:rowOff>
    </xdr:from>
    <xdr:ext cx="403225" cy="257175"/>
    <xdr:sp macro="" textlink="">
      <xdr:nvSpPr>
        <xdr:cNvPr id="427" name="n_3aveValue【市民会館】&#10;有形固定資産減価償却率"/>
        <xdr:cNvSpPr txBox="1"/>
      </xdr:nvSpPr>
      <xdr:spPr>
        <a:xfrm>
          <a:off x="1816735" y="17757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107315</xdr:rowOff>
    </xdr:from>
    <xdr:ext cx="403225" cy="259080"/>
    <xdr:sp macro="" textlink="">
      <xdr:nvSpPr>
        <xdr:cNvPr id="428" name="n_4aveValue【市民会館】&#10;有形固定資産減価償却率"/>
        <xdr:cNvSpPr txBox="1"/>
      </xdr:nvSpPr>
      <xdr:spPr>
        <a:xfrm>
          <a:off x="927735" y="17766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107</xdr:row>
      <xdr:rowOff>29210</xdr:rowOff>
    </xdr:from>
    <xdr:ext cx="405130" cy="257175"/>
    <xdr:sp macro="" textlink="">
      <xdr:nvSpPr>
        <xdr:cNvPr id="429" name="n_1mainValue【市民会館】&#10;有形固定資産減価償却率"/>
        <xdr:cNvSpPr txBox="1"/>
      </xdr:nvSpPr>
      <xdr:spPr>
        <a:xfrm>
          <a:off x="3582035" y="18374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106</xdr:row>
      <xdr:rowOff>167005</xdr:rowOff>
    </xdr:from>
    <xdr:ext cx="403225" cy="257175"/>
    <xdr:sp macro="" textlink="">
      <xdr:nvSpPr>
        <xdr:cNvPr id="430" name="n_2mainValue【市民会館】&#10;有形固定資産減価償却率"/>
        <xdr:cNvSpPr txBox="1"/>
      </xdr:nvSpPr>
      <xdr:spPr>
        <a:xfrm>
          <a:off x="2705735" y="183407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134620</xdr:rowOff>
    </xdr:from>
    <xdr:ext cx="403225" cy="257175"/>
    <xdr:sp macro="" textlink="">
      <xdr:nvSpPr>
        <xdr:cNvPr id="431" name="n_3mainValue【市民会館】&#10;有形固定資産減価償却率"/>
        <xdr:cNvSpPr txBox="1"/>
      </xdr:nvSpPr>
      <xdr:spPr>
        <a:xfrm>
          <a:off x="1816735" y="18308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137795</xdr:rowOff>
    </xdr:from>
    <xdr:ext cx="403225" cy="259080"/>
    <xdr:sp macro="" textlink="">
      <xdr:nvSpPr>
        <xdr:cNvPr id="432" name="n_4mainValue【市民会館】&#10;有形固定資産減価償却率"/>
        <xdr:cNvSpPr txBox="1"/>
      </xdr:nvSpPr>
      <xdr:spPr>
        <a:xfrm>
          <a:off x="927735" y="18311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3" name="正方形/長方形 43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4" name="正方形/長方形 43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5" name="正方形/長方形 43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6" name="正方形/長方形 43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37" name="正方形/長方形 43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38" name="正方形/長方形 43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39" name="正方形/長方形 43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正方形/長方形 43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1" name="テキスト ボックス 440"/>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2" name="直線コネクタ 44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76200</xdr:rowOff>
    </xdr:from>
    <xdr:to xmlns:xdr="http://schemas.openxmlformats.org/drawingml/2006/spreadsheetDrawing">
      <xdr:col>59</xdr:col>
      <xdr:colOff>50800</xdr:colOff>
      <xdr:row>108</xdr:row>
      <xdr:rowOff>76200</xdr:rowOff>
    </xdr:to>
    <xdr:cxnSp macro="">
      <xdr:nvCxnSpPr>
        <xdr:cNvPr id="443" name="直線コネクタ 442"/>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107</xdr:row>
      <xdr:rowOff>105410</xdr:rowOff>
    </xdr:from>
    <xdr:ext cx="465455" cy="259080"/>
    <xdr:sp macro="" textlink="">
      <xdr:nvSpPr>
        <xdr:cNvPr id="444" name="テキスト ボックス 443"/>
        <xdr:cNvSpPr txBox="1"/>
      </xdr:nvSpPr>
      <xdr:spPr>
        <a:xfrm>
          <a:off x="6136640" y="1845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105</xdr:row>
      <xdr:rowOff>133350</xdr:rowOff>
    </xdr:from>
    <xdr:to xmlns:xdr="http://schemas.openxmlformats.org/drawingml/2006/spreadsheetDrawing">
      <xdr:col>59</xdr:col>
      <xdr:colOff>50800</xdr:colOff>
      <xdr:row>105</xdr:row>
      <xdr:rowOff>133350</xdr:rowOff>
    </xdr:to>
    <xdr:cxnSp macro="">
      <xdr:nvCxnSpPr>
        <xdr:cNvPr id="445" name="直線コネクタ 444"/>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104</xdr:row>
      <xdr:rowOff>162560</xdr:rowOff>
    </xdr:from>
    <xdr:ext cx="465455" cy="259080"/>
    <xdr:sp macro="" textlink="">
      <xdr:nvSpPr>
        <xdr:cNvPr id="446" name="テキスト ボックス 445"/>
        <xdr:cNvSpPr txBox="1"/>
      </xdr:nvSpPr>
      <xdr:spPr>
        <a:xfrm>
          <a:off x="6136640" y="1799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103</xdr:row>
      <xdr:rowOff>19050</xdr:rowOff>
    </xdr:from>
    <xdr:to xmlns:xdr="http://schemas.openxmlformats.org/drawingml/2006/spreadsheetDrawing">
      <xdr:col>59</xdr:col>
      <xdr:colOff>50800</xdr:colOff>
      <xdr:row>103</xdr:row>
      <xdr:rowOff>19050</xdr:rowOff>
    </xdr:to>
    <xdr:cxnSp macro="">
      <xdr:nvCxnSpPr>
        <xdr:cNvPr id="447" name="直線コネクタ 446"/>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102</xdr:row>
      <xdr:rowOff>48260</xdr:rowOff>
    </xdr:from>
    <xdr:ext cx="465455" cy="259080"/>
    <xdr:sp macro="" textlink="">
      <xdr:nvSpPr>
        <xdr:cNvPr id="448" name="テキスト ボックス 447"/>
        <xdr:cNvSpPr txBox="1"/>
      </xdr:nvSpPr>
      <xdr:spPr>
        <a:xfrm>
          <a:off x="6136640" y="1753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76200</xdr:rowOff>
    </xdr:from>
    <xdr:to xmlns:xdr="http://schemas.openxmlformats.org/drawingml/2006/spreadsheetDrawing">
      <xdr:col>59</xdr:col>
      <xdr:colOff>50800</xdr:colOff>
      <xdr:row>100</xdr:row>
      <xdr:rowOff>76200</xdr:rowOff>
    </xdr:to>
    <xdr:cxnSp macro="">
      <xdr:nvCxnSpPr>
        <xdr:cNvPr id="449" name="直線コネクタ 448"/>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105410</xdr:rowOff>
    </xdr:from>
    <xdr:ext cx="465455" cy="259080"/>
    <xdr:sp macro="" textlink="">
      <xdr:nvSpPr>
        <xdr:cNvPr id="450" name="テキスト ボックス 449"/>
        <xdr:cNvSpPr txBox="1"/>
      </xdr:nvSpPr>
      <xdr:spPr>
        <a:xfrm>
          <a:off x="6136640" y="1707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1" name="直線コネクタ 45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2" name="テキスト ボックス 451"/>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69215</xdr:rowOff>
    </xdr:from>
    <xdr:to xmlns:xdr="http://schemas.openxmlformats.org/drawingml/2006/spreadsheetDrawing">
      <xdr:col>54</xdr:col>
      <xdr:colOff>189865</xdr:colOff>
      <xdr:row>108</xdr:row>
      <xdr:rowOff>53340</xdr:rowOff>
    </xdr:to>
    <xdr:cxnSp macro="">
      <xdr:nvCxnSpPr>
        <xdr:cNvPr id="454" name="直線コネクタ 453"/>
        <xdr:cNvCxnSpPr/>
      </xdr:nvCxnSpPr>
      <xdr:spPr>
        <a:xfrm flipV="1">
          <a:off x="10476865" y="17385665"/>
          <a:ext cx="0" cy="1184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57150</xdr:rowOff>
    </xdr:from>
    <xdr:ext cx="469900" cy="259080"/>
    <xdr:sp macro="" textlink="">
      <xdr:nvSpPr>
        <xdr:cNvPr id="455"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53340</xdr:rowOff>
    </xdr:from>
    <xdr:to xmlns:xdr="http://schemas.openxmlformats.org/drawingml/2006/spreadsheetDrawing">
      <xdr:col>55</xdr:col>
      <xdr:colOff>88900</xdr:colOff>
      <xdr:row>108</xdr:row>
      <xdr:rowOff>53340</xdr:rowOff>
    </xdr:to>
    <xdr:cxnSp macro="">
      <xdr:nvCxnSpPr>
        <xdr:cNvPr id="456" name="直線コネクタ 455"/>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15875</xdr:rowOff>
    </xdr:from>
    <xdr:ext cx="469900" cy="259080"/>
    <xdr:sp macro="" textlink="">
      <xdr:nvSpPr>
        <xdr:cNvPr id="457" name="【市民会館】&#10;一人当たり面積最大値テキスト"/>
        <xdr:cNvSpPr txBox="1"/>
      </xdr:nvSpPr>
      <xdr:spPr>
        <a:xfrm>
          <a:off x="10515600" y="1716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69215</xdr:rowOff>
    </xdr:from>
    <xdr:to xmlns:xdr="http://schemas.openxmlformats.org/drawingml/2006/spreadsheetDrawing">
      <xdr:col>55</xdr:col>
      <xdr:colOff>88900</xdr:colOff>
      <xdr:row>101</xdr:row>
      <xdr:rowOff>69215</xdr:rowOff>
    </xdr:to>
    <xdr:cxnSp macro="">
      <xdr:nvCxnSpPr>
        <xdr:cNvPr id="458" name="直線コネクタ 457"/>
        <xdr:cNvCxnSpPr/>
      </xdr:nvCxnSpPr>
      <xdr:spPr>
        <a:xfrm>
          <a:off x="10388600" y="1738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105</xdr:row>
      <xdr:rowOff>119380</xdr:rowOff>
    </xdr:from>
    <xdr:ext cx="469900" cy="259080"/>
    <xdr:sp macro="" textlink="">
      <xdr:nvSpPr>
        <xdr:cNvPr id="459" name="【市民会館】&#10;一人当たり面積平均値テキスト"/>
        <xdr:cNvSpPr txBox="1"/>
      </xdr:nvSpPr>
      <xdr:spPr>
        <a:xfrm>
          <a:off x="10515600" y="1812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96520</xdr:rowOff>
    </xdr:from>
    <xdr:to xmlns:xdr="http://schemas.openxmlformats.org/drawingml/2006/spreadsheetDrawing">
      <xdr:col>55</xdr:col>
      <xdr:colOff>50800</xdr:colOff>
      <xdr:row>107</xdr:row>
      <xdr:rowOff>26670</xdr:rowOff>
    </xdr:to>
    <xdr:sp macro="" textlink="">
      <xdr:nvSpPr>
        <xdr:cNvPr id="460" name="フローチャート: 判断 459"/>
        <xdr:cNvSpPr/>
      </xdr:nvSpPr>
      <xdr:spPr>
        <a:xfrm>
          <a:off x="10426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106</xdr:row>
      <xdr:rowOff>102870</xdr:rowOff>
    </xdr:from>
    <xdr:to xmlns:xdr="http://schemas.openxmlformats.org/drawingml/2006/spreadsheetDrawing">
      <xdr:col>50</xdr:col>
      <xdr:colOff>165100</xdr:colOff>
      <xdr:row>107</xdr:row>
      <xdr:rowOff>33020</xdr:rowOff>
    </xdr:to>
    <xdr:sp macro="" textlink="">
      <xdr:nvSpPr>
        <xdr:cNvPr id="461" name="フローチャート: 判断 460"/>
        <xdr:cNvSpPr/>
      </xdr:nvSpPr>
      <xdr:spPr>
        <a:xfrm>
          <a:off x="9588500" y="1827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106</xdr:row>
      <xdr:rowOff>100965</xdr:rowOff>
    </xdr:from>
    <xdr:to xmlns:xdr="http://schemas.openxmlformats.org/drawingml/2006/spreadsheetDrawing">
      <xdr:col>46</xdr:col>
      <xdr:colOff>38100</xdr:colOff>
      <xdr:row>107</xdr:row>
      <xdr:rowOff>31115</xdr:rowOff>
    </xdr:to>
    <xdr:sp macro="" textlink="">
      <xdr:nvSpPr>
        <xdr:cNvPr id="462" name="フローチャート: 判断 461"/>
        <xdr:cNvSpPr/>
      </xdr:nvSpPr>
      <xdr:spPr>
        <a:xfrm>
          <a:off x="8699500" y="1827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106</xdr:row>
      <xdr:rowOff>93980</xdr:rowOff>
    </xdr:from>
    <xdr:to xmlns:xdr="http://schemas.openxmlformats.org/drawingml/2006/spreadsheetDrawing">
      <xdr:col>41</xdr:col>
      <xdr:colOff>101600</xdr:colOff>
      <xdr:row>107</xdr:row>
      <xdr:rowOff>24130</xdr:rowOff>
    </xdr:to>
    <xdr:sp macro="" textlink="">
      <xdr:nvSpPr>
        <xdr:cNvPr id="463" name="フローチャート: 判断 462"/>
        <xdr:cNvSpPr/>
      </xdr:nvSpPr>
      <xdr:spPr>
        <a:xfrm>
          <a:off x="7810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106</xdr:row>
      <xdr:rowOff>98425</xdr:rowOff>
    </xdr:from>
    <xdr:to xmlns:xdr="http://schemas.openxmlformats.org/drawingml/2006/spreadsheetDrawing">
      <xdr:col>36</xdr:col>
      <xdr:colOff>165100</xdr:colOff>
      <xdr:row>107</xdr:row>
      <xdr:rowOff>29210</xdr:rowOff>
    </xdr:to>
    <xdr:sp macro="" textlink="">
      <xdr:nvSpPr>
        <xdr:cNvPr id="464" name="フローチャート: 判断 463"/>
        <xdr:cNvSpPr/>
      </xdr:nvSpPr>
      <xdr:spPr>
        <a:xfrm>
          <a:off x="6921500" y="182721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65" name="テキスト ボックス 46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66" name="テキスト ボックス 46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67" name="テキスト ボックス 46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68" name="テキスト ボックス 46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69" name="テキスト ボックス 46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151130</xdr:rowOff>
    </xdr:from>
    <xdr:to xmlns:xdr="http://schemas.openxmlformats.org/drawingml/2006/spreadsheetDrawing">
      <xdr:col>55</xdr:col>
      <xdr:colOff>50800</xdr:colOff>
      <xdr:row>107</xdr:row>
      <xdr:rowOff>81280</xdr:rowOff>
    </xdr:to>
    <xdr:sp macro="" textlink="">
      <xdr:nvSpPr>
        <xdr:cNvPr id="470" name="楕円 469"/>
        <xdr:cNvSpPr/>
      </xdr:nvSpPr>
      <xdr:spPr>
        <a:xfrm>
          <a:off x="104267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129540</xdr:rowOff>
    </xdr:from>
    <xdr:ext cx="469900" cy="259080"/>
    <xdr:sp macro="" textlink="">
      <xdr:nvSpPr>
        <xdr:cNvPr id="471" name="【市民会館】&#10;一人当たり面積該当値テキスト"/>
        <xdr:cNvSpPr txBox="1"/>
      </xdr:nvSpPr>
      <xdr:spPr>
        <a:xfrm>
          <a:off x="10515600" y="18303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151130</xdr:rowOff>
    </xdr:from>
    <xdr:to xmlns:xdr="http://schemas.openxmlformats.org/drawingml/2006/spreadsheetDrawing">
      <xdr:col>50</xdr:col>
      <xdr:colOff>165100</xdr:colOff>
      <xdr:row>107</xdr:row>
      <xdr:rowOff>81280</xdr:rowOff>
    </xdr:to>
    <xdr:sp macro="" textlink="">
      <xdr:nvSpPr>
        <xdr:cNvPr id="472" name="楕円 471"/>
        <xdr:cNvSpPr/>
      </xdr:nvSpPr>
      <xdr:spPr>
        <a:xfrm>
          <a:off x="9588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30480</xdr:rowOff>
    </xdr:from>
    <xdr:to xmlns:xdr="http://schemas.openxmlformats.org/drawingml/2006/spreadsheetDrawing">
      <xdr:col>54</xdr:col>
      <xdr:colOff>190500</xdr:colOff>
      <xdr:row>107</xdr:row>
      <xdr:rowOff>30480</xdr:rowOff>
    </xdr:to>
    <xdr:cxnSp macro="">
      <xdr:nvCxnSpPr>
        <xdr:cNvPr id="473" name="直線コネクタ 472"/>
        <xdr:cNvCxnSpPr/>
      </xdr:nvCxnSpPr>
      <xdr:spPr>
        <a:xfrm>
          <a:off x="9639300" y="1837563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151130</xdr:rowOff>
    </xdr:from>
    <xdr:to xmlns:xdr="http://schemas.openxmlformats.org/drawingml/2006/spreadsheetDrawing">
      <xdr:col>46</xdr:col>
      <xdr:colOff>38100</xdr:colOff>
      <xdr:row>107</xdr:row>
      <xdr:rowOff>81280</xdr:rowOff>
    </xdr:to>
    <xdr:sp macro="" textlink="">
      <xdr:nvSpPr>
        <xdr:cNvPr id="474" name="楕円 473"/>
        <xdr:cNvSpPr/>
      </xdr:nvSpPr>
      <xdr:spPr>
        <a:xfrm>
          <a:off x="8699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30480</xdr:rowOff>
    </xdr:from>
    <xdr:to xmlns:xdr="http://schemas.openxmlformats.org/drawingml/2006/spreadsheetDrawing">
      <xdr:col>50</xdr:col>
      <xdr:colOff>114300</xdr:colOff>
      <xdr:row>107</xdr:row>
      <xdr:rowOff>30480</xdr:rowOff>
    </xdr:to>
    <xdr:cxnSp macro="">
      <xdr:nvCxnSpPr>
        <xdr:cNvPr id="475" name="直線コネクタ 474"/>
        <xdr:cNvCxnSpPr/>
      </xdr:nvCxnSpPr>
      <xdr:spPr>
        <a:xfrm>
          <a:off x="8750300" y="1837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151130</xdr:rowOff>
    </xdr:from>
    <xdr:to xmlns:xdr="http://schemas.openxmlformats.org/drawingml/2006/spreadsheetDrawing">
      <xdr:col>41</xdr:col>
      <xdr:colOff>101600</xdr:colOff>
      <xdr:row>107</xdr:row>
      <xdr:rowOff>81280</xdr:rowOff>
    </xdr:to>
    <xdr:sp macro="" textlink="">
      <xdr:nvSpPr>
        <xdr:cNvPr id="476" name="楕円 475"/>
        <xdr:cNvSpPr/>
      </xdr:nvSpPr>
      <xdr:spPr>
        <a:xfrm>
          <a:off x="781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30480</xdr:rowOff>
    </xdr:from>
    <xdr:to xmlns:xdr="http://schemas.openxmlformats.org/drawingml/2006/spreadsheetDrawing">
      <xdr:col>45</xdr:col>
      <xdr:colOff>177800</xdr:colOff>
      <xdr:row>107</xdr:row>
      <xdr:rowOff>30480</xdr:rowOff>
    </xdr:to>
    <xdr:cxnSp macro="">
      <xdr:nvCxnSpPr>
        <xdr:cNvPr id="477" name="直線コネクタ 476"/>
        <xdr:cNvCxnSpPr/>
      </xdr:nvCxnSpPr>
      <xdr:spPr>
        <a:xfrm>
          <a:off x="7861300" y="183756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106</xdr:row>
      <xdr:rowOff>153670</xdr:rowOff>
    </xdr:from>
    <xdr:to xmlns:xdr="http://schemas.openxmlformats.org/drawingml/2006/spreadsheetDrawing">
      <xdr:col>36</xdr:col>
      <xdr:colOff>165100</xdr:colOff>
      <xdr:row>107</xdr:row>
      <xdr:rowOff>83820</xdr:rowOff>
    </xdr:to>
    <xdr:sp macro="" textlink="">
      <xdr:nvSpPr>
        <xdr:cNvPr id="478" name="楕円 477"/>
        <xdr:cNvSpPr/>
      </xdr:nvSpPr>
      <xdr:spPr>
        <a:xfrm>
          <a:off x="6921500" y="1832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30480</xdr:rowOff>
    </xdr:from>
    <xdr:to xmlns:xdr="http://schemas.openxmlformats.org/drawingml/2006/spreadsheetDrawing">
      <xdr:col>41</xdr:col>
      <xdr:colOff>50800</xdr:colOff>
      <xdr:row>107</xdr:row>
      <xdr:rowOff>33020</xdr:rowOff>
    </xdr:to>
    <xdr:cxnSp macro="">
      <xdr:nvCxnSpPr>
        <xdr:cNvPr id="479" name="直線コネクタ 478"/>
        <xdr:cNvCxnSpPr/>
      </xdr:nvCxnSpPr>
      <xdr:spPr>
        <a:xfrm flipV="1">
          <a:off x="6972300" y="183756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105</xdr:row>
      <xdr:rowOff>49530</xdr:rowOff>
    </xdr:from>
    <xdr:ext cx="469900" cy="259080"/>
    <xdr:sp macro="" textlink="">
      <xdr:nvSpPr>
        <xdr:cNvPr id="480" name="n_1aveValue【市民会館】&#10;一人当たり面積"/>
        <xdr:cNvSpPr txBox="1"/>
      </xdr:nvSpPr>
      <xdr:spPr>
        <a:xfrm>
          <a:off x="93916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105</xdr:row>
      <xdr:rowOff>47625</xdr:rowOff>
    </xdr:from>
    <xdr:ext cx="467995" cy="259080"/>
    <xdr:sp macro="" textlink="">
      <xdr:nvSpPr>
        <xdr:cNvPr id="481" name="n_2aveValue【市民会館】&#10;一人当たり面積"/>
        <xdr:cNvSpPr txBox="1"/>
      </xdr:nvSpPr>
      <xdr:spPr>
        <a:xfrm>
          <a:off x="8515350" y="18049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105</xdr:row>
      <xdr:rowOff>40640</xdr:rowOff>
    </xdr:from>
    <xdr:ext cx="467995" cy="257175"/>
    <xdr:sp macro="" textlink="">
      <xdr:nvSpPr>
        <xdr:cNvPr id="482" name="n_3aveValue【市民会館】&#10;一人当たり面積"/>
        <xdr:cNvSpPr txBox="1"/>
      </xdr:nvSpPr>
      <xdr:spPr>
        <a:xfrm>
          <a:off x="7626350" y="180428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105</xdr:row>
      <xdr:rowOff>45085</xdr:rowOff>
    </xdr:from>
    <xdr:ext cx="467995" cy="258445"/>
    <xdr:sp macro="" textlink="">
      <xdr:nvSpPr>
        <xdr:cNvPr id="483" name="n_4aveValue【市民会館】&#10;一人当たり面積"/>
        <xdr:cNvSpPr txBox="1"/>
      </xdr:nvSpPr>
      <xdr:spPr>
        <a:xfrm>
          <a:off x="6737350" y="180473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72390</xdr:rowOff>
    </xdr:from>
    <xdr:ext cx="469900" cy="259080"/>
    <xdr:sp macro="" textlink="">
      <xdr:nvSpPr>
        <xdr:cNvPr id="484" name="n_1mainValue【市民会館】&#10;一人当たり面積"/>
        <xdr:cNvSpPr txBox="1"/>
      </xdr:nvSpPr>
      <xdr:spPr>
        <a:xfrm>
          <a:off x="9391650" y="18417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72390</xdr:rowOff>
    </xdr:from>
    <xdr:ext cx="467995" cy="259080"/>
    <xdr:sp macro="" textlink="">
      <xdr:nvSpPr>
        <xdr:cNvPr id="485" name="n_2mainValue【市民会館】&#10;一人当たり面積"/>
        <xdr:cNvSpPr txBox="1"/>
      </xdr:nvSpPr>
      <xdr:spPr>
        <a:xfrm>
          <a:off x="8515350" y="18417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72390</xdr:rowOff>
    </xdr:from>
    <xdr:ext cx="467995" cy="259080"/>
    <xdr:sp macro="" textlink="">
      <xdr:nvSpPr>
        <xdr:cNvPr id="486" name="n_3mainValue【市民会館】&#10;一人当たり面積"/>
        <xdr:cNvSpPr txBox="1"/>
      </xdr:nvSpPr>
      <xdr:spPr>
        <a:xfrm>
          <a:off x="7626350" y="184175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74930</xdr:rowOff>
    </xdr:from>
    <xdr:ext cx="467995" cy="257175"/>
    <xdr:sp macro="" textlink="">
      <xdr:nvSpPr>
        <xdr:cNvPr id="487" name="n_4mainValue【市民会館】&#10;一人当たり面積"/>
        <xdr:cNvSpPr txBox="1"/>
      </xdr:nvSpPr>
      <xdr:spPr>
        <a:xfrm>
          <a:off x="6737350" y="18420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88" name="正方形/長方形 4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73</xdr:col>
      <xdr:colOff>190500</xdr:colOff>
      <xdr:row>29</xdr:row>
      <xdr:rowOff>133350</xdr:rowOff>
    </xdr:to>
    <xdr:sp macro="" textlink="">
      <xdr:nvSpPr>
        <xdr:cNvPr id="489" name="正方形/長方形 4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73</xdr:col>
      <xdr:colOff>190500</xdr:colOff>
      <xdr:row>30</xdr:row>
      <xdr:rowOff>165100</xdr:rowOff>
    </xdr:to>
    <xdr:sp macro="" textlink="">
      <xdr:nvSpPr>
        <xdr:cNvPr id="490" name="正方形/長方形 4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1" name="正方形/長方形 4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2" name="正方形/長方形 4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3" name="正方形/長方形 4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94" name="正方形/長方形 4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5" name="正方形/長方形 4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496" name="テキスト ボックス 495"/>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97" name="直線コネクタ 4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498" name="テキスト ボックス 497"/>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499" name="直線コネクタ 498"/>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65455" cy="259080"/>
    <xdr:sp macro="" textlink="">
      <xdr:nvSpPr>
        <xdr:cNvPr id="500" name="テキスト ボックス 499"/>
        <xdr:cNvSpPr txBox="1"/>
      </xdr:nvSpPr>
      <xdr:spPr>
        <a:xfrm>
          <a:off x="11978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501" name="直線コネクタ 500"/>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502" name="テキスト ボックス 501"/>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503" name="直線コネクタ 502"/>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504" name="テキスト ボックス 503"/>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505" name="直線コネクタ 504"/>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506" name="テキスト ボックス 505"/>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507" name="直線コネクタ 506"/>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508" name="テキスト ボックス 507"/>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09" name="直線コネクタ 50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7185" cy="259080"/>
    <xdr:sp macro="" textlink="">
      <xdr:nvSpPr>
        <xdr:cNvPr id="510" name="テキスト ボックス 509"/>
        <xdr:cNvSpPr txBox="1"/>
      </xdr:nvSpPr>
      <xdr:spPr>
        <a:xfrm>
          <a:off x="12106910" y="5191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1"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6350</xdr:rowOff>
    </xdr:from>
    <xdr:to xmlns:xdr="http://schemas.openxmlformats.org/drawingml/2006/spreadsheetDrawing">
      <xdr:col>85</xdr:col>
      <xdr:colOff>126365</xdr:colOff>
      <xdr:row>41</xdr:row>
      <xdr:rowOff>139065</xdr:rowOff>
    </xdr:to>
    <xdr:cxnSp macro="">
      <xdr:nvCxnSpPr>
        <xdr:cNvPr id="512" name="直線コネクタ 511"/>
        <xdr:cNvCxnSpPr/>
      </xdr:nvCxnSpPr>
      <xdr:spPr>
        <a:xfrm flipV="1">
          <a:off x="16318865" y="5664200"/>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143510</xdr:rowOff>
    </xdr:from>
    <xdr:ext cx="405130" cy="257175"/>
    <xdr:sp macro="" textlink="">
      <xdr:nvSpPr>
        <xdr:cNvPr id="513" name="【一般廃棄物処理施設】&#10;有形固定資産減価償却率最小値テキスト"/>
        <xdr:cNvSpPr txBox="1"/>
      </xdr:nvSpPr>
      <xdr:spPr>
        <a:xfrm>
          <a:off x="16357600" y="71729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139065</xdr:rowOff>
    </xdr:from>
    <xdr:to xmlns:xdr="http://schemas.openxmlformats.org/drawingml/2006/spreadsheetDrawing">
      <xdr:col>86</xdr:col>
      <xdr:colOff>25400</xdr:colOff>
      <xdr:row>41</xdr:row>
      <xdr:rowOff>139065</xdr:rowOff>
    </xdr:to>
    <xdr:cxnSp macro="">
      <xdr:nvCxnSpPr>
        <xdr:cNvPr id="514" name="直線コネクタ 513"/>
        <xdr:cNvCxnSpPr/>
      </xdr:nvCxnSpPr>
      <xdr:spPr>
        <a:xfrm>
          <a:off x="16230600" y="7168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123825</xdr:rowOff>
    </xdr:from>
    <xdr:ext cx="405130" cy="257175"/>
    <xdr:sp macro="" textlink="">
      <xdr:nvSpPr>
        <xdr:cNvPr id="515" name="【一般廃棄物処理施設】&#10;有形固定資産減価償却率最大値テキスト"/>
        <xdr:cNvSpPr txBox="1"/>
      </xdr:nvSpPr>
      <xdr:spPr>
        <a:xfrm>
          <a:off x="16357600" y="54387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6350</xdr:rowOff>
    </xdr:from>
    <xdr:to xmlns:xdr="http://schemas.openxmlformats.org/drawingml/2006/spreadsheetDrawing">
      <xdr:col>86</xdr:col>
      <xdr:colOff>25400</xdr:colOff>
      <xdr:row>33</xdr:row>
      <xdr:rowOff>6350</xdr:rowOff>
    </xdr:to>
    <xdr:cxnSp macro="">
      <xdr:nvCxnSpPr>
        <xdr:cNvPr id="516" name="直線コネクタ 515"/>
        <xdr:cNvCxnSpPr/>
      </xdr:nvCxnSpPr>
      <xdr:spPr>
        <a:xfrm>
          <a:off x="16230600" y="566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3810</xdr:rowOff>
    </xdr:from>
    <xdr:ext cx="405130" cy="259080"/>
    <xdr:sp macro="" textlink="">
      <xdr:nvSpPr>
        <xdr:cNvPr id="517" name="【一般廃棄物処理施設】&#10;有形固定資産減価償却率平均値テキスト"/>
        <xdr:cNvSpPr txBox="1"/>
      </xdr:nvSpPr>
      <xdr:spPr>
        <a:xfrm>
          <a:off x="16357600" y="6518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25400</xdr:rowOff>
    </xdr:from>
    <xdr:to xmlns:xdr="http://schemas.openxmlformats.org/drawingml/2006/spreadsheetDrawing">
      <xdr:col>85</xdr:col>
      <xdr:colOff>177800</xdr:colOff>
      <xdr:row>38</xdr:row>
      <xdr:rowOff>127000</xdr:rowOff>
    </xdr:to>
    <xdr:sp macro="" textlink="">
      <xdr:nvSpPr>
        <xdr:cNvPr id="518" name="フローチャート: 判断 517"/>
        <xdr:cNvSpPr/>
      </xdr:nvSpPr>
      <xdr:spPr>
        <a:xfrm>
          <a:off x="16268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149225</xdr:rowOff>
    </xdr:from>
    <xdr:to xmlns:xdr="http://schemas.openxmlformats.org/drawingml/2006/spreadsheetDrawing">
      <xdr:col>81</xdr:col>
      <xdr:colOff>101600</xdr:colOff>
      <xdr:row>38</xdr:row>
      <xdr:rowOff>79375</xdr:rowOff>
    </xdr:to>
    <xdr:sp macro="" textlink="">
      <xdr:nvSpPr>
        <xdr:cNvPr id="519" name="フローチャート: 判断 518"/>
        <xdr:cNvSpPr/>
      </xdr:nvSpPr>
      <xdr:spPr>
        <a:xfrm>
          <a:off x="15430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139700</xdr:rowOff>
    </xdr:from>
    <xdr:to xmlns:xdr="http://schemas.openxmlformats.org/drawingml/2006/spreadsheetDrawing">
      <xdr:col>76</xdr:col>
      <xdr:colOff>165100</xdr:colOff>
      <xdr:row>38</xdr:row>
      <xdr:rowOff>69850</xdr:rowOff>
    </xdr:to>
    <xdr:sp macro="" textlink="">
      <xdr:nvSpPr>
        <xdr:cNvPr id="520" name="フローチャート: 判断 519"/>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111125</xdr:rowOff>
    </xdr:from>
    <xdr:to xmlns:xdr="http://schemas.openxmlformats.org/drawingml/2006/spreadsheetDrawing">
      <xdr:col>72</xdr:col>
      <xdr:colOff>38100</xdr:colOff>
      <xdr:row>38</xdr:row>
      <xdr:rowOff>41275</xdr:rowOff>
    </xdr:to>
    <xdr:sp macro="" textlink="">
      <xdr:nvSpPr>
        <xdr:cNvPr id="521" name="フローチャート: 判断 520"/>
        <xdr:cNvSpPr/>
      </xdr:nvSpPr>
      <xdr:spPr>
        <a:xfrm>
          <a:off x="13652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63500</xdr:rowOff>
    </xdr:from>
    <xdr:to xmlns:xdr="http://schemas.openxmlformats.org/drawingml/2006/spreadsheetDrawing">
      <xdr:col>67</xdr:col>
      <xdr:colOff>101600</xdr:colOff>
      <xdr:row>37</xdr:row>
      <xdr:rowOff>165100</xdr:rowOff>
    </xdr:to>
    <xdr:sp macro="" textlink="">
      <xdr:nvSpPr>
        <xdr:cNvPr id="522" name="フローチャート: 判断 521"/>
        <xdr:cNvSpPr/>
      </xdr:nvSpPr>
      <xdr:spPr>
        <a:xfrm>
          <a:off x="12763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23" name="テキスト ボックス 522"/>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24" name="テキスト ボックス 523"/>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25" name="テキスト ボックス 524"/>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26" name="テキスト ボックス 525"/>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27" name="テキスト ボックス 526"/>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93980</xdr:rowOff>
    </xdr:from>
    <xdr:to xmlns:xdr="http://schemas.openxmlformats.org/drawingml/2006/spreadsheetDrawing">
      <xdr:col>85</xdr:col>
      <xdr:colOff>177800</xdr:colOff>
      <xdr:row>36</xdr:row>
      <xdr:rowOff>24130</xdr:rowOff>
    </xdr:to>
    <xdr:sp macro="" textlink="">
      <xdr:nvSpPr>
        <xdr:cNvPr id="528" name="楕円 527"/>
        <xdr:cNvSpPr/>
      </xdr:nvSpPr>
      <xdr:spPr>
        <a:xfrm>
          <a:off x="1626870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116840</xdr:rowOff>
    </xdr:from>
    <xdr:ext cx="405130" cy="259080"/>
    <xdr:sp macro="" textlink="">
      <xdr:nvSpPr>
        <xdr:cNvPr id="529" name="【一般廃棄物処理施設】&#10;有形固定資産減価償却率該当値テキスト"/>
        <xdr:cNvSpPr txBox="1"/>
      </xdr:nvSpPr>
      <xdr:spPr>
        <a:xfrm>
          <a:off x="16357600" y="594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61595</xdr:rowOff>
    </xdr:from>
    <xdr:to xmlns:xdr="http://schemas.openxmlformats.org/drawingml/2006/spreadsheetDrawing">
      <xdr:col>81</xdr:col>
      <xdr:colOff>101600</xdr:colOff>
      <xdr:row>35</xdr:row>
      <xdr:rowOff>163195</xdr:rowOff>
    </xdr:to>
    <xdr:sp macro="" textlink="">
      <xdr:nvSpPr>
        <xdr:cNvPr id="530" name="楕円 529"/>
        <xdr:cNvSpPr/>
      </xdr:nvSpPr>
      <xdr:spPr>
        <a:xfrm>
          <a:off x="15430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112395</xdr:rowOff>
    </xdr:from>
    <xdr:to xmlns:xdr="http://schemas.openxmlformats.org/drawingml/2006/spreadsheetDrawing">
      <xdr:col>85</xdr:col>
      <xdr:colOff>127000</xdr:colOff>
      <xdr:row>35</xdr:row>
      <xdr:rowOff>144780</xdr:rowOff>
    </xdr:to>
    <xdr:cxnSp macro="">
      <xdr:nvCxnSpPr>
        <xdr:cNvPr id="531" name="直線コネクタ 530"/>
        <xdr:cNvCxnSpPr/>
      </xdr:nvCxnSpPr>
      <xdr:spPr>
        <a:xfrm>
          <a:off x="15481300" y="611314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27305</xdr:rowOff>
    </xdr:from>
    <xdr:to xmlns:xdr="http://schemas.openxmlformats.org/drawingml/2006/spreadsheetDrawing">
      <xdr:col>76</xdr:col>
      <xdr:colOff>165100</xdr:colOff>
      <xdr:row>35</xdr:row>
      <xdr:rowOff>128905</xdr:rowOff>
    </xdr:to>
    <xdr:sp macro="" textlink="">
      <xdr:nvSpPr>
        <xdr:cNvPr id="532" name="楕円 531"/>
        <xdr:cNvSpPr/>
      </xdr:nvSpPr>
      <xdr:spPr>
        <a:xfrm>
          <a:off x="14541500" y="602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78105</xdr:rowOff>
    </xdr:from>
    <xdr:to xmlns:xdr="http://schemas.openxmlformats.org/drawingml/2006/spreadsheetDrawing">
      <xdr:col>81</xdr:col>
      <xdr:colOff>50800</xdr:colOff>
      <xdr:row>35</xdr:row>
      <xdr:rowOff>112395</xdr:rowOff>
    </xdr:to>
    <xdr:cxnSp macro="">
      <xdr:nvCxnSpPr>
        <xdr:cNvPr id="533" name="直線コネクタ 532"/>
        <xdr:cNvCxnSpPr/>
      </xdr:nvCxnSpPr>
      <xdr:spPr>
        <a:xfrm>
          <a:off x="14592300" y="60788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635</xdr:rowOff>
    </xdr:from>
    <xdr:to xmlns:xdr="http://schemas.openxmlformats.org/drawingml/2006/spreadsheetDrawing">
      <xdr:col>72</xdr:col>
      <xdr:colOff>38100</xdr:colOff>
      <xdr:row>35</xdr:row>
      <xdr:rowOff>102235</xdr:rowOff>
    </xdr:to>
    <xdr:sp macro="" textlink="">
      <xdr:nvSpPr>
        <xdr:cNvPr id="534" name="楕円 533"/>
        <xdr:cNvSpPr/>
      </xdr:nvSpPr>
      <xdr:spPr>
        <a:xfrm>
          <a:off x="13652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35</xdr:row>
      <xdr:rowOff>52070</xdr:rowOff>
    </xdr:from>
    <xdr:to xmlns:xdr="http://schemas.openxmlformats.org/drawingml/2006/spreadsheetDrawing">
      <xdr:col>76</xdr:col>
      <xdr:colOff>114300</xdr:colOff>
      <xdr:row>35</xdr:row>
      <xdr:rowOff>78105</xdr:rowOff>
    </xdr:to>
    <xdr:cxnSp macro="">
      <xdr:nvCxnSpPr>
        <xdr:cNvPr id="535" name="直線コネクタ 534"/>
        <xdr:cNvCxnSpPr/>
      </xdr:nvCxnSpPr>
      <xdr:spPr>
        <a:xfrm>
          <a:off x="13703300" y="60528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34</xdr:row>
      <xdr:rowOff>132080</xdr:rowOff>
    </xdr:from>
    <xdr:to xmlns:xdr="http://schemas.openxmlformats.org/drawingml/2006/spreadsheetDrawing">
      <xdr:col>67</xdr:col>
      <xdr:colOff>101600</xdr:colOff>
      <xdr:row>35</xdr:row>
      <xdr:rowOff>62230</xdr:rowOff>
    </xdr:to>
    <xdr:sp macro="" textlink="">
      <xdr:nvSpPr>
        <xdr:cNvPr id="536" name="楕円 535"/>
        <xdr:cNvSpPr/>
      </xdr:nvSpPr>
      <xdr:spPr>
        <a:xfrm>
          <a:off x="12763500" y="59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11430</xdr:rowOff>
    </xdr:from>
    <xdr:to xmlns:xdr="http://schemas.openxmlformats.org/drawingml/2006/spreadsheetDrawing">
      <xdr:col>71</xdr:col>
      <xdr:colOff>177800</xdr:colOff>
      <xdr:row>35</xdr:row>
      <xdr:rowOff>52070</xdr:rowOff>
    </xdr:to>
    <xdr:cxnSp macro="">
      <xdr:nvCxnSpPr>
        <xdr:cNvPr id="537" name="直線コネクタ 536"/>
        <xdr:cNvCxnSpPr/>
      </xdr:nvCxnSpPr>
      <xdr:spPr>
        <a:xfrm>
          <a:off x="12814300" y="60121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70485</xdr:rowOff>
    </xdr:from>
    <xdr:ext cx="405130" cy="259080"/>
    <xdr:sp macro="" textlink="">
      <xdr:nvSpPr>
        <xdr:cNvPr id="538" name="n_1aveValue【一般廃棄物処理施設】&#10;有形固定資産減価償却率"/>
        <xdr:cNvSpPr txBox="1"/>
      </xdr:nvSpPr>
      <xdr:spPr>
        <a:xfrm>
          <a:off x="15266035" y="6585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60960</xdr:rowOff>
    </xdr:from>
    <xdr:ext cx="403225" cy="259080"/>
    <xdr:sp macro="" textlink="">
      <xdr:nvSpPr>
        <xdr:cNvPr id="539" name="n_2aveValue【一般廃棄物処理施設】&#10;有形固定資産減価償却率"/>
        <xdr:cNvSpPr txBox="1"/>
      </xdr:nvSpPr>
      <xdr:spPr>
        <a:xfrm>
          <a:off x="14389735" y="65760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32385</xdr:rowOff>
    </xdr:from>
    <xdr:ext cx="403225" cy="257175"/>
    <xdr:sp macro="" textlink="">
      <xdr:nvSpPr>
        <xdr:cNvPr id="540" name="n_3aveValue【一般廃棄物処理施設】&#10;有形固定資産減価償却率"/>
        <xdr:cNvSpPr txBox="1"/>
      </xdr:nvSpPr>
      <xdr:spPr>
        <a:xfrm>
          <a:off x="13500735" y="6547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156210</xdr:rowOff>
    </xdr:from>
    <xdr:ext cx="403225" cy="257175"/>
    <xdr:sp macro="" textlink="">
      <xdr:nvSpPr>
        <xdr:cNvPr id="541" name="n_4aveValue【一般廃棄物処理施設】&#10;有形固定資産減価償却率"/>
        <xdr:cNvSpPr txBox="1"/>
      </xdr:nvSpPr>
      <xdr:spPr>
        <a:xfrm>
          <a:off x="12611735" y="64998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8255</xdr:rowOff>
    </xdr:from>
    <xdr:ext cx="405130" cy="257175"/>
    <xdr:sp macro="" textlink="">
      <xdr:nvSpPr>
        <xdr:cNvPr id="542" name="n_1mainValue【一般廃棄物処理施設】&#10;有形固定資産減価償却率"/>
        <xdr:cNvSpPr txBox="1"/>
      </xdr:nvSpPr>
      <xdr:spPr>
        <a:xfrm>
          <a:off x="15266035" y="58375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145415</xdr:rowOff>
    </xdr:from>
    <xdr:ext cx="403225" cy="257175"/>
    <xdr:sp macro="" textlink="">
      <xdr:nvSpPr>
        <xdr:cNvPr id="543" name="n_2mainValue【一般廃棄物処理施設】&#10;有形固定資産減価償却率"/>
        <xdr:cNvSpPr txBox="1"/>
      </xdr:nvSpPr>
      <xdr:spPr>
        <a:xfrm>
          <a:off x="14389735" y="58032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33</xdr:row>
      <xdr:rowOff>118745</xdr:rowOff>
    </xdr:from>
    <xdr:ext cx="403225" cy="259080"/>
    <xdr:sp macro="" textlink="">
      <xdr:nvSpPr>
        <xdr:cNvPr id="544" name="n_3mainValue【一般廃棄物処理施設】&#10;有形固定資産減価償却率"/>
        <xdr:cNvSpPr txBox="1"/>
      </xdr:nvSpPr>
      <xdr:spPr>
        <a:xfrm>
          <a:off x="13500735" y="5776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78740</xdr:rowOff>
    </xdr:from>
    <xdr:ext cx="403225" cy="259080"/>
    <xdr:sp macro="" textlink="">
      <xdr:nvSpPr>
        <xdr:cNvPr id="545" name="n_4mainValue【一般廃棄物処理施設】&#10;有形固定資産減価償却率"/>
        <xdr:cNvSpPr txBox="1"/>
      </xdr:nvSpPr>
      <xdr:spPr>
        <a:xfrm>
          <a:off x="12611735" y="5736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46" name="正方形/長方形 54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47" name="正方形/長方形 546"/>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48" name="正方形/長方形 547"/>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109</xdr:col>
      <xdr:colOff>190500</xdr:colOff>
      <xdr:row>29</xdr:row>
      <xdr:rowOff>133350</xdr:rowOff>
    </xdr:to>
    <xdr:sp macro="" textlink="">
      <xdr:nvSpPr>
        <xdr:cNvPr id="549" name="正方形/長方形 548"/>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109</xdr:col>
      <xdr:colOff>190500</xdr:colOff>
      <xdr:row>30</xdr:row>
      <xdr:rowOff>165100</xdr:rowOff>
    </xdr:to>
    <xdr:sp macro="" textlink="">
      <xdr:nvSpPr>
        <xdr:cNvPr id="550" name="正方形/長方形 549"/>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115</xdr:col>
      <xdr:colOff>190500</xdr:colOff>
      <xdr:row>29</xdr:row>
      <xdr:rowOff>133350</xdr:rowOff>
    </xdr:to>
    <xdr:sp macro="" textlink="">
      <xdr:nvSpPr>
        <xdr:cNvPr id="551" name="正方形/長方形 550"/>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115</xdr:col>
      <xdr:colOff>190500</xdr:colOff>
      <xdr:row>30</xdr:row>
      <xdr:rowOff>165100</xdr:rowOff>
    </xdr:to>
    <xdr:sp macro="" textlink="">
      <xdr:nvSpPr>
        <xdr:cNvPr id="552" name="正方形/長方形 551"/>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3" name="正方形/長方形 552"/>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54" name="テキスト ボックス 553"/>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55" name="直線コネクタ 554"/>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556" name="直線コネクタ 555"/>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7015" cy="259080"/>
    <xdr:sp macro="" textlink="">
      <xdr:nvSpPr>
        <xdr:cNvPr id="557" name="テキスト ボックス 556"/>
        <xdr:cNvSpPr txBox="1"/>
      </xdr:nvSpPr>
      <xdr:spPr>
        <a:xfrm>
          <a:off x="18039080" y="7096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558" name="直線コネクタ 557"/>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3725" cy="257175"/>
    <xdr:sp macro="" textlink="">
      <xdr:nvSpPr>
        <xdr:cNvPr id="559" name="テキスト ボックス 558"/>
        <xdr:cNvSpPr txBox="1"/>
      </xdr:nvSpPr>
      <xdr:spPr>
        <a:xfrm>
          <a:off x="17692370" y="6715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560" name="直線コネクタ 559"/>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3725" cy="259080"/>
    <xdr:sp macro="" textlink="">
      <xdr:nvSpPr>
        <xdr:cNvPr id="561" name="テキスト ボックス 560"/>
        <xdr:cNvSpPr txBox="1"/>
      </xdr:nvSpPr>
      <xdr:spPr>
        <a:xfrm>
          <a:off x="17692370" y="6334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562" name="直線コネクタ 561"/>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3725" cy="259080"/>
    <xdr:sp macro="" textlink="">
      <xdr:nvSpPr>
        <xdr:cNvPr id="563" name="テキスト ボックス 562"/>
        <xdr:cNvSpPr txBox="1"/>
      </xdr:nvSpPr>
      <xdr:spPr>
        <a:xfrm>
          <a:off x="17692370" y="5953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564" name="直線コネクタ 563"/>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3725" cy="257175"/>
    <xdr:sp macro="" textlink="">
      <xdr:nvSpPr>
        <xdr:cNvPr id="565" name="テキスト ボックス 564"/>
        <xdr:cNvSpPr txBox="1"/>
      </xdr:nvSpPr>
      <xdr:spPr>
        <a:xfrm>
          <a:off x="17692370" y="5572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66" name="直線コネクタ 5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76200</xdr:colOff>
      <xdr:row>30</xdr:row>
      <xdr:rowOff>48260</xdr:rowOff>
    </xdr:from>
    <xdr:ext cx="683895" cy="259080"/>
    <xdr:sp macro="" textlink="">
      <xdr:nvSpPr>
        <xdr:cNvPr id="567" name="テキスト ボックス 566"/>
        <xdr:cNvSpPr txBox="1"/>
      </xdr:nvSpPr>
      <xdr:spPr>
        <a:xfrm>
          <a:off x="17602200" y="519176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147320</xdr:rowOff>
    </xdr:from>
    <xdr:to xmlns:xdr="http://schemas.openxmlformats.org/drawingml/2006/spreadsheetDrawing">
      <xdr:col>116</xdr:col>
      <xdr:colOff>62865</xdr:colOff>
      <xdr:row>42</xdr:row>
      <xdr:rowOff>38100</xdr:rowOff>
    </xdr:to>
    <xdr:cxnSp macro="">
      <xdr:nvCxnSpPr>
        <xdr:cNvPr id="569" name="直線コネクタ 568"/>
        <xdr:cNvCxnSpPr/>
      </xdr:nvCxnSpPr>
      <xdr:spPr>
        <a:xfrm flipV="1">
          <a:off x="22160865" y="5976620"/>
          <a:ext cx="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41910</xdr:rowOff>
    </xdr:from>
    <xdr:ext cx="313690" cy="257175"/>
    <xdr:sp macro="" textlink="">
      <xdr:nvSpPr>
        <xdr:cNvPr id="570" name="【一般廃棄物処理施設】&#10;一人当たり有形固定資産（償却資産）額最小値テキスト"/>
        <xdr:cNvSpPr txBox="1"/>
      </xdr:nvSpPr>
      <xdr:spPr>
        <a:xfrm>
          <a:off x="22199600" y="724281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38100</xdr:rowOff>
    </xdr:from>
    <xdr:to xmlns:xdr="http://schemas.openxmlformats.org/drawingml/2006/spreadsheetDrawing">
      <xdr:col>116</xdr:col>
      <xdr:colOff>152400</xdr:colOff>
      <xdr:row>42</xdr:row>
      <xdr:rowOff>38100</xdr:rowOff>
    </xdr:to>
    <xdr:cxnSp macro="">
      <xdr:nvCxnSpPr>
        <xdr:cNvPr id="571" name="直線コネクタ 570"/>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93980</xdr:rowOff>
    </xdr:from>
    <xdr:ext cx="598805" cy="259080"/>
    <xdr:sp macro="" textlink="">
      <xdr:nvSpPr>
        <xdr:cNvPr id="572" name="【一般廃棄物処理施設】&#10;一人当たり有形固定資産（償却資産）額最大値テキスト"/>
        <xdr:cNvSpPr txBox="1"/>
      </xdr:nvSpPr>
      <xdr:spPr>
        <a:xfrm>
          <a:off x="22199600" y="5751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147320</xdr:rowOff>
    </xdr:from>
    <xdr:to xmlns:xdr="http://schemas.openxmlformats.org/drawingml/2006/spreadsheetDrawing">
      <xdr:col>116</xdr:col>
      <xdr:colOff>152400</xdr:colOff>
      <xdr:row>34</xdr:row>
      <xdr:rowOff>147320</xdr:rowOff>
    </xdr:to>
    <xdr:cxnSp macro="">
      <xdr:nvCxnSpPr>
        <xdr:cNvPr id="573" name="直線コネクタ 572"/>
        <xdr:cNvCxnSpPr/>
      </xdr:nvCxnSpPr>
      <xdr:spPr>
        <a:xfrm>
          <a:off x="22072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40</xdr:row>
      <xdr:rowOff>146050</xdr:rowOff>
    </xdr:from>
    <xdr:ext cx="534670" cy="257175"/>
    <xdr:sp macro="" textlink="">
      <xdr:nvSpPr>
        <xdr:cNvPr id="574" name="【一般廃棄物処理施設】&#10;一人当たり有形固定資産（償却資産）額平均値テキスト"/>
        <xdr:cNvSpPr txBox="1"/>
      </xdr:nvSpPr>
      <xdr:spPr>
        <a:xfrm>
          <a:off x="22199600" y="700405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167640</xdr:rowOff>
    </xdr:from>
    <xdr:to xmlns:xdr="http://schemas.openxmlformats.org/drawingml/2006/spreadsheetDrawing">
      <xdr:col>116</xdr:col>
      <xdr:colOff>114300</xdr:colOff>
      <xdr:row>41</xdr:row>
      <xdr:rowOff>97790</xdr:rowOff>
    </xdr:to>
    <xdr:sp macro="" textlink="">
      <xdr:nvSpPr>
        <xdr:cNvPr id="575" name="フローチャート: 判断 574"/>
        <xdr:cNvSpPr/>
      </xdr:nvSpPr>
      <xdr:spPr>
        <a:xfrm>
          <a:off x="22110700" y="702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169545</xdr:rowOff>
    </xdr:from>
    <xdr:to xmlns:xdr="http://schemas.openxmlformats.org/drawingml/2006/spreadsheetDrawing">
      <xdr:col>112</xdr:col>
      <xdr:colOff>38100</xdr:colOff>
      <xdr:row>41</xdr:row>
      <xdr:rowOff>99695</xdr:rowOff>
    </xdr:to>
    <xdr:sp macro="" textlink="">
      <xdr:nvSpPr>
        <xdr:cNvPr id="576" name="フローチャート: 判断 575"/>
        <xdr:cNvSpPr/>
      </xdr:nvSpPr>
      <xdr:spPr>
        <a:xfrm>
          <a:off x="21272500" y="702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41</xdr:row>
      <xdr:rowOff>5080</xdr:rowOff>
    </xdr:from>
    <xdr:to xmlns:xdr="http://schemas.openxmlformats.org/drawingml/2006/spreadsheetDrawing">
      <xdr:col>107</xdr:col>
      <xdr:colOff>101600</xdr:colOff>
      <xdr:row>41</xdr:row>
      <xdr:rowOff>106680</xdr:rowOff>
    </xdr:to>
    <xdr:sp macro="" textlink="">
      <xdr:nvSpPr>
        <xdr:cNvPr id="577" name="フローチャート: 判断 576"/>
        <xdr:cNvSpPr/>
      </xdr:nvSpPr>
      <xdr:spPr>
        <a:xfrm>
          <a:off x="20383500" y="703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41</xdr:row>
      <xdr:rowOff>19050</xdr:rowOff>
    </xdr:from>
    <xdr:to xmlns:xdr="http://schemas.openxmlformats.org/drawingml/2006/spreadsheetDrawing">
      <xdr:col>102</xdr:col>
      <xdr:colOff>165100</xdr:colOff>
      <xdr:row>41</xdr:row>
      <xdr:rowOff>120650</xdr:rowOff>
    </xdr:to>
    <xdr:sp macro="" textlink="">
      <xdr:nvSpPr>
        <xdr:cNvPr id="578" name="フローチャート: 判断 577"/>
        <xdr:cNvSpPr/>
      </xdr:nvSpPr>
      <xdr:spPr>
        <a:xfrm>
          <a:off x="19494500" y="704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41</xdr:row>
      <xdr:rowOff>19685</xdr:rowOff>
    </xdr:from>
    <xdr:to xmlns:xdr="http://schemas.openxmlformats.org/drawingml/2006/spreadsheetDrawing">
      <xdr:col>98</xdr:col>
      <xdr:colOff>38100</xdr:colOff>
      <xdr:row>41</xdr:row>
      <xdr:rowOff>121285</xdr:rowOff>
    </xdr:to>
    <xdr:sp macro="" textlink="">
      <xdr:nvSpPr>
        <xdr:cNvPr id="579" name="フローチャート: 判断 578"/>
        <xdr:cNvSpPr/>
      </xdr:nvSpPr>
      <xdr:spPr>
        <a:xfrm>
          <a:off x="18605500" y="704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0" name="テキスト ボックス 5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1" name="テキスト ボックス 5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2" name="テキスト ボックス 5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83" name="テキスト ボックス 5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84" name="テキスト ボックス 5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30480</xdr:rowOff>
    </xdr:from>
    <xdr:to xmlns:xdr="http://schemas.openxmlformats.org/drawingml/2006/spreadsheetDrawing">
      <xdr:col>116</xdr:col>
      <xdr:colOff>114300</xdr:colOff>
      <xdr:row>40</xdr:row>
      <xdr:rowOff>132080</xdr:rowOff>
    </xdr:to>
    <xdr:sp macro="" textlink="">
      <xdr:nvSpPr>
        <xdr:cNvPr id="585" name="楕円 584"/>
        <xdr:cNvSpPr/>
      </xdr:nvSpPr>
      <xdr:spPr>
        <a:xfrm>
          <a:off x="221107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53340</xdr:rowOff>
    </xdr:from>
    <xdr:ext cx="598805" cy="257175"/>
    <xdr:sp macro="" textlink="">
      <xdr:nvSpPr>
        <xdr:cNvPr id="586" name="【一般廃棄物処理施設】&#10;一人当たり有形固定資産（償却資産）額該当値テキスト"/>
        <xdr:cNvSpPr txBox="1"/>
      </xdr:nvSpPr>
      <xdr:spPr>
        <a:xfrm>
          <a:off x="22199600" y="673989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30480</xdr:rowOff>
    </xdr:from>
    <xdr:to xmlns:xdr="http://schemas.openxmlformats.org/drawingml/2006/spreadsheetDrawing">
      <xdr:col>112</xdr:col>
      <xdr:colOff>38100</xdr:colOff>
      <xdr:row>40</xdr:row>
      <xdr:rowOff>132080</xdr:rowOff>
    </xdr:to>
    <xdr:sp macro="" textlink="">
      <xdr:nvSpPr>
        <xdr:cNvPr id="587" name="楕円 586"/>
        <xdr:cNvSpPr/>
      </xdr:nvSpPr>
      <xdr:spPr>
        <a:xfrm>
          <a:off x="212725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81280</xdr:rowOff>
    </xdr:from>
    <xdr:to xmlns:xdr="http://schemas.openxmlformats.org/drawingml/2006/spreadsheetDrawing">
      <xdr:col>116</xdr:col>
      <xdr:colOff>63500</xdr:colOff>
      <xdr:row>40</xdr:row>
      <xdr:rowOff>81280</xdr:rowOff>
    </xdr:to>
    <xdr:cxnSp macro="">
      <xdr:nvCxnSpPr>
        <xdr:cNvPr id="588" name="直線コネクタ 587"/>
        <xdr:cNvCxnSpPr/>
      </xdr:nvCxnSpPr>
      <xdr:spPr>
        <a:xfrm>
          <a:off x="21323300" y="69392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32385</xdr:rowOff>
    </xdr:from>
    <xdr:to xmlns:xdr="http://schemas.openxmlformats.org/drawingml/2006/spreadsheetDrawing">
      <xdr:col>107</xdr:col>
      <xdr:colOff>101600</xdr:colOff>
      <xdr:row>40</xdr:row>
      <xdr:rowOff>133985</xdr:rowOff>
    </xdr:to>
    <xdr:sp macro="" textlink="">
      <xdr:nvSpPr>
        <xdr:cNvPr id="589" name="楕円 588"/>
        <xdr:cNvSpPr/>
      </xdr:nvSpPr>
      <xdr:spPr>
        <a:xfrm>
          <a:off x="20383500" y="689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81280</xdr:rowOff>
    </xdr:from>
    <xdr:to xmlns:xdr="http://schemas.openxmlformats.org/drawingml/2006/spreadsheetDrawing">
      <xdr:col>111</xdr:col>
      <xdr:colOff>177800</xdr:colOff>
      <xdr:row>40</xdr:row>
      <xdr:rowOff>83185</xdr:rowOff>
    </xdr:to>
    <xdr:cxnSp macro="">
      <xdr:nvCxnSpPr>
        <xdr:cNvPr id="590" name="直線コネクタ 589"/>
        <xdr:cNvCxnSpPr/>
      </xdr:nvCxnSpPr>
      <xdr:spPr>
        <a:xfrm flipV="1">
          <a:off x="20434300" y="693928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40</xdr:row>
      <xdr:rowOff>34290</xdr:rowOff>
    </xdr:from>
    <xdr:to xmlns:xdr="http://schemas.openxmlformats.org/drawingml/2006/spreadsheetDrawing">
      <xdr:col>102</xdr:col>
      <xdr:colOff>165100</xdr:colOff>
      <xdr:row>40</xdr:row>
      <xdr:rowOff>135890</xdr:rowOff>
    </xdr:to>
    <xdr:sp macro="" textlink="">
      <xdr:nvSpPr>
        <xdr:cNvPr id="591" name="楕円 590"/>
        <xdr:cNvSpPr/>
      </xdr:nvSpPr>
      <xdr:spPr>
        <a:xfrm>
          <a:off x="1949450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83185</xdr:rowOff>
    </xdr:from>
    <xdr:to xmlns:xdr="http://schemas.openxmlformats.org/drawingml/2006/spreadsheetDrawing">
      <xdr:col>107</xdr:col>
      <xdr:colOff>50800</xdr:colOff>
      <xdr:row>40</xdr:row>
      <xdr:rowOff>85090</xdr:rowOff>
    </xdr:to>
    <xdr:cxnSp macro="">
      <xdr:nvCxnSpPr>
        <xdr:cNvPr id="592" name="直線コネクタ 591"/>
        <xdr:cNvCxnSpPr/>
      </xdr:nvCxnSpPr>
      <xdr:spPr>
        <a:xfrm flipV="1">
          <a:off x="19545300" y="69411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36195</xdr:rowOff>
    </xdr:from>
    <xdr:to xmlns:xdr="http://schemas.openxmlformats.org/drawingml/2006/spreadsheetDrawing">
      <xdr:col>98</xdr:col>
      <xdr:colOff>38100</xdr:colOff>
      <xdr:row>40</xdr:row>
      <xdr:rowOff>137795</xdr:rowOff>
    </xdr:to>
    <xdr:sp macro="" textlink="">
      <xdr:nvSpPr>
        <xdr:cNvPr id="593" name="楕円 592"/>
        <xdr:cNvSpPr/>
      </xdr:nvSpPr>
      <xdr:spPr>
        <a:xfrm>
          <a:off x="18605500" y="689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85090</xdr:rowOff>
    </xdr:from>
    <xdr:to xmlns:xdr="http://schemas.openxmlformats.org/drawingml/2006/spreadsheetDrawing">
      <xdr:col>102</xdr:col>
      <xdr:colOff>114300</xdr:colOff>
      <xdr:row>40</xdr:row>
      <xdr:rowOff>86995</xdr:rowOff>
    </xdr:to>
    <xdr:cxnSp macro="">
      <xdr:nvCxnSpPr>
        <xdr:cNvPr id="594" name="直線コネクタ 593"/>
        <xdr:cNvCxnSpPr/>
      </xdr:nvCxnSpPr>
      <xdr:spPr>
        <a:xfrm flipV="1">
          <a:off x="18656300" y="69430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41</xdr:row>
      <xdr:rowOff>90805</xdr:rowOff>
    </xdr:from>
    <xdr:ext cx="534670" cy="258445"/>
    <xdr:sp macro="" textlink="">
      <xdr:nvSpPr>
        <xdr:cNvPr id="595" name="n_1aveValue【一般廃棄物処理施設】&#10;一人当たり有形固定資産（償却資産）額"/>
        <xdr:cNvSpPr txBox="1"/>
      </xdr:nvSpPr>
      <xdr:spPr>
        <a:xfrm>
          <a:off x="21043265" y="71202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84,211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97790</xdr:rowOff>
    </xdr:from>
    <xdr:ext cx="532765" cy="257175"/>
    <xdr:sp macro="" textlink="">
      <xdr:nvSpPr>
        <xdr:cNvPr id="596" name="n_2aveValue【一般廃棄物処理施設】&#10;一人当たり有形固定資産（償却資産）額"/>
        <xdr:cNvSpPr txBox="1"/>
      </xdr:nvSpPr>
      <xdr:spPr>
        <a:xfrm>
          <a:off x="20166965" y="712724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111760</xdr:rowOff>
    </xdr:from>
    <xdr:ext cx="532765" cy="257175"/>
    <xdr:sp macro="" textlink="">
      <xdr:nvSpPr>
        <xdr:cNvPr id="597" name="n_3aveValue【一般廃棄物処理施設】&#10;一人当たり有形固定資産（償却資産）額"/>
        <xdr:cNvSpPr txBox="1"/>
      </xdr:nvSpPr>
      <xdr:spPr>
        <a:xfrm>
          <a:off x="19277965" y="71412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112395</xdr:rowOff>
    </xdr:from>
    <xdr:ext cx="532765" cy="257175"/>
    <xdr:sp macro="" textlink="">
      <xdr:nvSpPr>
        <xdr:cNvPr id="598" name="n_4aveValue【一般廃棄物処理施設】&#10;一人当たり有形固定資産（償却資産）額"/>
        <xdr:cNvSpPr txBox="1"/>
      </xdr:nvSpPr>
      <xdr:spPr>
        <a:xfrm>
          <a:off x="18388965" y="71418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38</xdr:row>
      <xdr:rowOff>148590</xdr:rowOff>
    </xdr:from>
    <xdr:ext cx="596900" cy="259080"/>
    <xdr:sp macro="" textlink="">
      <xdr:nvSpPr>
        <xdr:cNvPr id="599" name="n_1mainValue【一般廃棄物処理施設】&#10;一人当たり有形固定資産（償却資産）額"/>
        <xdr:cNvSpPr txBox="1"/>
      </xdr:nvSpPr>
      <xdr:spPr>
        <a:xfrm>
          <a:off x="21010880" y="66636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157,344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150495</xdr:rowOff>
    </xdr:from>
    <xdr:ext cx="596900" cy="259080"/>
    <xdr:sp macro="" textlink="">
      <xdr:nvSpPr>
        <xdr:cNvPr id="600" name="n_2mainValue【一般廃棄物処理施設】&#10;一人当たり有形固定資産（償却資産）額"/>
        <xdr:cNvSpPr txBox="1"/>
      </xdr:nvSpPr>
      <xdr:spPr>
        <a:xfrm>
          <a:off x="20134580" y="66655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152400</xdr:rowOff>
    </xdr:from>
    <xdr:ext cx="596900" cy="259080"/>
    <xdr:sp macro="" textlink="">
      <xdr:nvSpPr>
        <xdr:cNvPr id="601" name="n_3mainValue【一般廃棄物処理施設】&#10;一人当たり有形固定資産（償却資産）額"/>
        <xdr:cNvSpPr txBox="1"/>
      </xdr:nvSpPr>
      <xdr:spPr>
        <a:xfrm>
          <a:off x="19245580" y="66675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154940</xdr:rowOff>
    </xdr:from>
    <xdr:ext cx="596900" cy="257175"/>
    <xdr:sp macro="" textlink="">
      <xdr:nvSpPr>
        <xdr:cNvPr id="602" name="n_4mainValue【一般廃棄物処理施設】&#10;一人当たり有形固定資産（償却資産）額"/>
        <xdr:cNvSpPr txBox="1"/>
      </xdr:nvSpPr>
      <xdr:spPr>
        <a:xfrm>
          <a:off x="18356580" y="66700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03" name="正方形/長方形 6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73</xdr:col>
      <xdr:colOff>190500</xdr:colOff>
      <xdr:row>51</xdr:row>
      <xdr:rowOff>171450</xdr:rowOff>
    </xdr:to>
    <xdr:sp macro="" textlink="">
      <xdr:nvSpPr>
        <xdr:cNvPr id="604" name="正方形/長方形 6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73</xdr:col>
      <xdr:colOff>190500</xdr:colOff>
      <xdr:row>53</xdr:row>
      <xdr:rowOff>31750</xdr:rowOff>
    </xdr:to>
    <xdr:sp macro="" textlink="">
      <xdr:nvSpPr>
        <xdr:cNvPr id="605" name="正方形/長方形 6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51</xdr:row>
      <xdr:rowOff>171450</xdr:rowOff>
    </xdr:to>
    <xdr:sp macro="" textlink="">
      <xdr:nvSpPr>
        <xdr:cNvPr id="606" name="正方形/長方形 6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07" name="正方形/長方形 6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51</xdr:row>
      <xdr:rowOff>171450</xdr:rowOff>
    </xdr:to>
    <xdr:sp macro="" textlink="">
      <xdr:nvSpPr>
        <xdr:cNvPr id="608" name="正方形/長方形 6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09" name="正方形/長方形 6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0" name="正方形/長方形 6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1" name="テキスト ボックス 610"/>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2" name="直線コネクタ 6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5455" cy="257175"/>
    <xdr:sp macro="" textlink="">
      <xdr:nvSpPr>
        <xdr:cNvPr id="613" name="テキスト ボックス 612"/>
        <xdr:cNvSpPr txBox="1"/>
      </xdr:nvSpPr>
      <xdr:spPr>
        <a:xfrm>
          <a:off x="11978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14" name="直線コネクタ 61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5455" cy="259080"/>
    <xdr:sp macro="" textlink="">
      <xdr:nvSpPr>
        <xdr:cNvPr id="615" name="テキスト ボックス 614"/>
        <xdr:cNvSpPr txBox="1"/>
      </xdr:nvSpPr>
      <xdr:spPr>
        <a:xfrm>
          <a:off x="11978640" y="1096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16" name="直線コネクタ 61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17" name="テキスト ボックス 61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18" name="直線コネクタ 61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619" name="テキスト ボックス 618"/>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0" name="直線コネクタ 61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1" name="テキスト ボックス 62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2" name="直線コネクタ 62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623" name="テキスト ボックス 622"/>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24" name="直線コネクタ 62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7185" cy="259080"/>
    <xdr:sp macro="" textlink="">
      <xdr:nvSpPr>
        <xdr:cNvPr id="625" name="テキスト ボックス 624"/>
        <xdr:cNvSpPr txBox="1"/>
      </xdr:nvSpPr>
      <xdr:spPr>
        <a:xfrm>
          <a:off x="12106910" y="932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26" name="直線コネクタ 6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65405</xdr:rowOff>
    </xdr:from>
    <xdr:to xmlns:xdr="http://schemas.openxmlformats.org/drawingml/2006/spreadsheetDrawing">
      <xdr:col>85</xdr:col>
      <xdr:colOff>126365</xdr:colOff>
      <xdr:row>64</xdr:row>
      <xdr:rowOff>130810</xdr:rowOff>
    </xdr:to>
    <xdr:cxnSp macro="">
      <xdr:nvCxnSpPr>
        <xdr:cNvPr id="628" name="直線コネクタ 627"/>
        <xdr:cNvCxnSpPr/>
      </xdr:nvCxnSpPr>
      <xdr:spPr>
        <a:xfrm flipV="1">
          <a:off x="16318865" y="9666605"/>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134620</xdr:rowOff>
    </xdr:from>
    <xdr:ext cx="469900" cy="257175"/>
    <xdr:sp macro="" textlink="">
      <xdr:nvSpPr>
        <xdr:cNvPr id="629" name="【保健センター・保健所】&#10;有形固定資産減価償却率最小値テキスト"/>
        <xdr:cNvSpPr txBox="1"/>
      </xdr:nvSpPr>
      <xdr:spPr>
        <a:xfrm>
          <a:off x="16357600" y="11107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130810</xdr:rowOff>
    </xdr:from>
    <xdr:to xmlns:xdr="http://schemas.openxmlformats.org/drawingml/2006/spreadsheetDrawing">
      <xdr:col>86</xdr:col>
      <xdr:colOff>25400</xdr:colOff>
      <xdr:row>64</xdr:row>
      <xdr:rowOff>130810</xdr:rowOff>
    </xdr:to>
    <xdr:cxnSp macro="">
      <xdr:nvCxnSpPr>
        <xdr:cNvPr id="630" name="直線コネクタ 629"/>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xdr:rowOff>
    </xdr:from>
    <xdr:ext cx="405130" cy="259080"/>
    <xdr:sp macro="" textlink="">
      <xdr:nvSpPr>
        <xdr:cNvPr id="631" name="【保健センター・保健所】&#10;有形固定資産減価償却率最大値テキスト"/>
        <xdr:cNvSpPr txBox="1"/>
      </xdr:nvSpPr>
      <xdr:spPr>
        <a:xfrm>
          <a:off x="16357600" y="9441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65405</xdr:rowOff>
    </xdr:from>
    <xdr:to xmlns:xdr="http://schemas.openxmlformats.org/drawingml/2006/spreadsheetDrawing">
      <xdr:col>86</xdr:col>
      <xdr:colOff>25400</xdr:colOff>
      <xdr:row>56</xdr:row>
      <xdr:rowOff>65405</xdr:rowOff>
    </xdr:to>
    <xdr:cxnSp macro="">
      <xdr:nvCxnSpPr>
        <xdr:cNvPr id="632" name="直線コネクタ 631"/>
        <xdr:cNvCxnSpPr/>
      </xdr:nvCxnSpPr>
      <xdr:spPr>
        <a:xfrm>
          <a:off x="16230600" y="9666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118745</xdr:rowOff>
    </xdr:from>
    <xdr:ext cx="405130" cy="259080"/>
    <xdr:sp macro="" textlink="">
      <xdr:nvSpPr>
        <xdr:cNvPr id="633" name="【保健センター・保健所】&#10;有形固定資産減価償却率平均値テキスト"/>
        <xdr:cNvSpPr txBox="1"/>
      </xdr:nvSpPr>
      <xdr:spPr>
        <a:xfrm>
          <a:off x="16357600" y="100628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95885</xdr:rowOff>
    </xdr:from>
    <xdr:to xmlns:xdr="http://schemas.openxmlformats.org/drawingml/2006/spreadsheetDrawing">
      <xdr:col>85</xdr:col>
      <xdr:colOff>177800</xdr:colOff>
      <xdr:row>60</xdr:row>
      <xdr:rowOff>26035</xdr:rowOff>
    </xdr:to>
    <xdr:sp macro="" textlink="">
      <xdr:nvSpPr>
        <xdr:cNvPr id="634" name="フローチャート: 判断 633"/>
        <xdr:cNvSpPr/>
      </xdr:nvSpPr>
      <xdr:spPr>
        <a:xfrm>
          <a:off x="162687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73025</xdr:rowOff>
    </xdr:from>
    <xdr:to xmlns:xdr="http://schemas.openxmlformats.org/drawingml/2006/spreadsheetDrawing">
      <xdr:col>81</xdr:col>
      <xdr:colOff>101600</xdr:colOff>
      <xdr:row>60</xdr:row>
      <xdr:rowOff>3175</xdr:rowOff>
    </xdr:to>
    <xdr:sp macro="" textlink="">
      <xdr:nvSpPr>
        <xdr:cNvPr id="635" name="フローチャート: 判断 634"/>
        <xdr:cNvSpPr/>
      </xdr:nvSpPr>
      <xdr:spPr>
        <a:xfrm>
          <a:off x="15430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42545</xdr:rowOff>
    </xdr:from>
    <xdr:to xmlns:xdr="http://schemas.openxmlformats.org/drawingml/2006/spreadsheetDrawing">
      <xdr:col>76</xdr:col>
      <xdr:colOff>165100</xdr:colOff>
      <xdr:row>59</xdr:row>
      <xdr:rowOff>144145</xdr:rowOff>
    </xdr:to>
    <xdr:sp macro="" textlink="">
      <xdr:nvSpPr>
        <xdr:cNvPr id="636" name="フローチャート: 判断 635"/>
        <xdr:cNvSpPr/>
      </xdr:nvSpPr>
      <xdr:spPr>
        <a:xfrm>
          <a:off x="14541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14605</xdr:rowOff>
    </xdr:from>
    <xdr:to xmlns:xdr="http://schemas.openxmlformats.org/drawingml/2006/spreadsheetDrawing">
      <xdr:col>72</xdr:col>
      <xdr:colOff>38100</xdr:colOff>
      <xdr:row>59</xdr:row>
      <xdr:rowOff>116205</xdr:rowOff>
    </xdr:to>
    <xdr:sp macro="" textlink="">
      <xdr:nvSpPr>
        <xdr:cNvPr id="637" name="フローチャート: 判断 636"/>
        <xdr:cNvSpPr/>
      </xdr:nvSpPr>
      <xdr:spPr>
        <a:xfrm>
          <a:off x="13652500" y="101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158115</xdr:rowOff>
    </xdr:from>
    <xdr:to xmlns:xdr="http://schemas.openxmlformats.org/drawingml/2006/spreadsheetDrawing">
      <xdr:col>67</xdr:col>
      <xdr:colOff>101600</xdr:colOff>
      <xdr:row>59</xdr:row>
      <xdr:rowOff>88265</xdr:rowOff>
    </xdr:to>
    <xdr:sp macro="" textlink="">
      <xdr:nvSpPr>
        <xdr:cNvPr id="638" name="フローチャート: 判断 637"/>
        <xdr:cNvSpPr/>
      </xdr:nvSpPr>
      <xdr:spPr>
        <a:xfrm>
          <a:off x="12763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39" name="テキスト ボックス 638"/>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0" name="テキスト ボックス 639"/>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1" name="テキスト ボックス 640"/>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42" name="テキスト ボックス 641"/>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43" name="テキスト ボックス 642"/>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115570</xdr:rowOff>
    </xdr:from>
    <xdr:to xmlns:xdr="http://schemas.openxmlformats.org/drawingml/2006/spreadsheetDrawing">
      <xdr:col>85</xdr:col>
      <xdr:colOff>177800</xdr:colOff>
      <xdr:row>64</xdr:row>
      <xdr:rowOff>45720</xdr:rowOff>
    </xdr:to>
    <xdr:sp macro="" textlink="">
      <xdr:nvSpPr>
        <xdr:cNvPr id="644" name="楕円 643"/>
        <xdr:cNvSpPr/>
      </xdr:nvSpPr>
      <xdr:spPr>
        <a:xfrm>
          <a:off x="16268700" y="1091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93980</xdr:rowOff>
    </xdr:from>
    <xdr:ext cx="405130" cy="259080"/>
    <xdr:sp macro="" textlink="">
      <xdr:nvSpPr>
        <xdr:cNvPr id="645" name="【保健センター・保健所】&#10;有形固定資産減価償却率該当値テキスト"/>
        <xdr:cNvSpPr txBox="1"/>
      </xdr:nvSpPr>
      <xdr:spPr>
        <a:xfrm>
          <a:off x="16357600" y="10895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95885</xdr:rowOff>
    </xdr:from>
    <xdr:to xmlns:xdr="http://schemas.openxmlformats.org/drawingml/2006/spreadsheetDrawing">
      <xdr:col>81</xdr:col>
      <xdr:colOff>101600</xdr:colOff>
      <xdr:row>64</xdr:row>
      <xdr:rowOff>26035</xdr:rowOff>
    </xdr:to>
    <xdr:sp macro="" textlink="">
      <xdr:nvSpPr>
        <xdr:cNvPr id="646" name="楕円 645"/>
        <xdr:cNvSpPr/>
      </xdr:nvSpPr>
      <xdr:spPr>
        <a:xfrm>
          <a:off x="15430500" y="1089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146685</xdr:rowOff>
    </xdr:from>
    <xdr:to xmlns:xdr="http://schemas.openxmlformats.org/drawingml/2006/spreadsheetDrawing">
      <xdr:col>85</xdr:col>
      <xdr:colOff>127000</xdr:colOff>
      <xdr:row>63</xdr:row>
      <xdr:rowOff>166370</xdr:rowOff>
    </xdr:to>
    <xdr:cxnSp macro="">
      <xdr:nvCxnSpPr>
        <xdr:cNvPr id="647" name="直線コネクタ 646"/>
        <xdr:cNvCxnSpPr/>
      </xdr:nvCxnSpPr>
      <xdr:spPr>
        <a:xfrm>
          <a:off x="15481300" y="1094803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55245</xdr:rowOff>
    </xdr:from>
    <xdr:to xmlns:xdr="http://schemas.openxmlformats.org/drawingml/2006/spreadsheetDrawing">
      <xdr:col>76</xdr:col>
      <xdr:colOff>165100</xdr:colOff>
      <xdr:row>63</xdr:row>
      <xdr:rowOff>156845</xdr:rowOff>
    </xdr:to>
    <xdr:sp macro="" textlink="">
      <xdr:nvSpPr>
        <xdr:cNvPr id="648" name="楕円 647"/>
        <xdr:cNvSpPr/>
      </xdr:nvSpPr>
      <xdr:spPr>
        <a:xfrm>
          <a:off x="14541500" y="108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106045</xdr:rowOff>
    </xdr:from>
    <xdr:to xmlns:xdr="http://schemas.openxmlformats.org/drawingml/2006/spreadsheetDrawing">
      <xdr:col>81</xdr:col>
      <xdr:colOff>50800</xdr:colOff>
      <xdr:row>63</xdr:row>
      <xdr:rowOff>146685</xdr:rowOff>
    </xdr:to>
    <xdr:cxnSp macro="">
      <xdr:nvCxnSpPr>
        <xdr:cNvPr id="649" name="直線コネクタ 648"/>
        <xdr:cNvCxnSpPr/>
      </xdr:nvCxnSpPr>
      <xdr:spPr>
        <a:xfrm>
          <a:off x="14592300" y="109073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8255</xdr:rowOff>
    </xdr:from>
    <xdr:to xmlns:xdr="http://schemas.openxmlformats.org/drawingml/2006/spreadsheetDrawing">
      <xdr:col>72</xdr:col>
      <xdr:colOff>38100</xdr:colOff>
      <xdr:row>63</xdr:row>
      <xdr:rowOff>109855</xdr:rowOff>
    </xdr:to>
    <xdr:sp macro="" textlink="">
      <xdr:nvSpPr>
        <xdr:cNvPr id="650" name="楕円 649"/>
        <xdr:cNvSpPr/>
      </xdr:nvSpPr>
      <xdr:spPr>
        <a:xfrm>
          <a:off x="136525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59055</xdr:rowOff>
    </xdr:from>
    <xdr:to xmlns:xdr="http://schemas.openxmlformats.org/drawingml/2006/spreadsheetDrawing">
      <xdr:col>76</xdr:col>
      <xdr:colOff>114300</xdr:colOff>
      <xdr:row>63</xdr:row>
      <xdr:rowOff>106045</xdr:rowOff>
    </xdr:to>
    <xdr:cxnSp macro="">
      <xdr:nvCxnSpPr>
        <xdr:cNvPr id="651" name="直線コネクタ 650"/>
        <xdr:cNvCxnSpPr/>
      </xdr:nvCxnSpPr>
      <xdr:spPr>
        <a:xfrm>
          <a:off x="13703300" y="1086040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127000</xdr:rowOff>
    </xdr:from>
    <xdr:to xmlns:xdr="http://schemas.openxmlformats.org/drawingml/2006/spreadsheetDrawing">
      <xdr:col>67</xdr:col>
      <xdr:colOff>101600</xdr:colOff>
      <xdr:row>63</xdr:row>
      <xdr:rowOff>57150</xdr:rowOff>
    </xdr:to>
    <xdr:sp macro="" textlink="">
      <xdr:nvSpPr>
        <xdr:cNvPr id="652" name="楕円 651"/>
        <xdr:cNvSpPr/>
      </xdr:nvSpPr>
      <xdr:spPr>
        <a:xfrm>
          <a:off x="12763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6350</xdr:rowOff>
    </xdr:from>
    <xdr:to xmlns:xdr="http://schemas.openxmlformats.org/drawingml/2006/spreadsheetDrawing">
      <xdr:col>71</xdr:col>
      <xdr:colOff>177800</xdr:colOff>
      <xdr:row>63</xdr:row>
      <xdr:rowOff>59055</xdr:rowOff>
    </xdr:to>
    <xdr:cxnSp macro="">
      <xdr:nvCxnSpPr>
        <xdr:cNvPr id="653" name="直線コネクタ 652"/>
        <xdr:cNvCxnSpPr/>
      </xdr:nvCxnSpPr>
      <xdr:spPr>
        <a:xfrm>
          <a:off x="12814300" y="1080770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19685</xdr:rowOff>
    </xdr:from>
    <xdr:ext cx="405130" cy="257175"/>
    <xdr:sp macro="" textlink="">
      <xdr:nvSpPr>
        <xdr:cNvPr id="654" name="n_1aveValue【保健センター・保健所】&#10;有形固定資産減価償却率"/>
        <xdr:cNvSpPr txBox="1"/>
      </xdr:nvSpPr>
      <xdr:spPr>
        <a:xfrm>
          <a:off x="15266035" y="99637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160655</xdr:rowOff>
    </xdr:from>
    <xdr:ext cx="403225" cy="259080"/>
    <xdr:sp macro="" textlink="">
      <xdr:nvSpPr>
        <xdr:cNvPr id="655" name="n_2aveValue【保健センター・保健所】&#10;有形固定資産減価償却率"/>
        <xdr:cNvSpPr txBox="1"/>
      </xdr:nvSpPr>
      <xdr:spPr>
        <a:xfrm>
          <a:off x="14389735" y="9933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132715</xdr:rowOff>
    </xdr:from>
    <xdr:ext cx="403225" cy="257175"/>
    <xdr:sp macro="" textlink="">
      <xdr:nvSpPr>
        <xdr:cNvPr id="656" name="n_3aveValue【保健センター・保健所】&#10;有形固定資産減価償却率"/>
        <xdr:cNvSpPr txBox="1"/>
      </xdr:nvSpPr>
      <xdr:spPr>
        <a:xfrm>
          <a:off x="13500735" y="9905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104775</xdr:rowOff>
    </xdr:from>
    <xdr:ext cx="403225" cy="259080"/>
    <xdr:sp macro="" textlink="">
      <xdr:nvSpPr>
        <xdr:cNvPr id="657" name="n_4aveValue【保健センター・保健所】&#10;有形固定資産減価償却率"/>
        <xdr:cNvSpPr txBox="1"/>
      </xdr:nvSpPr>
      <xdr:spPr>
        <a:xfrm>
          <a:off x="12611735" y="9877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64</xdr:row>
      <xdr:rowOff>17780</xdr:rowOff>
    </xdr:from>
    <xdr:ext cx="405130" cy="257175"/>
    <xdr:sp macro="" textlink="">
      <xdr:nvSpPr>
        <xdr:cNvPr id="658" name="n_1mainValue【保健センター・保健所】&#10;有形固定資産減価償却率"/>
        <xdr:cNvSpPr txBox="1"/>
      </xdr:nvSpPr>
      <xdr:spPr>
        <a:xfrm>
          <a:off x="15266035" y="109905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147955</xdr:rowOff>
    </xdr:from>
    <xdr:ext cx="403225" cy="258445"/>
    <xdr:sp macro="" textlink="">
      <xdr:nvSpPr>
        <xdr:cNvPr id="659" name="n_2mainValue【保健センター・保健所】&#10;有形固定資産減価償却率"/>
        <xdr:cNvSpPr txBox="1"/>
      </xdr:nvSpPr>
      <xdr:spPr>
        <a:xfrm>
          <a:off x="14389735" y="1094930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100965</xdr:rowOff>
    </xdr:from>
    <xdr:ext cx="403225" cy="257175"/>
    <xdr:sp macro="" textlink="">
      <xdr:nvSpPr>
        <xdr:cNvPr id="660" name="n_3mainValue【保健センター・保健所】&#10;有形固定資産減価償却率"/>
        <xdr:cNvSpPr txBox="1"/>
      </xdr:nvSpPr>
      <xdr:spPr>
        <a:xfrm>
          <a:off x="13500735" y="109023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48260</xdr:rowOff>
    </xdr:from>
    <xdr:ext cx="403225" cy="259080"/>
    <xdr:sp macro="" textlink="">
      <xdr:nvSpPr>
        <xdr:cNvPr id="661" name="n_4mainValue【保健センター・保健所】&#10;有形固定資産減価償却率"/>
        <xdr:cNvSpPr txBox="1"/>
      </xdr:nvSpPr>
      <xdr:spPr>
        <a:xfrm>
          <a:off x="12611735" y="10849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51</xdr:row>
      <xdr:rowOff>171450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109</xdr:col>
      <xdr:colOff>190500</xdr:colOff>
      <xdr:row>51</xdr:row>
      <xdr:rowOff>171450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109</xdr:col>
      <xdr:colOff>190500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115</xdr:col>
      <xdr:colOff>190500</xdr:colOff>
      <xdr:row>51</xdr:row>
      <xdr:rowOff>171450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115</xdr:col>
      <xdr:colOff>190500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0" name="テキスト ボックス 669"/>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1" name="直線コネクタ 6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672" name="直線コネクタ 671"/>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673" name="テキスト ボックス 672"/>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674" name="直線コネクタ 673"/>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675" name="テキスト ボックス 674"/>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676" name="直線コネクタ 675"/>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677" name="テキスト ボックス 676"/>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678" name="直線コネクタ 677"/>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679" name="テキスト ボックス 678"/>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80" name="直線コネクタ 67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81" name="テキスト ボックス 680"/>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121285</xdr:rowOff>
    </xdr:from>
    <xdr:to xmlns:xdr="http://schemas.openxmlformats.org/drawingml/2006/spreadsheetDrawing">
      <xdr:col>116</xdr:col>
      <xdr:colOff>62865</xdr:colOff>
      <xdr:row>63</xdr:row>
      <xdr:rowOff>153035</xdr:rowOff>
    </xdr:to>
    <xdr:cxnSp macro="">
      <xdr:nvCxnSpPr>
        <xdr:cNvPr id="683" name="直線コネクタ 682"/>
        <xdr:cNvCxnSpPr/>
      </xdr:nvCxnSpPr>
      <xdr:spPr>
        <a:xfrm flipV="1">
          <a:off x="22160865" y="9551035"/>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156845</xdr:rowOff>
    </xdr:from>
    <xdr:ext cx="469900" cy="257175"/>
    <xdr:sp macro="" textlink="">
      <xdr:nvSpPr>
        <xdr:cNvPr id="684" name="【保健センター・保健所】&#10;一人当たり面積最小値テキスト"/>
        <xdr:cNvSpPr txBox="1"/>
      </xdr:nvSpPr>
      <xdr:spPr>
        <a:xfrm>
          <a:off x="22199600" y="10958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153035</xdr:rowOff>
    </xdr:from>
    <xdr:to xmlns:xdr="http://schemas.openxmlformats.org/drawingml/2006/spreadsheetDrawing">
      <xdr:col>116</xdr:col>
      <xdr:colOff>152400</xdr:colOff>
      <xdr:row>63</xdr:row>
      <xdr:rowOff>153035</xdr:rowOff>
    </xdr:to>
    <xdr:cxnSp macro="">
      <xdr:nvCxnSpPr>
        <xdr:cNvPr id="685" name="直線コネクタ 684"/>
        <xdr:cNvCxnSpPr/>
      </xdr:nvCxnSpPr>
      <xdr:spPr>
        <a:xfrm>
          <a:off x="22072600" y="1095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67945</xdr:rowOff>
    </xdr:from>
    <xdr:ext cx="469900" cy="258445"/>
    <xdr:sp macro="" textlink="">
      <xdr:nvSpPr>
        <xdr:cNvPr id="686" name="【保健センター・保健所】&#10;一人当たり面積最大値テキスト"/>
        <xdr:cNvSpPr txBox="1"/>
      </xdr:nvSpPr>
      <xdr:spPr>
        <a:xfrm>
          <a:off x="22199600" y="9326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121285</xdr:rowOff>
    </xdr:from>
    <xdr:to xmlns:xdr="http://schemas.openxmlformats.org/drawingml/2006/spreadsheetDrawing">
      <xdr:col>116</xdr:col>
      <xdr:colOff>152400</xdr:colOff>
      <xdr:row>55</xdr:row>
      <xdr:rowOff>121285</xdr:rowOff>
    </xdr:to>
    <xdr:cxnSp macro="">
      <xdr:nvCxnSpPr>
        <xdr:cNvPr id="687" name="直線コネクタ 686"/>
        <xdr:cNvCxnSpPr/>
      </xdr:nvCxnSpPr>
      <xdr:spPr>
        <a:xfrm>
          <a:off x="22072600" y="955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154940</xdr:rowOff>
    </xdr:from>
    <xdr:ext cx="469900" cy="257175"/>
    <xdr:sp macro="" textlink="">
      <xdr:nvSpPr>
        <xdr:cNvPr id="688" name="【保健センター・保健所】&#10;一人当たり面積平均値テキスト"/>
        <xdr:cNvSpPr txBox="1"/>
      </xdr:nvSpPr>
      <xdr:spPr>
        <a:xfrm>
          <a:off x="22199600" y="106133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132080</xdr:rowOff>
    </xdr:from>
    <xdr:to xmlns:xdr="http://schemas.openxmlformats.org/drawingml/2006/spreadsheetDrawing">
      <xdr:col>116</xdr:col>
      <xdr:colOff>114300</xdr:colOff>
      <xdr:row>63</xdr:row>
      <xdr:rowOff>62230</xdr:rowOff>
    </xdr:to>
    <xdr:sp macro="" textlink="">
      <xdr:nvSpPr>
        <xdr:cNvPr id="689" name="フローチャート: 判断 688"/>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132080</xdr:rowOff>
    </xdr:from>
    <xdr:to xmlns:xdr="http://schemas.openxmlformats.org/drawingml/2006/spreadsheetDrawing">
      <xdr:col>112</xdr:col>
      <xdr:colOff>38100</xdr:colOff>
      <xdr:row>63</xdr:row>
      <xdr:rowOff>62230</xdr:rowOff>
    </xdr:to>
    <xdr:sp macro="" textlink="">
      <xdr:nvSpPr>
        <xdr:cNvPr id="690" name="フローチャート: 判断 689"/>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127635</xdr:rowOff>
    </xdr:from>
    <xdr:to xmlns:xdr="http://schemas.openxmlformats.org/drawingml/2006/spreadsheetDrawing">
      <xdr:col>107</xdr:col>
      <xdr:colOff>101600</xdr:colOff>
      <xdr:row>63</xdr:row>
      <xdr:rowOff>57785</xdr:rowOff>
    </xdr:to>
    <xdr:sp macro="" textlink="">
      <xdr:nvSpPr>
        <xdr:cNvPr id="691" name="フローチャート: 判断 690"/>
        <xdr:cNvSpPr/>
      </xdr:nvSpPr>
      <xdr:spPr>
        <a:xfrm>
          <a:off x="20383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127635</xdr:rowOff>
    </xdr:from>
    <xdr:to xmlns:xdr="http://schemas.openxmlformats.org/drawingml/2006/spreadsheetDrawing">
      <xdr:col>102</xdr:col>
      <xdr:colOff>165100</xdr:colOff>
      <xdr:row>63</xdr:row>
      <xdr:rowOff>57785</xdr:rowOff>
    </xdr:to>
    <xdr:sp macro="" textlink="">
      <xdr:nvSpPr>
        <xdr:cNvPr id="692" name="フローチャート: 判断 691"/>
        <xdr:cNvSpPr/>
      </xdr:nvSpPr>
      <xdr:spPr>
        <a:xfrm>
          <a:off x="19494500" y="1075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132080</xdr:rowOff>
    </xdr:from>
    <xdr:to xmlns:xdr="http://schemas.openxmlformats.org/drawingml/2006/spreadsheetDrawing">
      <xdr:col>98</xdr:col>
      <xdr:colOff>38100</xdr:colOff>
      <xdr:row>63</xdr:row>
      <xdr:rowOff>62230</xdr:rowOff>
    </xdr:to>
    <xdr:sp macro="" textlink="">
      <xdr:nvSpPr>
        <xdr:cNvPr id="693" name="フローチャート: 判断 692"/>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694" name="テキスト ボックス 693"/>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695" name="テキスト ボックス 694"/>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696" name="テキスト ボックス 695"/>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697" name="テキスト ボックス 696"/>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698" name="テキスト ボックス 697"/>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79375</xdr:rowOff>
    </xdr:from>
    <xdr:to xmlns:xdr="http://schemas.openxmlformats.org/drawingml/2006/spreadsheetDrawing">
      <xdr:col>116</xdr:col>
      <xdr:colOff>114300</xdr:colOff>
      <xdr:row>64</xdr:row>
      <xdr:rowOff>9525</xdr:rowOff>
    </xdr:to>
    <xdr:sp macro="" textlink="">
      <xdr:nvSpPr>
        <xdr:cNvPr id="699" name="楕円 698"/>
        <xdr:cNvSpPr/>
      </xdr:nvSpPr>
      <xdr:spPr>
        <a:xfrm>
          <a:off x="221107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166370</xdr:rowOff>
    </xdr:from>
    <xdr:ext cx="469900" cy="257175"/>
    <xdr:sp macro="" textlink="">
      <xdr:nvSpPr>
        <xdr:cNvPr id="700" name="【保健センター・保健所】&#10;一人当たり面積該当値テキスト"/>
        <xdr:cNvSpPr txBox="1"/>
      </xdr:nvSpPr>
      <xdr:spPr>
        <a:xfrm>
          <a:off x="22199600" y="107962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79375</xdr:rowOff>
    </xdr:from>
    <xdr:to xmlns:xdr="http://schemas.openxmlformats.org/drawingml/2006/spreadsheetDrawing">
      <xdr:col>112</xdr:col>
      <xdr:colOff>38100</xdr:colOff>
      <xdr:row>64</xdr:row>
      <xdr:rowOff>9525</xdr:rowOff>
    </xdr:to>
    <xdr:sp macro="" textlink="">
      <xdr:nvSpPr>
        <xdr:cNvPr id="701" name="楕円 700"/>
        <xdr:cNvSpPr/>
      </xdr:nvSpPr>
      <xdr:spPr>
        <a:xfrm>
          <a:off x="21272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130175</xdr:rowOff>
    </xdr:from>
    <xdr:to xmlns:xdr="http://schemas.openxmlformats.org/drawingml/2006/spreadsheetDrawing">
      <xdr:col>116</xdr:col>
      <xdr:colOff>63500</xdr:colOff>
      <xdr:row>63</xdr:row>
      <xdr:rowOff>130175</xdr:rowOff>
    </xdr:to>
    <xdr:cxnSp macro="">
      <xdr:nvCxnSpPr>
        <xdr:cNvPr id="702" name="直線コネクタ 701"/>
        <xdr:cNvCxnSpPr/>
      </xdr:nvCxnSpPr>
      <xdr:spPr>
        <a:xfrm>
          <a:off x="21323300" y="109315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79375</xdr:rowOff>
    </xdr:from>
    <xdr:to xmlns:xdr="http://schemas.openxmlformats.org/drawingml/2006/spreadsheetDrawing">
      <xdr:col>107</xdr:col>
      <xdr:colOff>101600</xdr:colOff>
      <xdr:row>64</xdr:row>
      <xdr:rowOff>9525</xdr:rowOff>
    </xdr:to>
    <xdr:sp macro="" textlink="">
      <xdr:nvSpPr>
        <xdr:cNvPr id="703" name="楕円 702"/>
        <xdr:cNvSpPr/>
      </xdr:nvSpPr>
      <xdr:spPr>
        <a:xfrm>
          <a:off x="20383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130175</xdr:rowOff>
    </xdr:from>
    <xdr:to xmlns:xdr="http://schemas.openxmlformats.org/drawingml/2006/spreadsheetDrawing">
      <xdr:col>111</xdr:col>
      <xdr:colOff>177800</xdr:colOff>
      <xdr:row>63</xdr:row>
      <xdr:rowOff>130175</xdr:rowOff>
    </xdr:to>
    <xdr:cxnSp macro="">
      <xdr:nvCxnSpPr>
        <xdr:cNvPr id="704" name="直線コネクタ 703"/>
        <xdr:cNvCxnSpPr/>
      </xdr:nvCxnSpPr>
      <xdr:spPr>
        <a:xfrm>
          <a:off x="20434300" y="109315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79375</xdr:rowOff>
    </xdr:from>
    <xdr:to xmlns:xdr="http://schemas.openxmlformats.org/drawingml/2006/spreadsheetDrawing">
      <xdr:col>102</xdr:col>
      <xdr:colOff>165100</xdr:colOff>
      <xdr:row>64</xdr:row>
      <xdr:rowOff>9525</xdr:rowOff>
    </xdr:to>
    <xdr:sp macro="" textlink="">
      <xdr:nvSpPr>
        <xdr:cNvPr id="705" name="楕円 704"/>
        <xdr:cNvSpPr/>
      </xdr:nvSpPr>
      <xdr:spPr>
        <a:xfrm>
          <a:off x="19494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130175</xdr:rowOff>
    </xdr:from>
    <xdr:to xmlns:xdr="http://schemas.openxmlformats.org/drawingml/2006/spreadsheetDrawing">
      <xdr:col>107</xdr:col>
      <xdr:colOff>50800</xdr:colOff>
      <xdr:row>63</xdr:row>
      <xdr:rowOff>130175</xdr:rowOff>
    </xdr:to>
    <xdr:cxnSp macro="">
      <xdr:nvCxnSpPr>
        <xdr:cNvPr id="706" name="直線コネクタ 705"/>
        <xdr:cNvCxnSpPr/>
      </xdr:nvCxnSpPr>
      <xdr:spPr>
        <a:xfrm>
          <a:off x="19545300" y="109315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79375</xdr:rowOff>
    </xdr:from>
    <xdr:to xmlns:xdr="http://schemas.openxmlformats.org/drawingml/2006/spreadsheetDrawing">
      <xdr:col>98</xdr:col>
      <xdr:colOff>38100</xdr:colOff>
      <xdr:row>64</xdr:row>
      <xdr:rowOff>9525</xdr:rowOff>
    </xdr:to>
    <xdr:sp macro="" textlink="">
      <xdr:nvSpPr>
        <xdr:cNvPr id="707" name="楕円 706"/>
        <xdr:cNvSpPr/>
      </xdr:nvSpPr>
      <xdr:spPr>
        <a:xfrm>
          <a:off x="186055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130175</xdr:rowOff>
    </xdr:from>
    <xdr:to xmlns:xdr="http://schemas.openxmlformats.org/drawingml/2006/spreadsheetDrawing">
      <xdr:col>102</xdr:col>
      <xdr:colOff>114300</xdr:colOff>
      <xdr:row>63</xdr:row>
      <xdr:rowOff>130175</xdr:rowOff>
    </xdr:to>
    <xdr:cxnSp macro="">
      <xdr:nvCxnSpPr>
        <xdr:cNvPr id="708" name="直線コネクタ 707"/>
        <xdr:cNvCxnSpPr/>
      </xdr:nvCxnSpPr>
      <xdr:spPr>
        <a:xfrm>
          <a:off x="18656300" y="109315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78740</xdr:rowOff>
    </xdr:from>
    <xdr:ext cx="469900" cy="259080"/>
    <xdr:sp macro="" textlink="">
      <xdr:nvSpPr>
        <xdr:cNvPr id="709" name="n_1aveValue【保健センター・保健所】&#10;一人当たり面積"/>
        <xdr:cNvSpPr txBox="1"/>
      </xdr:nvSpPr>
      <xdr:spPr>
        <a:xfrm>
          <a:off x="21075650" y="1053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74930</xdr:rowOff>
    </xdr:from>
    <xdr:ext cx="467995" cy="257175"/>
    <xdr:sp macro="" textlink="">
      <xdr:nvSpPr>
        <xdr:cNvPr id="710" name="n_2aveValue【保健センター・保健所】&#10;一人当たり面積"/>
        <xdr:cNvSpPr txBox="1"/>
      </xdr:nvSpPr>
      <xdr:spPr>
        <a:xfrm>
          <a:off x="20199350" y="10533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74930</xdr:rowOff>
    </xdr:from>
    <xdr:ext cx="467995" cy="257175"/>
    <xdr:sp macro="" textlink="">
      <xdr:nvSpPr>
        <xdr:cNvPr id="711" name="n_3aveValue【保健センター・保健所】&#10;一人当たり面積"/>
        <xdr:cNvSpPr txBox="1"/>
      </xdr:nvSpPr>
      <xdr:spPr>
        <a:xfrm>
          <a:off x="19310350" y="105333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78740</xdr:rowOff>
    </xdr:from>
    <xdr:ext cx="467995" cy="259080"/>
    <xdr:sp macro="" textlink="">
      <xdr:nvSpPr>
        <xdr:cNvPr id="712" name="n_4aveValue【保健センター・保健所】&#10;一人当たり面積"/>
        <xdr:cNvSpPr txBox="1"/>
      </xdr:nvSpPr>
      <xdr:spPr>
        <a:xfrm>
          <a:off x="18421350" y="10537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64</xdr:row>
      <xdr:rowOff>635</xdr:rowOff>
    </xdr:from>
    <xdr:ext cx="469900" cy="259080"/>
    <xdr:sp macro="" textlink="">
      <xdr:nvSpPr>
        <xdr:cNvPr id="713" name="n_1mainValue【保健センター・保健所】&#10;一人当たり面積"/>
        <xdr:cNvSpPr txBox="1"/>
      </xdr:nvSpPr>
      <xdr:spPr>
        <a:xfrm>
          <a:off x="21075650" y="1097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64</xdr:row>
      <xdr:rowOff>635</xdr:rowOff>
    </xdr:from>
    <xdr:ext cx="467995" cy="259080"/>
    <xdr:sp macro="" textlink="">
      <xdr:nvSpPr>
        <xdr:cNvPr id="714" name="n_2mainValue【保健センター・保健所】&#10;一人当たり面積"/>
        <xdr:cNvSpPr txBox="1"/>
      </xdr:nvSpPr>
      <xdr:spPr>
        <a:xfrm>
          <a:off x="20199350" y="10973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635</xdr:rowOff>
    </xdr:from>
    <xdr:ext cx="467995" cy="259080"/>
    <xdr:sp macro="" textlink="">
      <xdr:nvSpPr>
        <xdr:cNvPr id="715" name="n_3mainValue【保健センター・保健所】&#10;一人当たり面積"/>
        <xdr:cNvSpPr txBox="1"/>
      </xdr:nvSpPr>
      <xdr:spPr>
        <a:xfrm>
          <a:off x="19310350" y="10973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635</xdr:rowOff>
    </xdr:from>
    <xdr:ext cx="467995" cy="259080"/>
    <xdr:sp macro="" textlink="">
      <xdr:nvSpPr>
        <xdr:cNvPr id="716" name="n_4mainValue【保健センター・保健所】&#10;一人当たり面積"/>
        <xdr:cNvSpPr txBox="1"/>
      </xdr:nvSpPr>
      <xdr:spPr>
        <a:xfrm>
          <a:off x="18421350" y="109734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73</xdr:col>
      <xdr:colOff>190500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73</xdr:col>
      <xdr:colOff>190500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25" name="テキスト ボックス 724"/>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26" name="直線コネクタ 72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27" name="テキスト ボックス 726"/>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28" name="直線コネクタ 727"/>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729" name="テキスト ボックス 728"/>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30" name="直線コネクタ 729"/>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731" name="テキスト ボックス 730"/>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32" name="直線コネクタ 731"/>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33" name="テキスト ボックス 732"/>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34" name="直線コネクタ 733"/>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735" name="テキスト ボックス 734"/>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36" name="直線コネクタ 735"/>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37" name="テキスト ボックス 736"/>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38" name="直線コネクタ 737"/>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7185" cy="259080"/>
    <xdr:sp macro="" textlink="">
      <xdr:nvSpPr>
        <xdr:cNvPr id="739" name="テキスト ボックス 738"/>
        <xdr:cNvSpPr txBox="1"/>
      </xdr:nvSpPr>
      <xdr:spPr>
        <a:xfrm>
          <a:off x="12106910" y="1313815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40" name="直線コネクタ 73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127635</xdr:rowOff>
    </xdr:from>
    <xdr:to xmlns:xdr="http://schemas.openxmlformats.org/drawingml/2006/spreadsheetDrawing">
      <xdr:col>85</xdr:col>
      <xdr:colOff>126365</xdr:colOff>
      <xdr:row>86</xdr:row>
      <xdr:rowOff>168910</xdr:rowOff>
    </xdr:to>
    <xdr:cxnSp macro="">
      <xdr:nvCxnSpPr>
        <xdr:cNvPr id="742" name="直線コネクタ 741"/>
        <xdr:cNvCxnSpPr/>
      </xdr:nvCxnSpPr>
      <xdr:spPr>
        <a:xfrm flipV="1">
          <a:off x="16318865" y="13500735"/>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743"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744" name="直線コネクタ 743"/>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74930</xdr:rowOff>
    </xdr:from>
    <xdr:ext cx="405130" cy="257175"/>
    <xdr:sp macro="" textlink="">
      <xdr:nvSpPr>
        <xdr:cNvPr id="745" name="【消防施設】&#10;有形固定資産減価償却率最大値テキスト"/>
        <xdr:cNvSpPr txBox="1"/>
      </xdr:nvSpPr>
      <xdr:spPr>
        <a:xfrm>
          <a:off x="16357600" y="132765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127635</xdr:rowOff>
    </xdr:from>
    <xdr:to xmlns:xdr="http://schemas.openxmlformats.org/drawingml/2006/spreadsheetDrawing">
      <xdr:col>86</xdr:col>
      <xdr:colOff>25400</xdr:colOff>
      <xdr:row>78</xdr:row>
      <xdr:rowOff>127635</xdr:rowOff>
    </xdr:to>
    <xdr:cxnSp macro="">
      <xdr:nvCxnSpPr>
        <xdr:cNvPr id="746" name="直線コネクタ 745"/>
        <xdr:cNvCxnSpPr/>
      </xdr:nvCxnSpPr>
      <xdr:spPr>
        <a:xfrm>
          <a:off x="16230600" y="1350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111125</xdr:rowOff>
    </xdr:from>
    <xdr:ext cx="405130" cy="257175"/>
    <xdr:sp macro="" textlink="">
      <xdr:nvSpPr>
        <xdr:cNvPr id="747" name="【消防施設】&#10;有形固定資産減価償却率平均値テキスト"/>
        <xdr:cNvSpPr txBox="1"/>
      </xdr:nvSpPr>
      <xdr:spPr>
        <a:xfrm>
          <a:off x="16357600" y="1417002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88265</xdr:rowOff>
    </xdr:from>
    <xdr:to xmlns:xdr="http://schemas.openxmlformats.org/drawingml/2006/spreadsheetDrawing">
      <xdr:col>85</xdr:col>
      <xdr:colOff>177800</xdr:colOff>
      <xdr:row>84</xdr:row>
      <xdr:rowOff>18415</xdr:rowOff>
    </xdr:to>
    <xdr:sp macro="" textlink="">
      <xdr:nvSpPr>
        <xdr:cNvPr id="748" name="フローチャート: 判断 747"/>
        <xdr:cNvSpPr/>
      </xdr:nvSpPr>
      <xdr:spPr>
        <a:xfrm>
          <a:off x="162687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83</xdr:row>
      <xdr:rowOff>72390</xdr:rowOff>
    </xdr:from>
    <xdr:to xmlns:xdr="http://schemas.openxmlformats.org/drawingml/2006/spreadsheetDrawing">
      <xdr:col>81</xdr:col>
      <xdr:colOff>101600</xdr:colOff>
      <xdr:row>84</xdr:row>
      <xdr:rowOff>2540</xdr:rowOff>
    </xdr:to>
    <xdr:sp macro="" textlink="">
      <xdr:nvSpPr>
        <xdr:cNvPr id="749" name="フローチャート: 判断 748"/>
        <xdr:cNvSpPr/>
      </xdr:nvSpPr>
      <xdr:spPr>
        <a:xfrm>
          <a:off x="15430500" y="1430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83</xdr:row>
      <xdr:rowOff>53975</xdr:rowOff>
    </xdr:from>
    <xdr:to xmlns:xdr="http://schemas.openxmlformats.org/drawingml/2006/spreadsheetDrawing">
      <xdr:col>76</xdr:col>
      <xdr:colOff>165100</xdr:colOff>
      <xdr:row>83</xdr:row>
      <xdr:rowOff>155575</xdr:rowOff>
    </xdr:to>
    <xdr:sp macro="" textlink="">
      <xdr:nvSpPr>
        <xdr:cNvPr id="750" name="フローチャート: 判断 749"/>
        <xdr:cNvSpPr/>
      </xdr:nvSpPr>
      <xdr:spPr>
        <a:xfrm>
          <a:off x="14541500" y="1428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83</xdr:row>
      <xdr:rowOff>93345</xdr:rowOff>
    </xdr:from>
    <xdr:to xmlns:xdr="http://schemas.openxmlformats.org/drawingml/2006/spreadsheetDrawing">
      <xdr:col>72</xdr:col>
      <xdr:colOff>38100</xdr:colOff>
      <xdr:row>84</xdr:row>
      <xdr:rowOff>23495</xdr:rowOff>
    </xdr:to>
    <xdr:sp macro="" textlink="">
      <xdr:nvSpPr>
        <xdr:cNvPr id="751" name="フローチャート: 判断 750"/>
        <xdr:cNvSpPr/>
      </xdr:nvSpPr>
      <xdr:spPr>
        <a:xfrm>
          <a:off x="13652500" y="143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83</xdr:row>
      <xdr:rowOff>83820</xdr:rowOff>
    </xdr:from>
    <xdr:to xmlns:xdr="http://schemas.openxmlformats.org/drawingml/2006/spreadsheetDrawing">
      <xdr:col>67</xdr:col>
      <xdr:colOff>101600</xdr:colOff>
      <xdr:row>84</xdr:row>
      <xdr:rowOff>13970</xdr:rowOff>
    </xdr:to>
    <xdr:sp macro="" textlink="">
      <xdr:nvSpPr>
        <xdr:cNvPr id="752" name="フローチャート: 判断 751"/>
        <xdr:cNvSpPr/>
      </xdr:nvSpPr>
      <xdr:spPr>
        <a:xfrm>
          <a:off x="12763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53" name="テキスト ボックス 752"/>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54" name="テキスト ボックス 753"/>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55" name="テキスト ボックス 754"/>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56" name="テキスト ボックス 755"/>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57" name="テキスト ボックス 756"/>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8255</xdr:rowOff>
    </xdr:from>
    <xdr:to xmlns:xdr="http://schemas.openxmlformats.org/drawingml/2006/spreadsheetDrawing">
      <xdr:col>85</xdr:col>
      <xdr:colOff>177800</xdr:colOff>
      <xdr:row>85</xdr:row>
      <xdr:rowOff>109855</xdr:rowOff>
    </xdr:to>
    <xdr:sp macro="" textlink="">
      <xdr:nvSpPr>
        <xdr:cNvPr id="758" name="楕円 757"/>
        <xdr:cNvSpPr/>
      </xdr:nvSpPr>
      <xdr:spPr>
        <a:xfrm>
          <a:off x="16268700" y="1458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158115</xdr:rowOff>
    </xdr:from>
    <xdr:ext cx="405130" cy="257175"/>
    <xdr:sp macro="" textlink="">
      <xdr:nvSpPr>
        <xdr:cNvPr id="759" name="【消防施設】&#10;有形固定資産減価償却率該当値テキスト"/>
        <xdr:cNvSpPr txBox="1"/>
      </xdr:nvSpPr>
      <xdr:spPr>
        <a:xfrm>
          <a:off x="16357600" y="145599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84</xdr:row>
      <xdr:rowOff>93345</xdr:rowOff>
    </xdr:from>
    <xdr:to xmlns:xdr="http://schemas.openxmlformats.org/drawingml/2006/spreadsheetDrawing">
      <xdr:col>81</xdr:col>
      <xdr:colOff>101600</xdr:colOff>
      <xdr:row>85</xdr:row>
      <xdr:rowOff>23495</xdr:rowOff>
    </xdr:to>
    <xdr:sp macro="" textlink="">
      <xdr:nvSpPr>
        <xdr:cNvPr id="760" name="楕円 759"/>
        <xdr:cNvSpPr/>
      </xdr:nvSpPr>
      <xdr:spPr>
        <a:xfrm>
          <a:off x="15430500" y="144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84</xdr:row>
      <xdr:rowOff>144145</xdr:rowOff>
    </xdr:from>
    <xdr:to xmlns:xdr="http://schemas.openxmlformats.org/drawingml/2006/spreadsheetDrawing">
      <xdr:col>85</xdr:col>
      <xdr:colOff>127000</xdr:colOff>
      <xdr:row>85</xdr:row>
      <xdr:rowOff>59055</xdr:rowOff>
    </xdr:to>
    <xdr:cxnSp macro="">
      <xdr:nvCxnSpPr>
        <xdr:cNvPr id="761" name="直線コネクタ 760"/>
        <xdr:cNvCxnSpPr/>
      </xdr:nvCxnSpPr>
      <xdr:spPr>
        <a:xfrm>
          <a:off x="15481300" y="14545945"/>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84</xdr:row>
      <xdr:rowOff>67310</xdr:rowOff>
    </xdr:from>
    <xdr:to xmlns:xdr="http://schemas.openxmlformats.org/drawingml/2006/spreadsheetDrawing">
      <xdr:col>76</xdr:col>
      <xdr:colOff>165100</xdr:colOff>
      <xdr:row>84</xdr:row>
      <xdr:rowOff>168910</xdr:rowOff>
    </xdr:to>
    <xdr:sp macro="" textlink="">
      <xdr:nvSpPr>
        <xdr:cNvPr id="762" name="楕円 761"/>
        <xdr:cNvSpPr/>
      </xdr:nvSpPr>
      <xdr:spPr>
        <a:xfrm>
          <a:off x="14541500" y="1446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84</xdr:row>
      <xdr:rowOff>118110</xdr:rowOff>
    </xdr:from>
    <xdr:to xmlns:xdr="http://schemas.openxmlformats.org/drawingml/2006/spreadsheetDrawing">
      <xdr:col>81</xdr:col>
      <xdr:colOff>50800</xdr:colOff>
      <xdr:row>84</xdr:row>
      <xdr:rowOff>144145</xdr:rowOff>
    </xdr:to>
    <xdr:cxnSp macro="">
      <xdr:nvCxnSpPr>
        <xdr:cNvPr id="763" name="直線コネクタ 762"/>
        <xdr:cNvCxnSpPr/>
      </xdr:nvCxnSpPr>
      <xdr:spPr>
        <a:xfrm>
          <a:off x="14592300" y="1451991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34925</xdr:rowOff>
    </xdr:from>
    <xdr:to xmlns:xdr="http://schemas.openxmlformats.org/drawingml/2006/spreadsheetDrawing">
      <xdr:col>72</xdr:col>
      <xdr:colOff>38100</xdr:colOff>
      <xdr:row>84</xdr:row>
      <xdr:rowOff>136525</xdr:rowOff>
    </xdr:to>
    <xdr:sp macro="" textlink="">
      <xdr:nvSpPr>
        <xdr:cNvPr id="764" name="楕円 763"/>
        <xdr:cNvSpPr/>
      </xdr:nvSpPr>
      <xdr:spPr>
        <a:xfrm>
          <a:off x="13652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86360</xdr:rowOff>
    </xdr:from>
    <xdr:to xmlns:xdr="http://schemas.openxmlformats.org/drawingml/2006/spreadsheetDrawing">
      <xdr:col>76</xdr:col>
      <xdr:colOff>114300</xdr:colOff>
      <xdr:row>84</xdr:row>
      <xdr:rowOff>118110</xdr:rowOff>
    </xdr:to>
    <xdr:cxnSp macro="">
      <xdr:nvCxnSpPr>
        <xdr:cNvPr id="765" name="直線コネクタ 764"/>
        <xdr:cNvCxnSpPr/>
      </xdr:nvCxnSpPr>
      <xdr:spPr>
        <a:xfrm>
          <a:off x="13703300" y="1448816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26670</xdr:rowOff>
    </xdr:from>
    <xdr:to xmlns:xdr="http://schemas.openxmlformats.org/drawingml/2006/spreadsheetDrawing">
      <xdr:col>67</xdr:col>
      <xdr:colOff>101600</xdr:colOff>
      <xdr:row>84</xdr:row>
      <xdr:rowOff>128270</xdr:rowOff>
    </xdr:to>
    <xdr:sp macro="" textlink="">
      <xdr:nvSpPr>
        <xdr:cNvPr id="766" name="楕円 765"/>
        <xdr:cNvSpPr/>
      </xdr:nvSpPr>
      <xdr:spPr>
        <a:xfrm>
          <a:off x="12763500" y="1442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77470</xdr:rowOff>
    </xdr:from>
    <xdr:to xmlns:xdr="http://schemas.openxmlformats.org/drawingml/2006/spreadsheetDrawing">
      <xdr:col>71</xdr:col>
      <xdr:colOff>177800</xdr:colOff>
      <xdr:row>84</xdr:row>
      <xdr:rowOff>86360</xdr:rowOff>
    </xdr:to>
    <xdr:cxnSp macro="">
      <xdr:nvCxnSpPr>
        <xdr:cNvPr id="767" name="直線コネクタ 766"/>
        <xdr:cNvCxnSpPr/>
      </xdr:nvCxnSpPr>
      <xdr:spPr>
        <a:xfrm>
          <a:off x="12814300" y="1447927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19050</xdr:rowOff>
    </xdr:from>
    <xdr:ext cx="405130" cy="257175"/>
    <xdr:sp macro="" textlink="">
      <xdr:nvSpPr>
        <xdr:cNvPr id="768" name="n_1aveValue【消防施設】&#10;有形固定資産減価償却率"/>
        <xdr:cNvSpPr txBox="1"/>
      </xdr:nvSpPr>
      <xdr:spPr>
        <a:xfrm>
          <a:off x="15266035" y="140779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635</xdr:rowOff>
    </xdr:from>
    <xdr:ext cx="403225" cy="259080"/>
    <xdr:sp macro="" textlink="">
      <xdr:nvSpPr>
        <xdr:cNvPr id="769" name="n_2aveValue【消防施設】&#10;有形固定資産減価償却率"/>
        <xdr:cNvSpPr txBox="1"/>
      </xdr:nvSpPr>
      <xdr:spPr>
        <a:xfrm>
          <a:off x="14389735" y="14059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40640</xdr:rowOff>
    </xdr:from>
    <xdr:ext cx="403225" cy="257175"/>
    <xdr:sp macro="" textlink="">
      <xdr:nvSpPr>
        <xdr:cNvPr id="770" name="n_3aveValue【消防施設】&#10;有形固定資産減価償却率"/>
        <xdr:cNvSpPr txBox="1"/>
      </xdr:nvSpPr>
      <xdr:spPr>
        <a:xfrm>
          <a:off x="13500735" y="140995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30480</xdr:rowOff>
    </xdr:from>
    <xdr:ext cx="403225" cy="257175"/>
    <xdr:sp macro="" textlink="">
      <xdr:nvSpPr>
        <xdr:cNvPr id="771" name="n_4aveValue【消防施設】&#10;有形固定資産減価償却率"/>
        <xdr:cNvSpPr txBox="1"/>
      </xdr:nvSpPr>
      <xdr:spPr>
        <a:xfrm>
          <a:off x="12611735" y="14089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14605</xdr:rowOff>
    </xdr:from>
    <xdr:ext cx="405130" cy="259080"/>
    <xdr:sp macro="" textlink="">
      <xdr:nvSpPr>
        <xdr:cNvPr id="772" name="n_1mainValue【消防施設】&#10;有形固定資産減価償却率"/>
        <xdr:cNvSpPr txBox="1"/>
      </xdr:nvSpPr>
      <xdr:spPr>
        <a:xfrm>
          <a:off x="15266035" y="14587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84</xdr:row>
      <xdr:rowOff>160020</xdr:rowOff>
    </xdr:from>
    <xdr:ext cx="403225" cy="259080"/>
    <xdr:sp macro="" textlink="">
      <xdr:nvSpPr>
        <xdr:cNvPr id="773" name="n_2mainValue【消防施設】&#10;有形固定資産減価償却率"/>
        <xdr:cNvSpPr txBox="1"/>
      </xdr:nvSpPr>
      <xdr:spPr>
        <a:xfrm>
          <a:off x="14389735" y="14561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127635</xdr:rowOff>
    </xdr:from>
    <xdr:ext cx="403225" cy="259080"/>
    <xdr:sp macro="" textlink="">
      <xdr:nvSpPr>
        <xdr:cNvPr id="774" name="n_3mainValue【消防施設】&#10;有形固定資産減価償却率"/>
        <xdr:cNvSpPr txBox="1"/>
      </xdr:nvSpPr>
      <xdr:spPr>
        <a:xfrm>
          <a:off x="13500735" y="14529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119380</xdr:rowOff>
    </xdr:from>
    <xdr:ext cx="403225" cy="259080"/>
    <xdr:sp macro="" textlink="">
      <xdr:nvSpPr>
        <xdr:cNvPr id="775" name="n_4mainValue【消防施設】&#10;有形固定資産減価償却率"/>
        <xdr:cNvSpPr txBox="1"/>
      </xdr:nvSpPr>
      <xdr:spPr>
        <a:xfrm>
          <a:off x="12611735" y="14521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109</xdr:col>
      <xdr:colOff>190500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109</xdr:col>
      <xdr:colOff>190500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115</xdr:col>
      <xdr:colOff>190500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115</xdr:col>
      <xdr:colOff>190500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84" name="テキスト ボックス 783"/>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85" name="直線コネクタ 7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86" name="直線コネクタ 78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787" name="テキスト ボックス 786"/>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788" name="直線コネクタ 78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789" name="テキスト ボックス 788"/>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790" name="直線コネクタ 78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791" name="テキスト ボックス 790"/>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792" name="直線コネクタ 79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793" name="テキスト ボックス 792"/>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94" name="直線コネクタ 79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795" name="テキスト ボックス 794"/>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6"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102235</xdr:rowOff>
    </xdr:from>
    <xdr:to xmlns:xdr="http://schemas.openxmlformats.org/drawingml/2006/spreadsheetDrawing">
      <xdr:col>116</xdr:col>
      <xdr:colOff>62865</xdr:colOff>
      <xdr:row>86</xdr:row>
      <xdr:rowOff>24130</xdr:rowOff>
    </xdr:to>
    <xdr:cxnSp macro="">
      <xdr:nvCxnSpPr>
        <xdr:cNvPr id="797" name="直線コネクタ 796"/>
        <xdr:cNvCxnSpPr/>
      </xdr:nvCxnSpPr>
      <xdr:spPr>
        <a:xfrm flipV="1">
          <a:off x="22160865" y="1347533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27940</xdr:rowOff>
    </xdr:from>
    <xdr:ext cx="469900" cy="259080"/>
    <xdr:sp macro="" textlink="">
      <xdr:nvSpPr>
        <xdr:cNvPr id="798" name="【消防施設】&#10;一人当たり面積最小値テキスト"/>
        <xdr:cNvSpPr txBox="1"/>
      </xdr:nvSpPr>
      <xdr:spPr>
        <a:xfrm>
          <a:off x="22199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24130</xdr:rowOff>
    </xdr:from>
    <xdr:to xmlns:xdr="http://schemas.openxmlformats.org/drawingml/2006/spreadsheetDrawing">
      <xdr:col>116</xdr:col>
      <xdr:colOff>152400</xdr:colOff>
      <xdr:row>86</xdr:row>
      <xdr:rowOff>24130</xdr:rowOff>
    </xdr:to>
    <xdr:cxnSp macro="">
      <xdr:nvCxnSpPr>
        <xdr:cNvPr id="799" name="直線コネクタ 798"/>
        <xdr:cNvCxnSpPr/>
      </xdr:nvCxnSpPr>
      <xdr:spPr>
        <a:xfrm>
          <a:off x="22072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48895</xdr:rowOff>
    </xdr:from>
    <xdr:ext cx="469900" cy="259080"/>
    <xdr:sp macro="" textlink="">
      <xdr:nvSpPr>
        <xdr:cNvPr id="800" name="【消防施設】&#10;一人当たり面積最大値テキスト"/>
        <xdr:cNvSpPr txBox="1"/>
      </xdr:nvSpPr>
      <xdr:spPr>
        <a:xfrm>
          <a:off x="221996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102235</xdr:rowOff>
    </xdr:from>
    <xdr:to xmlns:xdr="http://schemas.openxmlformats.org/drawingml/2006/spreadsheetDrawing">
      <xdr:col>116</xdr:col>
      <xdr:colOff>152400</xdr:colOff>
      <xdr:row>78</xdr:row>
      <xdr:rowOff>102235</xdr:rowOff>
    </xdr:to>
    <xdr:cxnSp macro="">
      <xdr:nvCxnSpPr>
        <xdr:cNvPr id="801" name="直線コネクタ 800"/>
        <xdr:cNvCxnSpPr/>
      </xdr:nvCxnSpPr>
      <xdr:spPr>
        <a:xfrm>
          <a:off x="22072600" y="13475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6985</xdr:rowOff>
    </xdr:from>
    <xdr:ext cx="469900" cy="257175"/>
    <xdr:sp macro="" textlink="">
      <xdr:nvSpPr>
        <xdr:cNvPr id="802" name="【消防施設】&#10;一人当たり面積平均値テキスト"/>
        <xdr:cNvSpPr txBox="1"/>
      </xdr:nvSpPr>
      <xdr:spPr>
        <a:xfrm>
          <a:off x="22199600" y="1440878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29210</xdr:rowOff>
    </xdr:from>
    <xdr:to xmlns:xdr="http://schemas.openxmlformats.org/drawingml/2006/spreadsheetDrawing">
      <xdr:col>116</xdr:col>
      <xdr:colOff>114300</xdr:colOff>
      <xdr:row>84</xdr:row>
      <xdr:rowOff>130175</xdr:rowOff>
    </xdr:to>
    <xdr:sp macro="" textlink="">
      <xdr:nvSpPr>
        <xdr:cNvPr id="803" name="フローチャート: 判断 802"/>
        <xdr:cNvSpPr/>
      </xdr:nvSpPr>
      <xdr:spPr>
        <a:xfrm>
          <a:off x="22110700" y="14431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41910</xdr:rowOff>
    </xdr:from>
    <xdr:to xmlns:xdr="http://schemas.openxmlformats.org/drawingml/2006/spreadsheetDrawing">
      <xdr:col>112</xdr:col>
      <xdr:colOff>38100</xdr:colOff>
      <xdr:row>84</xdr:row>
      <xdr:rowOff>143510</xdr:rowOff>
    </xdr:to>
    <xdr:sp macro="" textlink="">
      <xdr:nvSpPr>
        <xdr:cNvPr id="804" name="フローチャート: 判断 803"/>
        <xdr:cNvSpPr/>
      </xdr:nvSpPr>
      <xdr:spPr>
        <a:xfrm>
          <a:off x="21272500" y="1444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37465</xdr:rowOff>
    </xdr:from>
    <xdr:to xmlns:xdr="http://schemas.openxmlformats.org/drawingml/2006/spreadsheetDrawing">
      <xdr:col>107</xdr:col>
      <xdr:colOff>101600</xdr:colOff>
      <xdr:row>84</xdr:row>
      <xdr:rowOff>139065</xdr:rowOff>
    </xdr:to>
    <xdr:sp macro="" textlink="">
      <xdr:nvSpPr>
        <xdr:cNvPr id="805" name="フローチャート: 判断 804"/>
        <xdr:cNvSpPr/>
      </xdr:nvSpPr>
      <xdr:spPr>
        <a:xfrm>
          <a:off x="20383500" y="1443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52070</xdr:rowOff>
    </xdr:from>
    <xdr:to xmlns:xdr="http://schemas.openxmlformats.org/drawingml/2006/spreadsheetDrawing">
      <xdr:col>102</xdr:col>
      <xdr:colOff>165100</xdr:colOff>
      <xdr:row>84</xdr:row>
      <xdr:rowOff>153035</xdr:rowOff>
    </xdr:to>
    <xdr:sp macro="" textlink="">
      <xdr:nvSpPr>
        <xdr:cNvPr id="806" name="フローチャート: 判断 805"/>
        <xdr:cNvSpPr/>
      </xdr:nvSpPr>
      <xdr:spPr>
        <a:xfrm>
          <a:off x="19494500" y="14453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55880</xdr:rowOff>
    </xdr:from>
    <xdr:to xmlns:xdr="http://schemas.openxmlformats.org/drawingml/2006/spreadsheetDrawing">
      <xdr:col>98</xdr:col>
      <xdr:colOff>38100</xdr:colOff>
      <xdr:row>84</xdr:row>
      <xdr:rowOff>157480</xdr:rowOff>
    </xdr:to>
    <xdr:sp macro="" textlink="">
      <xdr:nvSpPr>
        <xdr:cNvPr id="807" name="フローチャート: 判断 80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08" name="テキスト ボックス 80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09" name="テキスト ボックス 80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10" name="テキスト ボックス 80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11" name="テキスト ボックス 81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12" name="テキスト ボックス 81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97790</xdr:rowOff>
    </xdr:from>
    <xdr:to xmlns:xdr="http://schemas.openxmlformats.org/drawingml/2006/spreadsheetDrawing">
      <xdr:col>116</xdr:col>
      <xdr:colOff>114300</xdr:colOff>
      <xdr:row>81</xdr:row>
      <xdr:rowOff>27305</xdr:rowOff>
    </xdr:to>
    <xdr:sp macro="" textlink="">
      <xdr:nvSpPr>
        <xdr:cNvPr id="813" name="楕円 812"/>
        <xdr:cNvSpPr/>
      </xdr:nvSpPr>
      <xdr:spPr>
        <a:xfrm>
          <a:off x="22110700" y="13813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79</xdr:row>
      <xdr:rowOff>120650</xdr:rowOff>
    </xdr:from>
    <xdr:ext cx="469900" cy="257175"/>
    <xdr:sp macro="" textlink="">
      <xdr:nvSpPr>
        <xdr:cNvPr id="814" name="【消防施設】&#10;一人当たり面積該当値テキスト"/>
        <xdr:cNvSpPr txBox="1"/>
      </xdr:nvSpPr>
      <xdr:spPr>
        <a:xfrm>
          <a:off x="22199600" y="136652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163195</xdr:rowOff>
    </xdr:from>
    <xdr:to xmlns:xdr="http://schemas.openxmlformats.org/drawingml/2006/spreadsheetDrawing">
      <xdr:col>112</xdr:col>
      <xdr:colOff>38100</xdr:colOff>
      <xdr:row>80</xdr:row>
      <xdr:rowOff>93345</xdr:rowOff>
    </xdr:to>
    <xdr:sp macro="" textlink="">
      <xdr:nvSpPr>
        <xdr:cNvPr id="815" name="楕円 814"/>
        <xdr:cNvSpPr/>
      </xdr:nvSpPr>
      <xdr:spPr>
        <a:xfrm>
          <a:off x="21272500" y="137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42545</xdr:rowOff>
    </xdr:from>
    <xdr:to xmlns:xdr="http://schemas.openxmlformats.org/drawingml/2006/spreadsheetDrawing">
      <xdr:col>116</xdr:col>
      <xdr:colOff>63500</xdr:colOff>
      <xdr:row>80</xdr:row>
      <xdr:rowOff>147955</xdr:rowOff>
    </xdr:to>
    <xdr:cxnSp macro="">
      <xdr:nvCxnSpPr>
        <xdr:cNvPr id="816" name="直線コネクタ 815"/>
        <xdr:cNvCxnSpPr/>
      </xdr:nvCxnSpPr>
      <xdr:spPr>
        <a:xfrm>
          <a:off x="21323300" y="13758545"/>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79</xdr:row>
      <xdr:rowOff>163195</xdr:rowOff>
    </xdr:from>
    <xdr:to xmlns:xdr="http://schemas.openxmlformats.org/drawingml/2006/spreadsheetDrawing">
      <xdr:col>107</xdr:col>
      <xdr:colOff>101600</xdr:colOff>
      <xdr:row>80</xdr:row>
      <xdr:rowOff>93345</xdr:rowOff>
    </xdr:to>
    <xdr:sp macro="" textlink="">
      <xdr:nvSpPr>
        <xdr:cNvPr id="817" name="楕円 816"/>
        <xdr:cNvSpPr/>
      </xdr:nvSpPr>
      <xdr:spPr>
        <a:xfrm>
          <a:off x="20383500" y="137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42545</xdr:rowOff>
    </xdr:from>
    <xdr:to xmlns:xdr="http://schemas.openxmlformats.org/drawingml/2006/spreadsheetDrawing">
      <xdr:col>111</xdr:col>
      <xdr:colOff>177800</xdr:colOff>
      <xdr:row>80</xdr:row>
      <xdr:rowOff>42545</xdr:rowOff>
    </xdr:to>
    <xdr:cxnSp macro="">
      <xdr:nvCxnSpPr>
        <xdr:cNvPr id="818" name="直線コネクタ 817"/>
        <xdr:cNvCxnSpPr/>
      </xdr:nvCxnSpPr>
      <xdr:spPr>
        <a:xfrm>
          <a:off x="20434300" y="1375854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6350</xdr:rowOff>
    </xdr:from>
    <xdr:to xmlns:xdr="http://schemas.openxmlformats.org/drawingml/2006/spreadsheetDrawing">
      <xdr:col>102</xdr:col>
      <xdr:colOff>165100</xdr:colOff>
      <xdr:row>80</xdr:row>
      <xdr:rowOff>107315</xdr:rowOff>
    </xdr:to>
    <xdr:sp macro="" textlink="">
      <xdr:nvSpPr>
        <xdr:cNvPr id="819" name="楕円 818"/>
        <xdr:cNvSpPr/>
      </xdr:nvSpPr>
      <xdr:spPr>
        <a:xfrm>
          <a:off x="19494500" y="13722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42545</xdr:rowOff>
    </xdr:from>
    <xdr:to xmlns:xdr="http://schemas.openxmlformats.org/drawingml/2006/spreadsheetDrawing">
      <xdr:col>107</xdr:col>
      <xdr:colOff>50800</xdr:colOff>
      <xdr:row>80</xdr:row>
      <xdr:rowOff>56515</xdr:rowOff>
    </xdr:to>
    <xdr:cxnSp macro="">
      <xdr:nvCxnSpPr>
        <xdr:cNvPr id="820" name="直線コネクタ 819"/>
        <xdr:cNvCxnSpPr/>
      </xdr:nvCxnSpPr>
      <xdr:spPr>
        <a:xfrm flipV="1">
          <a:off x="19545300" y="137585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19050</xdr:rowOff>
    </xdr:from>
    <xdr:to xmlns:xdr="http://schemas.openxmlformats.org/drawingml/2006/spreadsheetDrawing">
      <xdr:col>98</xdr:col>
      <xdr:colOff>38100</xdr:colOff>
      <xdr:row>80</xdr:row>
      <xdr:rowOff>120650</xdr:rowOff>
    </xdr:to>
    <xdr:sp macro="" textlink="">
      <xdr:nvSpPr>
        <xdr:cNvPr id="821" name="楕円 820"/>
        <xdr:cNvSpPr/>
      </xdr:nvSpPr>
      <xdr:spPr>
        <a:xfrm>
          <a:off x="186055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80</xdr:row>
      <xdr:rowOff>56515</xdr:rowOff>
    </xdr:from>
    <xdr:to xmlns:xdr="http://schemas.openxmlformats.org/drawingml/2006/spreadsheetDrawing">
      <xdr:col>102</xdr:col>
      <xdr:colOff>114300</xdr:colOff>
      <xdr:row>80</xdr:row>
      <xdr:rowOff>69850</xdr:rowOff>
    </xdr:to>
    <xdr:cxnSp macro="">
      <xdr:nvCxnSpPr>
        <xdr:cNvPr id="822" name="直線コネクタ 821"/>
        <xdr:cNvCxnSpPr/>
      </xdr:nvCxnSpPr>
      <xdr:spPr>
        <a:xfrm flipV="1">
          <a:off x="18656300" y="1377251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134620</xdr:rowOff>
    </xdr:from>
    <xdr:ext cx="469900" cy="257175"/>
    <xdr:sp macro="" textlink="">
      <xdr:nvSpPr>
        <xdr:cNvPr id="823" name="n_1aveValue【消防施設】&#10;一人当たり面積"/>
        <xdr:cNvSpPr txBox="1"/>
      </xdr:nvSpPr>
      <xdr:spPr>
        <a:xfrm>
          <a:off x="21075650" y="14536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130175</xdr:rowOff>
    </xdr:from>
    <xdr:ext cx="467995" cy="259080"/>
    <xdr:sp macro="" textlink="">
      <xdr:nvSpPr>
        <xdr:cNvPr id="824" name="n_2aveValue【消防施設】&#10;一人当たり面積"/>
        <xdr:cNvSpPr txBox="1"/>
      </xdr:nvSpPr>
      <xdr:spPr>
        <a:xfrm>
          <a:off x="20199350" y="145319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144145</xdr:rowOff>
    </xdr:from>
    <xdr:ext cx="467995" cy="257175"/>
    <xdr:sp macro="" textlink="">
      <xdr:nvSpPr>
        <xdr:cNvPr id="825" name="n_3aveValue【消防施設】&#10;一人当たり面積"/>
        <xdr:cNvSpPr txBox="1"/>
      </xdr:nvSpPr>
      <xdr:spPr>
        <a:xfrm>
          <a:off x="19310350" y="14545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148590</xdr:rowOff>
    </xdr:from>
    <xdr:ext cx="467995" cy="259080"/>
    <xdr:sp macro="" textlink="">
      <xdr:nvSpPr>
        <xdr:cNvPr id="826" name="n_4aveValue【消防施設】&#10;一人当たり面積"/>
        <xdr:cNvSpPr txBox="1"/>
      </xdr:nvSpPr>
      <xdr:spPr>
        <a:xfrm>
          <a:off x="18421350" y="14550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78</xdr:row>
      <xdr:rowOff>109855</xdr:rowOff>
    </xdr:from>
    <xdr:ext cx="469900" cy="257175"/>
    <xdr:sp macro="" textlink="">
      <xdr:nvSpPr>
        <xdr:cNvPr id="827" name="n_1mainValue【消防施設】&#10;一人当たり面積"/>
        <xdr:cNvSpPr txBox="1"/>
      </xdr:nvSpPr>
      <xdr:spPr>
        <a:xfrm>
          <a:off x="21075650" y="134829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78</xdr:row>
      <xdr:rowOff>109855</xdr:rowOff>
    </xdr:from>
    <xdr:ext cx="467995" cy="257175"/>
    <xdr:sp macro="" textlink="">
      <xdr:nvSpPr>
        <xdr:cNvPr id="828" name="n_2mainValue【消防施設】&#10;一人当たり面積"/>
        <xdr:cNvSpPr txBox="1"/>
      </xdr:nvSpPr>
      <xdr:spPr>
        <a:xfrm>
          <a:off x="20199350" y="13482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78</xdr:row>
      <xdr:rowOff>123825</xdr:rowOff>
    </xdr:from>
    <xdr:ext cx="467995" cy="257175"/>
    <xdr:sp macro="" textlink="">
      <xdr:nvSpPr>
        <xdr:cNvPr id="829" name="n_3mainValue【消防施設】&#10;一人当たり面積"/>
        <xdr:cNvSpPr txBox="1"/>
      </xdr:nvSpPr>
      <xdr:spPr>
        <a:xfrm>
          <a:off x="19310350" y="134969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78</xdr:row>
      <xdr:rowOff>137160</xdr:rowOff>
    </xdr:from>
    <xdr:ext cx="467995" cy="259080"/>
    <xdr:sp macro="" textlink="">
      <xdr:nvSpPr>
        <xdr:cNvPr id="830" name="n_4mainValue【消防施設】&#10;一人当たり面積"/>
        <xdr:cNvSpPr txBox="1"/>
      </xdr:nvSpPr>
      <xdr:spPr>
        <a:xfrm>
          <a:off x="18421350" y="13510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31" name="正方形/長方形 8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190500</xdr:colOff>
      <xdr:row>96</xdr:row>
      <xdr:rowOff>76200</xdr:rowOff>
    </xdr:to>
    <xdr:sp macro="" textlink="">
      <xdr:nvSpPr>
        <xdr:cNvPr id="832" name="正方形/長方形 83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190500</xdr:colOff>
      <xdr:row>97</xdr:row>
      <xdr:rowOff>107950</xdr:rowOff>
    </xdr:to>
    <xdr:sp macro="" textlink="">
      <xdr:nvSpPr>
        <xdr:cNvPr id="833" name="正方形/長方形 83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34" name="正方形/長方形 83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35" name="正方形/長方形 83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36" name="正方形/長方形 83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37" name="正方形/長方形 83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38" name="正方形/長方形 83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39" name="テキスト ボックス 838"/>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40" name="直線コネクタ 83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5455" cy="259080"/>
    <xdr:sp macro="" textlink="">
      <xdr:nvSpPr>
        <xdr:cNvPr id="841" name="テキスト ボックス 840"/>
        <xdr:cNvSpPr txBox="1"/>
      </xdr:nvSpPr>
      <xdr:spPr>
        <a:xfrm>
          <a:off x="11978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42" name="直線コネクタ 841"/>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5455" cy="257175"/>
    <xdr:sp macro="" textlink="">
      <xdr:nvSpPr>
        <xdr:cNvPr id="843" name="テキスト ボックス 842"/>
        <xdr:cNvSpPr txBox="1"/>
      </xdr:nvSpPr>
      <xdr:spPr>
        <a:xfrm>
          <a:off x="11978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44" name="直線コネクタ 843"/>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45" name="テキスト ボックス 844"/>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46" name="直線コネクタ 845"/>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47" name="テキスト ボックス 846"/>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48" name="直線コネクタ 847"/>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49" name="テキスト ボックス 848"/>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50" name="直線コネクタ 849"/>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51" name="テキスト ボックス 850"/>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52" name="直線コネクタ 851"/>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7185" cy="257175"/>
    <xdr:sp macro="" textlink="">
      <xdr:nvSpPr>
        <xdr:cNvPr id="853" name="テキスト ボックス 852"/>
        <xdr:cNvSpPr txBox="1"/>
      </xdr:nvSpPr>
      <xdr:spPr>
        <a:xfrm>
          <a:off x="12106910" y="1694815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54" name="直線コネクタ 853"/>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5"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116840</xdr:rowOff>
    </xdr:from>
    <xdr:to xmlns:xdr="http://schemas.openxmlformats.org/drawingml/2006/spreadsheetDrawing">
      <xdr:col>85</xdr:col>
      <xdr:colOff>126365</xdr:colOff>
      <xdr:row>108</xdr:row>
      <xdr:rowOff>130175</xdr:rowOff>
    </xdr:to>
    <xdr:cxnSp macro="">
      <xdr:nvCxnSpPr>
        <xdr:cNvPr id="856" name="直線コネクタ 855"/>
        <xdr:cNvCxnSpPr/>
      </xdr:nvCxnSpPr>
      <xdr:spPr>
        <a:xfrm flipV="1">
          <a:off x="16318865" y="17090390"/>
          <a:ext cx="0" cy="1556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133985</xdr:rowOff>
    </xdr:from>
    <xdr:ext cx="405130" cy="257175"/>
    <xdr:sp macro="" textlink="">
      <xdr:nvSpPr>
        <xdr:cNvPr id="857" name="【庁舎】&#10;有形固定資産減価償却率最小値テキスト"/>
        <xdr:cNvSpPr txBox="1"/>
      </xdr:nvSpPr>
      <xdr:spPr>
        <a:xfrm>
          <a:off x="16357600" y="186505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130175</xdr:rowOff>
    </xdr:from>
    <xdr:to xmlns:xdr="http://schemas.openxmlformats.org/drawingml/2006/spreadsheetDrawing">
      <xdr:col>86</xdr:col>
      <xdr:colOff>25400</xdr:colOff>
      <xdr:row>108</xdr:row>
      <xdr:rowOff>130175</xdr:rowOff>
    </xdr:to>
    <xdr:cxnSp macro="">
      <xdr:nvCxnSpPr>
        <xdr:cNvPr id="858" name="直線コネクタ 857"/>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63500</xdr:rowOff>
    </xdr:from>
    <xdr:ext cx="340360" cy="257175"/>
    <xdr:sp macro="" textlink="">
      <xdr:nvSpPr>
        <xdr:cNvPr id="859" name="【庁舎】&#10;有形固定資産減価償却率最大値テキスト"/>
        <xdr:cNvSpPr txBox="1"/>
      </xdr:nvSpPr>
      <xdr:spPr>
        <a:xfrm>
          <a:off x="16357600" y="1686560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116840</xdr:rowOff>
    </xdr:from>
    <xdr:to xmlns:xdr="http://schemas.openxmlformats.org/drawingml/2006/spreadsheetDrawing">
      <xdr:col>86</xdr:col>
      <xdr:colOff>25400</xdr:colOff>
      <xdr:row>99</xdr:row>
      <xdr:rowOff>116840</xdr:rowOff>
    </xdr:to>
    <xdr:cxnSp macro="">
      <xdr:nvCxnSpPr>
        <xdr:cNvPr id="860" name="直線コネクタ 859"/>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19050</xdr:rowOff>
    </xdr:from>
    <xdr:ext cx="405130" cy="257175"/>
    <xdr:sp macro="" textlink="">
      <xdr:nvSpPr>
        <xdr:cNvPr id="861" name="【庁舎】&#10;有形固定資産減価償却率平均値テキスト"/>
        <xdr:cNvSpPr txBox="1"/>
      </xdr:nvSpPr>
      <xdr:spPr>
        <a:xfrm>
          <a:off x="16357600" y="1767840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167640</xdr:rowOff>
    </xdr:from>
    <xdr:to xmlns:xdr="http://schemas.openxmlformats.org/drawingml/2006/spreadsheetDrawing">
      <xdr:col>85</xdr:col>
      <xdr:colOff>177800</xdr:colOff>
      <xdr:row>104</xdr:row>
      <xdr:rowOff>97790</xdr:rowOff>
    </xdr:to>
    <xdr:sp macro="" textlink="">
      <xdr:nvSpPr>
        <xdr:cNvPr id="862" name="フローチャート: 判断 861"/>
        <xdr:cNvSpPr/>
      </xdr:nvSpPr>
      <xdr:spPr>
        <a:xfrm>
          <a:off x="16268700" y="1782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20320</xdr:rowOff>
    </xdr:from>
    <xdr:to xmlns:xdr="http://schemas.openxmlformats.org/drawingml/2006/spreadsheetDrawing">
      <xdr:col>81</xdr:col>
      <xdr:colOff>101600</xdr:colOff>
      <xdr:row>104</xdr:row>
      <xdr:rowOff>121920</xdr:rowOff>
    </xdr:to>
    <xdr:sp macro="" textlink="">
      <xdr:nvSpPr>
        <xdr:cNvPr id="863" name="フローチャート: 判断 862"/>
        <xdr:cNvSpPr/>
      </xdr:nvSpPr>
      <xdr:spPr>
        <a:xfrm>
          <a:off x="154305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41910</xdr:rowOff>
    </xdr:from>
    <xdr:to xmlns:xdr="http://schemas.openxmlformats.org/drawingml/2006/spreadsheetDrawing">
      <xdr:col>76</xdr:col>
      <xdr:colOff>165100</xdr:colOff>
      <xdr:row>104</xdr:row>
      <xdr:rowOff>143510</xdr:rowOff>
    </xdr:to>
    <xdr:sp macro="" textlink="">
      <xdr:nvSpPr>
        <xdr:cNvPr id="864" name="フローチャート: 判断 863"/>
        <xdr:cNvSpPr/>
      </xdr:nvSpPr>
      <xdr:spPr>
        <a:xfrm>
          <a:off x="14541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88900</xdr:rowOff>
    </xdr:from>
    <xdr:to xmlns:xdr="http://schemas.openxmlformats.org/drawingml/2006/spreadsheetDrawing">
      <xdr:col>72</xdr:col>
      <xdr:colOff>38100</xdr:colOff>
      <xdr:row>105</xdr:row>
      <xdr:rowOff>19050</xdr:rowOff>
    </xdr:to>
    <xdr:sp macro="" textlink="">
      <xdr:nvSpPr>
        <xdr:cNvPr id="865" name="フローチャート: 判断 864"/>
        <xdr:cNvSpPr/>
      </xdr:nvSpPr>
      <xdr:spPr>
        <a:xfrm>
          <a:off x="13652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92075</xdr:rowOff>
    </xdr:from>
    <xdr:to xmlns:xdr="http://schemas.openxmlformats.org/drawingml/2006/spreadsheetDrawing">
      <xdr:col>67</xdr:col>
      <xdr:colOff>101600</xdr:colOff>
      <xdr:row>105</xdr:row>
      <xdr:rowOff>22225</xdr:rowOff>
    </xdr:to>
    <xdr:sp macro="" textlink="">
      <xdr:nvSpPr>
        <xdr:cNvPr id="866" name="フローチャート: 判断 865"/>
        <xdr:cNvSpPr/>
      </xdr:nvSpPr>
      <xdr:spPr>
        <a:xfrm>
          <a:off x="12763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67" name="テキスト ボックス 8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68" name="テキスト ボックス 8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69" name="テキスト ボックス 8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70" name="テキスト ボックス 8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71" name="テキスト ボックス 8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22225</xdr:rowOff>
    </xdr:from>
    <xdr:to xmlns:xdr="http://schemas.openxmlformats.org/drawingml/2006/spreadsheetDrawing">
      <xdr:col>85</xdr:col>
      <xdr:colOff>177800</xdr:colOff>
      <xdr:row>106</xdr:row>
      <xdr:rowOff>123825</xdr:rowOff>
    </xdr:to>
    <xdr:sp macro="" textlink="">
      <xdr:nvSpPr>
        <xdr:cNvPr id="872" name="楕円 871"/>
        <xdr:cNvSpPr/>
      </xdr:nvSpPr>
      <xdr:spPr>
        <a:xfrm>
          <a:off x="16268700" y="181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635</xdr:rowOff>
    </xdr:from>
    <xdr:ext cx="405130" cy="259080"/>
    <xdr:sp macro="" textlink="">
      <xdr:nvSpPr>
        <xdr:cNvPr id="873" name="【庁舎】&#10;有形固定資産減価償却率該当値テキスト"/>
        <xdr:cNvSpPr txBox="1"/>
      </xdr:nvSpPr>
      <xdr:spPr>
        <a:xfrm>
          <a:off x="16357600" y="18174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635</xdr:rowOff>
    </xdr:from>
    <xdr:to xmlns:xdr="http://schemas.openxmlformats.org/drawingml/2006/spreadsheetDrawing">
      <xdr:col>81</xdr:col>
      <xdr:colOff>101600</xdr:colOff>
      <xdr:row>106</xdr:row>
      <xdr:rowOff>102235</xdr:rowOff>
    </xdr:to>
    <xdr:sp macro="" textlink="">
      <xdr:nvSpPr>
        <xdr:cNvPr id="874" name="楕円 873"/>
        <xdr:cNvSpPr/>
      </xdr:nvSpPr>
      <xdr:spPr>
        <a:xfrm>
          <a:off x="15430500" y="181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52070</xdr:rowOff>
    </xdr:from>
    <xdr:to xmlns:xdr="http://schemas.openxmlformats.org/drawingml/2006/spreadsheetDrawing">
      <xdr:col>85</xdr:col>
      <xdr:colOff>127000</xdr:colOff>
      <xdr:row>106</xdr:row>
      <xdr:rowOff>73025</xdr:rowOff>
    </xdr:to>
    <xdr:cxnSp macro="">
      <xdr:nvCxnSpPr>
        <xdr:cNvPr id="875" name="直線コネクタ 874"/>
        <xdr:cNvCxnSpPr/>
      </xdr:nvCxnSpPr>
      <xdr:spPr>
        <a:xfrm>
          <a:off x="15481300" y="1822577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141605</xdr:rowOff>
    </xdr:from>
    <xdr:to xmlns:xdr="http://schemas.openxmlformats.org/drawingml/2006/spreadsheetDrawing">
      <xdr:col>76</xdr:col>
      <xdr:colOff>165100</xdr:colOff>
      <xdr:row>106</xdr:row>
      <xdr:rowOff>71755</xdr:rowOff>
    </xdr:to>
    <xdr:sp macro="" textlink="">
      <xdr:nvSpPr>
        <xdr:cNvPr id="876" name="楕円 875"/>
        <xdr:cNvSpPr/>
      </xdr:nvSpPr>
      <xdr:spPr>
        <a:xfrm>
          <a:off x="1454150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20955</xdr:rowOff>
    </xdr:from>
    <xdr:to xmlns:xdr="http://schemas.openxmlformats.org/drawingml/2006/spreadsheetDrawing">
      <xdr:col>81</xdr:col>
      <xdr:colOff>50800</xdr:colOff>
      <xdr:row>106</xdr:row>
      <xdr:rowOff>52070</xdr:rowOff>
    </xdr:to>
    <xdr:cxnSp macro="">
      <xdr:nvCxnSpPr>
        <xdr:cNvPr id="877" name="直線コネクタ 876"/>
        <xdr:cNvCxnSpPr/>
      </xdr:nvCxnSpPr>
      <xdr:spPr>
        <a:xfrm>
          <a:off x="14592300" y="181946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105</xdr:row>
      <xdr:rowOff>114935</xdr:rowOff>
    </xdr:from>
    <xdr:to xmlns:xdr="http://schemas.openxmlformats.org/drawingml/2006/spreadsheetDrawing">
      <xdr:col>72</xdr:col>
      <xdr:colOff>38100</xdr:colOff>
      <xdr:row>106</xdr:row>
      <xdr:rowOff>45085</xdr:rowOff>
    </xdr:to>
    <xdr:sp macro="" textlink="">
      <xdr:nvSpPr>
        <xdr:cNvPr id="878" name="楕円 877"/>
        <xdr:cNvSpPr/>
      </xdr:nvSpPr>
      <xdr:spPr>
        <a:xfrm>
          <a:off x="13652500" y="1811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105</xdr:row>
      <xdr:rowOff>166370</xdr:rowOff>
    </xdr:from>
    <xdr:to xmlns:xdr="http://schemas.openxmlformats.org/drawingml/2006/spreadsheetDrawing">
      <xdr:col>76</xdr:col>
      <xdr:colOff>114300</xdr:colOff>
      <xdr:row>106</xdr:row>
      <xdr:rowOff>20955</xdr:rowOff>
    </xdr:to>
    <xdr:cxnSp macro="">
      <xdr:nvCxnSpPr>
        <xdr:cNvPr id="879" name="直線コネクタ 878"/>
        <xdr:cNvCxnSpPr/>
      </xdr:nvCxnSpPr>
      <xdr:spPr>
        <a:xfrm>
          <a:off x="13703300" y="181686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105</xdr:row>
      <xdr:rowOff>80645</xdr:rowOff>
    </xdr:from>
    <xdr:to xmlns:xdr="http://schemas.openxmlformats.org/drawingml/2006/spreadsheetDrawing">
      <xdr:col>67</xdr:col>
      <xdr:colOff>101600</xdr:colOff>
      <xdr:row>106</xdr:row>
      <xdr:rowOff>10795</xdr:rowOff>
    </xdr:to>
    <xdr:sp macro="" textlink="">
      <xdr:nvSpPr>
        <xdr:cNvPr id="880" name="楕円 879"/>
        <xdr:cNvSpPr/>
      </xdr:nvSpPr>
      <xdr:spPr>
        <a:xfrm>
          <a:off x="12763500" y="1808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105</xdr:row>
      <xdr:rowOff>132080</xdr:rowOff>
    </xdr:from>
    <xdr:to xmlns:xdr="http://schemas.openxmlformats.org/drawingml/2006/spreadsheetDrawing">
      <xdr:col>71</xdr:col>
      <xdr:colOff>177800</xdr:colOff>
      <xdr:row>105</xdr:row>
      <xdr:rowOff>166370</xdr:rowOff>
    </xdr:to>
    <xdr:cxnSp macro="">
      <xdr:nvCxnSpPr>
        <xdr:cNvPr id="881" name="直線コネクタ 880"/>
        <xdr:cNvCxnSpPr/>
      </xdr:nvCxnSpPr>
      <xdr:spPr>
        <a:xfrm>
          <a:off x="12814300" y="1813433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102</xdr:row>
      <xdr:rowOff>138430</xdr:rowOff>
    </xdr:from>
    <xdr:ext cx="405130" cy="259080"/>
    <xdr:sp macro="" textlink="">
      <xdr:nvSpPr>
        <xdr:cNvPr id="882" name="n_1aveValue【庁舎】&#10;有形固定資産減価償却率"/>
        <xdr:cNvSpPr txBox="1"/>
      </xdr:nvSpPr>
      <xdr:spPr>
        <a:xfrm>
          <a:off x="15266035" y="176263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160020</xdr:rowOff>
    </xdr:from>
    <xdr:ext cx="403225" cy="259080"/>
    <xdr:sp macro="" textlink="">
      <xdr:nvSpPr>
        <xdr:cNvPr id="883" name="n_2aveValue【庁舎】&#10;有形固定資産減価償却率"/>
        <xdr:cNvSpPr txBox="1"/>
      </xdr:nvSpPr>
      <xdr:spPr>
        <a:xfrm>
          <a:off x="14389735" y="17647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35560</xdr:rowOff>
    </xdr:from>
    <xdr:ext cx="403225" cy="259080"/>
    <xdr:sp macro="" textlink="">
      <xdr:nvSpPr>
        <xdr:cNvPr id="884" name="n_3aveValue【庁舎】&#10;有形固定資産減価償却率"/>
        <xdr:cNvSpPr txBox="1"/>
      </xdr:nvSpPr>
      <xdr:spPr>
        <a:xfrm>
          <a:off x="13500735" y="17694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38735</xdr:rowOff>
    </xdr:from>
    <xdr:ext cx="403225" cy="259080"/>
    <xdr:sp macro="" textlink="">
      <xdr:nvSpPr>
        <xdr:cNvPr id="885" name="n_4aveValue【庁舎】&#10;有形固定資産減価償却率"/>
        <xdr:cNvSpPr txBox="1"/>
      </xdr:nvSpPr>
      <xdr:spPr>
        <a:xfrm>
          <a:off x="12611735" y="17698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93345</xdr:rowOff>
    </xdr:from>
    <xdr:ext cx="405130" cy="259080"/>
    <xdr:sp macro="" textlink="">
      <xdr:nvSpPr>
        <xdr:cNvPr id="886" name="n_1mainValue【庁舎】&#10;有形固定資産減価償却率"/>
        <xdr:cNvSpPr txBox="1"/>
      </xdr:nvSpPr>
      <xdr:spPr>
        <a:xfrm>
          <a:off x="15266035" y="18267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63500</xdr:rowOff>
    </xdr:from>
    <xdr:ext cx="403225" cy="257175"/>
    <xdr:sp macro="" textlink="">
      <xdr:nvSpPr>
        <xdr:cNvPr id="887" name="n_2mainValue【庁舎】&#10;有形固定資産減価償却率"/>
        <xdr:cNvSpPr txBox="1"/>
      </xdr:nvSpPr>
      <xdr:spPr>
        <a:xfrm>
          <a:off x="14389735" y="182372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106</xdr:row>
      <xdr:rowOff>36195</xdr:rowOff>
    </xdr:from>
    <xdr:ext cx="403225" cy="259080"/>
    <xdr:sp macro="" textlink="">
      <xdr:nvSpPr>
        <xdr:cNvPr id="888" name="n_3mainValue【庁舎】&#10;有形固定資産減価償却率"/>
        <xdr:cNvSpPr txBox="1"/>
      </xdr:nvSpPr>
      <xdr:spPr>
        <a:xfrm>
          <a:off x="13500735" y="18209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106</xdr:row>
      <xdr:rowOff>1905</xdr:rowOff>
    </xdr:from>
    <xdr:ext cx="403225" cy="259080"/>
    <xdr:sp macro="" textlink="">
      <xdr:nvSpPr>
        <xdr:cNvPr id="889" name="n_4mainValue【庁舎】&#10;有形固定資産減価償却率"/>
        <xdr:cNvSpPr txBox="1"/>
      </xdr:nvSpPr>
      <xdr:spPr>
        <a:xfrm>
          <a:off x="12611735" y="181756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90" name="正方形/長方形 8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91" name="正方形/長方形 8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92" name="正方形/長方形 8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190500</xdr:colOff>
      <xdr:row>96</xdr:row>
      <xdr:rowOff>76200</xdr:rowOff>
    </xdr:to>
    <xdr:sp macro="" textlink="">
      <xdr:nvSpPr>
        <xdr:cNvPr id="893" name="正方形/長方形 8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190500</xdr:colOff>
      <xdr:row>97</xdr:row>
      <xdr:rowOff>107950</xdr:rowOff>
    </xdr:to>
    <xdr:sp macro="" textlink="">
      <xdr:nvSpPr>
        <xdr:cNvPr id="894" name="正方形/長方形 8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190500</xdr:colOff>
      <xdr:row>96</xdr:row>
      <xdr:rowOff>76200</xdr:rowOff>
    </xdr:to>
    <xdr:sp macro="" textlink="">
      <xdr:nvSpPr>
        <xdr:cNvPr id="895" name="正方形/長方形 8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190500</xdr:colOff>
      <xdr:row>97</xdr:row>
      <xdr:rowOff>107950</xdr:rowOff>
    </xdr:to>
    <xdr:sp macro="" textlink="">
      <xdr:nvSpPr>
        <xdr:cNvPr id="896" name="正方形/長方形 8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97" name="正方形/長方形 8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898" name="テキスト ボックス 897"/>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99" name="直線コネクタ 8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00" name="直線コネクタ 899"/>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01" name="テキスト ボックス 900"/>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02" name="直線コネクタ 901"/>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03" name="テキスト ボックス 902"/>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04" name="直線コネクタ 903"/>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05" name="テキスト ボックス 904"/>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06" name="直線コネクタ 905"/>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07" name="テキスト ボックス 906"/>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08" name="直線コネクタ 907"/>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09" name="テキスト ボックス 908"/>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10" name="直線コネクタ 909"/>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11" name="テキスト ボックス 910"/>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12" name="直線コネクタ 9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13" name="テキスト ボックス 912"/>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52070</xdr:rowOff>
    </xdr:from>
    <xdr:to xmlns:xdr="http://schemas.openxmlformats.org/drawingml/2006/spreadsheetDrawing">
      <xdr:col>116</xdr:col>
      <xdr:colOff>62865</xdr:colOff>
      <xdr:row>107</xdr:row>
      <xdr:rowOff>169545</xdr:rowOff>
    </xdr:to>
    <xdr:cxnSp macro="">
      <xdr:nvCxnSpPr>
        <xdr:cNvPr id="915" name="直線コネクタ 914"/>
        <xdr:cNvCxnSpPr/>
      </xdr:nvCxnSpPr>
      <xdr:spPr>
        <a:xfrm flipV="1">
          <a:off x="22160865" y="170256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1905</xdr:rowOff>
    </xdr:from>
    <xdr:ext cx="469900" cy="259080"/>
    <xdr:sp macro="" textlink="">
      <xdr:nvSpPr>
        <xdr:cNvPr id="916" name="【庁舎】&#10;一人当たり面積最小値テキスト"/>
        <xdr:cNvSpPr txBox="1"/>
      </xdr:nvSpPr>
      <xdr:spPr>
        <a:xfrm>
          <a:off x="22199600" y="18518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169545</xdr:rowOff>
    </xdr:from>
    <xdr:to xmlns:xdr="http://schemas.openxmlformats.org/drawingml/2006/spreadsheetDrawing">
      <xdr:col>116</xdr:col>
      <xdr:colOff>152400</xdr:colOff>
      <xdr:row>107</xdr:row>
      <xdr:rowOff>169545</xdr:rowOff>
    </xdr:to>
    <xdr:cxnSp macro="">
      <xdr:nvCxnSpPr>
        <xdr:cNvPr id="917" name="直線コネクタ 916"/>
        <xdr:cNvCxnSpPr/>
      </xdr:nvCxnSpPr>
      <xdr:spPr>
        <a:xfrm>
          <a:off x="22072600" y="18514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97</xdr:row>
      <xdr:rowOff>169545</xdr:rowOff>
    </xdr:from>
    <xdr:ext cx="469900" cy="257175"/>
    <xdr:sp macro="" textlink="">
      <xdr:nvSpPr>
        <xdr:cNvPr id="918" name="【庁舎】&#10;一人当たり面積最大値テキスト"/>
        <xdr:cNvSpPr txBox="1"/>
      </xdr:nvSpPr>
      <xdr:spPr>
        <a:xfrm>
          <a:off x="22199600" y="168001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52070</xdr:rowOff>
    </xdr:from>
    <xdr:to xmlns:xdr="http://schemas.openxmlformats.org/drawingml/2006/spreadsheetDrawing">
      <xdr:col>116</xdr:col>
      <xdr:colOff>152400</xdr:colOff>
      <xdr:row>99</xdr:row>
      <xdr:rowOff>52070</xdr:rowOff>
    </xdr:to>
    <xdr:cxnSp macro="">
      <xdr:nvCxnSpPr>
        <xdr:cNvPr id="919" name="直線コネクタ 918"/>
        <xdr:cNvCxnSpPr/>
      </xdr:nvCxnSpPr>
      <xdr:spPr>
        <a:xfrm>
          <a:off x="22072600" y="17025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105</xdr:row>
      <xdr:rowOff>21590</xdr:rowOff>
    </xdr:from>
    <xdr:ext cx="469900" cy="259080"/>
    <xdr:sp macro="" textlink="">
      <xdr:nvSpPr>
        <xdr:cNvPr id="920" name="【庁舎】&#10;一人当たり面積平均値テキスト"/>
        <xdr:cNvSpPr txBox="1"/>
      </xdr:nvSpPr>
      <xdr:spPr>
        <a:xfrm>
          <a:off x="22199600" y="180238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43180</xdr:rowOff>
    </xdr:from>
    <xdr:to xmlns:xdr="http://schemas.openxmlformats.org/drawingml/2006/spreadsheetDrawing">
      <xdr:col>116</xdr:col>
      <xdr:colOff>114300</xdr:colOff>
      <xdr:row>105</xdr:row>
      <xdr:rowOff>144780</xdr:rowOff>
    </xdr:to>
    <xdr:sp macro="" textlink="">
      <xdr:nvSpPr>
        <xdr:cNvPr id="921" name="フローチャート: 判断 920"/>
        <xdr:cNvSpPr/>
      </xdr:nvSpPr>
      <xdr:spPr>
        <a:xfrm>
          <a:off x="22110700" y="1804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69215</xdr:rowOff>
    </xdr:from>
    <xdr:to xmlns:xdr="http://schemas.openxmlformats.org/drawingml/2006/spreadsheetDrawing">
      <xdr:col>112</xdr:col>
      <xdr:colOff>38100</xdr:colOff>
      <xdr:row>105</xdr:row>
      <xdr:rowOff>170815</xdr:rowOff>
    </xdr:to>
    <xdr:sp macro="" textlink="">
      <xdr:nvSpPr>
        <xdr:cNvPr id="922" name="フローチャート: 判断 921"/>
        <xdr:cNvSpPr/>
      </xdr:nvSpPr>
      <xdr:spPr>
        <a:xfrm>
          <a:off x="21272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76200</xdr:rowOff>
    </xdr:from>
    <xdr:to xmlns:xdr="http://schemas.openxmlformats.org/drawingml/2006/spreadsheetDrawing">
      <xdr:col>107</xdr:col>
      <xdr:colOff>101600</xdr:colOff>
      <xdr:row>106</xdr:row>
      <xdr:rowOff>6350</xdr:rowOff>
    </xdr:to>
    <xdr:sp macro="" textlink="">
      <xdr:nvSpPr>
        <xdr:cNvPr id="923" name="フローチャート: 判断 922"/>
        <xdr:cNvSpPr/>
      </xdr:nvSpPr>
      <xdr:spPr>
        <a:xfrm>
          <a:off x="20383500" y="1807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92075</xdr:rowOff>
    </xdr:from>
    <xdr:to xmlns:xdr="http://schemas.openxmlformats.org/drawingml/2006/spreadsheetDrawing">
      <xdr:col>102</xdr:col>
      <xdr:colOff>165100</xdr:colOff>
      <xdr:row>106</xdr:row>
      <xdr:rowOff>22225</xdr:rowOff>
    </xdr:to>
    <xdr:sp macro="" textlink="">
      <xdr:nvSpPr>
        <xdr:cNvPr id="924" name="フローチャート: 判断 923"/>
        <xdr:cNvSpPr/>
      </xdr:nvSpPr>
      <xdr:spPr>
        <a:xfrm>
          <a:off x="19494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95885</xdr:rowOff>
    </xdr:from>
    <xdr:to xmlns:xdr="http://schemas.openxmlformats.org/drawingml/2006/spreadsheetDrawing">
      <xdr:col>98</xdr:col>
      <xdr:colOff>38100</xdr:colOff>
      <xdr:row>106</xdr:row>
      <xdr:rowOff>26035</xdr:rowOff>
    </xdr:to>
    <xdr:sp macro="" textlink="">
      <xdr:nvSpPr>
        <xdr:cNvPr id="925" name="フローチャート: 判断 924"/>
        <xdr:cNvSpPr/>
      </xdr:nvSpPr>
      <xdr:spPr>
        <a:xfrm>
          <a:off x="18605500" y="1809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26" name="テキスト ボックス 9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27" name="テキスト ボックス 9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28" name="テキスト ボックス 9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29" name="テキスト ボックス 9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30" name="テキスト ボックス 9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36830</xdr:rowOff>
    </xdr:from>
    <xdr:to xmlns:xdr="http://schemas.openxmlformats.org/drawingml/2006/spreadsheetDrawing">
      <xdr:col>116</xdr:col>
      <xdr:colOff>114300</xdr:colOff>
      <xdr:row>103</xdr:row>
      <xdr:rowOff>138430</xdr:rowOff>
    </xdr:to>
    <xdr:sp macro="" textlink="">
      <xdr:nvSpPr>
        <xdr:cNvPr id="931" name="楕円 930"/>
        <xdr:cNvSpPr/>
      </xdr:nvSpPr>
      <xdr:spPr>
        <a:xfrm>
          <a:off x="221107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102</xdr:row>
      <xdr:rowOff>59690</xdr:rowOff>
    </xdr:from>
    <xdr:ext cx="469900" cy="259080"/>
    <xdr:sp macro="" textlink="">
      <xdr:nvSpPr>
        <xdr:cNvPr id="932" name="【庁舎】&#10;一人当たり面積該当値テキスト"/>
        <xdr:cNvSpPr txBox="1"/>
      </xdr:nvSpPr>
      <xdr:spPr>
        <a:xfrm>
          <a:off x="22199600" y="17547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103</xdr:row>
      <xdr:rowOff>36830</xdr:rowOff>
    </xdr:from>
    <xdr:to xmlns:xdr="http://schemas.openxmlformats.org/drawingml/2006/spreadsheetDrawing">
      <xdr:col>112</xdr:col>
      <xdr:colOff>38100</xdr:colOff>
      <xdr:row>103</xdr:row>
      <xdr:rowOff>138430</xdr:rowOff>
    </xdr:to>
    <xdr:sp macro="" textlink="">
      <xdr:nvSpPr>
        <xdr:cNvPr id="933" name="楕円 932"/>
        <xdr:cNvSpPr/>
      </xdr:nvSpPr>
      <xdr:spPr>
        <a:xfrm>
          <a:off x="21272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103</xdr:row>
      <xdr:rowOff>87630</xdr:rowOff>
    </xdr:from>
    <xdr:to xmlns:xdr="http://schemas.openxmlformats.org/drawingml/2006/spreadsheetDrawing">
      <xdr:col>116</xdr:col>
      <xdr:colOff>63500</xdr:colOff>
      <xdr:row>103</xdr:row>
      <xdr:rowOff>87630</xdr:rowOff>
    </xdr:to>
    <xdr:cxnSp macro="">
      <xdr:nvCxnSpPr>
        <xdr:cNvPr id="934" name="直線コネクタ 933"/>
        <xdr:cNvCxnSpPr/>
      </xdr:nvCxnSpPr>
      <xdr:spPr>
        <a:xfrm>
          <a:off x="21323300" y="177469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103</xdr:row>
      <xdr:rowOff>40640</xdr:rowOff>
    </xdr:from>
    <xdr:to xmlns:xdr="http://schemas.openxmlformats.org/drawingml/2006/spreadsheetDrawing">
      <xdr:col>107</xdr:col>
      <xdr:colOff>101600</xdr:colOff>
      <xdr:row>103</xdr:row>
      <xdr:rowOff>141605</xdr:rowOff>
    </xdr:to>
    <xdr:sp macro="" textlink="">
      <xdr:nvSpPr>
        <xdr:cNvPr id="935" name="楕円 934"/>
        <xdr:cNvSpPr/>
      </xdr:nvSpPr>
      <xdr:spPr>
        <a:xfrm>
          <a:off x="20383500" y="17699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103</xdr:row>
      <xdr:rowOff>87630</xdr:rowOff>
    </xdr:from>
    <xdr:to xmlns:xdr="http://schemas.openxmlformats.org/drawingml/2006/spreadsheetDrawing">
      <xdr:col>111</xdr:col>
      <xdr:colOff>177800</xdr:colOff>
      <xdr:row>103</xdr:row>
      <xdr:rowOff>90805</xdr:rowOff>
    </xdr:to>
    <xdr:cxnSp macro="">
      <xdr:nvCxnSpPr>
        <xdr:cNvPr id="936" name="直線コネクタ 935"/>
        <xdr:cNvCxnSpPr/>
      </xdr:nvCxnSpPr>
      <xdr:spPr>
        <a:xfrm flipV="1">
          <a:off x="20434300" y="177469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46355</xdr:rowOff>
    </xdr:from>
    <xdr:to xmlns:xdr="http://schemas.openxmlformats.org/drawingml/2006/spreadsheetDrawing">
      <xdr:col>102</xdr:col>
      <xdr:colOff>165100</xdr:colOff>
      <xdr:row>103</xdr:row>
      <xdr:rowOff>147955</xdr:rowOff>
    </xdr:to>
    <xdr:sp macro="" textlink="">
      <xdr:nvSpPr>
        <xdr:cNvPr id="937" name="楕円 936"/>
        <xdr:cNvSpPr/>
      </xdr:nvSpPr>
      <xdr:spPr>
        <a:xfrm>
          <a:off x="19494500" y="1770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90805</xdr:rowOff>
    </xdr:from>
    <xdr:to xmlns:xdr="http://schemas.openxmlformats.org/drawingml/2006/spreadsheetDrawing">
      <xdr:col>107</xdr:col>
      <xdr:colOff>50800</xdr:colOff>
      <xdr:row>103</xdr:row>
      <xdr:rowOff>97790</xdr:rowOff>
    </xdr:to>
    <xdr:cxnSp macro="">
      <xdr:nvCxnSpPr>
        <xdr:cNvPr id="938" name="直線コネクタ 937"/>
        <xdr:cNvCxnSpPr/>
      </xdr:nvCxnSpPr>
      <xdr:spPr>
        <a:xfrm flipV="1">
          <a:off x="19545300" y="177501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103</xdr:row>
      <xdr:rowOff>50165</xdr:rowOff>
    </xdr:from>
    <xdr:to xmlns:xdr="http://schemas.openxmlformats.org/drawingml/2006/spreadsheetDrawing">
      <xdr:col>98</xdr:col>
      <xdr:colOff>38100</xdr:colOff>
      <xdr:row>103</xdr:row>
      <xdr:rowOff>151765</xdr:rowOff>
    </xdr:to>
    <xdr:sp macro="" textlink="">
      <xdr:nvSpPr>
        <xdr:cNvPr id="939" name="楕円 938"/>
        <xdr:cNvSpPr/>
      </xdr:nvSpPr>
      <xdr:spPr>
        <a:xfrm>
          <a:off x="18605500" y="1770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97790</xdr:rowOff>
    </xdr:from>
    <xdr:to xmlns:xdr="http://schemas.openxmlformats.org/drawingml/2006/spreadsheetDrawing">
      <xdr:col>102</xdr:col>
      <xdr:colOff>114300</xdr:colOff>
      <xdr:row>103</xdr:row>
      <xdr:rowOff>100965</xdr:rowOff>
    </xdr:to>
    <xdr:cxnSp macro="">
      <xdr:nvCxnSpPr>
        <xdr:cNvPr id="940" name="直線コネクタ 939"/>
        <xdr:cNvCxnSpPr/>
      </xdr:nvCxnSpPr>
      <xdr:spPr>
        <a:xfrm flipV="1">
          <a:off x="18656300" y="1775714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161925</xdr:rowOff>
    </xdr:from>
    <xdr:ext cx="469900" cy="259080"/>
    <xdr:sp macro="" textlink="">
      <xdr:nvSpPr>
        <xdr:cNvPr id="941" name="n_1aveValue【庁舎】&#10;一人当たり面積"/>
        <xdr:cNvSpPr txBox="1"/>
      </xdr:nvSpPr>
      <xdr:spPr>
        <a:xfrm>
          <a:off x="21075650" y="1816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168910</xdr:rowOff>
    </xdr:from>
    <xdr:ext cx="467995" cy="257175"/>
    <xdr:sp macro="" textlink="">
      <xdr:nvSpPr>
        <xdr:cNvPr id="942" name="n_2aveValue【庁舎】&#10;一人当たり面積"/>
        <xdr:cNvSpPr txBox="1"/>
      </xdr:nvSpPr>
      <xdr:spPr>
        <a:xfrm>
          <a:off x="20199350" y="181711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13335</xdr:rowOff>
    </xdr:from>
    <xdr:ext cx="467995" cy="259080"/>
    <xdr:sp macro="" textlink="">
      <xdr:nvSpPr>
        <xdr:cNvPr id="943" name="n_3aveValue【庁舎】&#10;一人当たり面積"/>
        <xdr:cNvSpPr txBox="1"/>
      </xdr:nvSpPr>
      <xdr:spPr>
        <a:xfrm>
          <a:off x="19310350" y="18187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17780</xdr:rowOff>
    </xdr:from>
    <xdr:ext cx="467995" cy="257175"/>
    <xdr:sp macro="" textlink="">
      <xdr:nvSpPr>
        <xdr:cNvPr id="944" name="n_4aveValue【庁舎】&#10;一人当たり面積"/>
        <xdr:cNvSpPr txBox="1"/>
      </xdr:nvSpPr>
      <xdr:spPr>
        <a:xfrm>
          <a:off x="18421350" y="181914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154940</xdr:rowOff>
    </xdr:from>
    <xdr:ext cx="469900" cy="257175"/>
    <xdr:sp macro="" textlink="">
      <xdr:nvSpPr>
        <xdr:cNvPr id="945" name="n_1mainValue【庁舎】&#10;一人当たり面積"/>
        <xdr:cNvSpPr txBox="1"/>
      </xdr:nvSpPr>
      <xdr:spPr>
        <a:xfrm>
          <a:off x="21075650" y="174713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158115</xdr:rowOff>
    </xdr:from>
    <xdr:ext cx="467995" cy="257175"/>
    <xdr:sp macro="" textlink="">
      <xdr:nvSpPr>
        <xdr:cNvPr id="946" name="n_2mainValue【庁舎】&#10;一人当たり面積"/>
        <xdr:cNvSpPr txBox="1"/>
      </xdr:nvSpPr>
      <xdr:spPr>
        <a:xfrm>
          <a:off x="20199350" y="174745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164465</xdr:rowOff>
    </xdr:from>
    <xdr:ext cx="467995" cy="259080"/>
    <xdr:sp macro="" textlink="">
      <xdr:nvSpPr>
        <xdr:cNvPr id="947" name="n_3mainValue【庁舎】&#10;一人当たり面積"/>
        <xdr:cNvSpPr txBox="1"/>
      </xdr:nvSpPr>
      <xdr:spPr>
        <a:xfrm>
          <a:off x="19310350" y="17480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168275</xdr:rowOff>
    </xdr:from>
    <xdr:ext cx="467995" cy="257175"/>
    <xdr:sp macro="" textlink="">
      <xdr:nvSpPr>
        <xdr:cNvPr id="948" name="n_4mainValue【庁舎】&#10;一人当たり面積"/>
        <xdr:cNvSpPr txBox="1"/>
      </xdr:nvSpPr>
      <xdr:spPr>
        <a:xfrm>
          <a:off x="18421350" y="17484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r>
          <a:r>
            <a:rPr kumimoji="1" lang="ja-JP" altLang="ja-JP" sz="1100">
              <a:solidFill>
                <a:schemeClr val="dk1"/>
              </a:solidFill>
              <a:effectLst/>
              <a:latin typeface="+mn-lt"/>
              <a:ea typeface="+mn-ea"/>
              <a:cs typeface="+mn-cs"/>
            </a:rPr>
            <a:t>　類似団体と比較して特に有形固定資産減価償却率が高くなっている施設は、保健センター、市民会館、庁舎であり、特に低くなっている施設は、一般廃棄物処理施設、福祉施設である。</a:t>
          </a:r>
          <a:endParaRPr lang="ja-JP" altLang="ja-JP" sz="1400">
            <a:effectLst/>
          </a:endParaRPr>
        </a:p>
        <a:p>
          <a:r>
            <a:rPr kumimoji="1" lang="ja-JP" altLang="ja-JP" sz="1100">
              <a:solidFill>
                <a:schemeClr val="dk1"/>
              </a:solidFill>
              <a:effectLst/>
              <a:latin typeface="+mn-lt"/>
              <a:ea typeface="+mn-ea"/>
              <a:cs typeface="+mn-cs"/>
            </a:rPr>
            <a:t>　保健センターについては、昭和55年に建設された施設であり、現在は老朽化が進む中、耐震化やバリアフー化への対応が課題となっており、他施設との複合化等も視野に入れ、検討していく必要がある。</a:t>
          </a:r>
          <a:endParaRPr lang="ja-JP" altLang="ja-JP" sz="1400">
            <a:effectLst/>
          </a:endParaRPr>
        </a:p>
        <a:p>
          <a:r>
            <a:rPr kumimoji="1" lang="ja-JP" altLang="ja-JP" sz="1100">
              <a:solidFill>
                <a:schemeClr val="dk1"/>
              </a:solidFill>
              <a:effectLst/>
              <a:latin typeface="+mn-lt"/>
              <a:ea typeface="+mn-ea"/>
              <a:cs typeface="+mn-cs"/>
            </a:rPr>
            <a:t>　市民会館については、昭和59年に建設された施設であり、舞台、音響、照明等に特殊設備が多く、維持管理に係る費用が高額となるため、近年は優先順位をつけた修繕を行っている。また、建設から39年を経過していることから建物・設備等の老朽化への対応が課題となっている。</a:t>
          </a:r>
          <a:endParaRPr lang="ja-JP" altLang="ja-JP" sz="1400">
            <a:effectLst/>
          </a:endParaRPr>
        </a:p>
        <a:p>
          <a:r>
            <a:rPr kumimoji="1" lang="ja-JP" altLang="ja-JP" sz="1100">
              <a:solidFill>
                <a:schemeClr val="dk1"/>
              </a:solidFill>
              <a:effectLst/>
              <a:latin typeface="+mn-lt"/>
              <a:ea typeface="+mn-ea"/>
              <a:cs typeface="+mn-cs"/>
            </a:rPr>
            <a:t>    市域が193.2㎢と広く、保有する消防施設が4施設（分署を含む）あることから、消防施設の一人当たり面積は類似団体において上位となっている。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前年度と比較して若干の低下となっているが、類似団体、県平均とほぼ同数値となっている。　</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今後も新たな自主財源の確保や、市税等の収納率向上を中心とした歳入確保のための研究を進め、財政基盤の安定化に努める。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5905"/>
    <xdr:sp macro="" textlink="">
      <xdr:nvSpPr>
        <xdr:cNvPr id="54" name="テキスト ボックス 53"/>
        <xdr:cNvSpPr txBox="1"/>
      </xdr:nvSpPr>
      <xdr:spPr>
        <a:xfrm>
          <a:off x="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5905"/>
    <xdr:sp macro="" textlink="">
      <xdr:nvSpPr>
        <xdr:cNvPr id="56" name="テキスト ボックス 55"/>
        <xdr:cNvSpPr txBox="1"/>
      </xdr:nvSpPr>
      <xdr:spPr>
        <a:xfrm>
          <a:off x="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5905"/>
    <xdr:sp macro="" textlink="">
      <xdr:nvSpPr>
        <xdr:cNvPr id="58" name="テキスト ボックス 57"/>
        <xdr:cNvSpPr txBox="1"/>
      </xdr:nvSpPr>
      <xdr:spPr>
        <a:xfrm>
          <a:off x="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58420</xdr:rowOff>
    </xdr:from>
    <xdr:to xmlns:xdr="http://schemas.openxmlformats.org/drawingml/2006/spreadsheetDrawing">
      <xdr:col>23</xdr:col>
      <xdr:colOff>133350</xdr:colOff>
      <xdr:row>45</xdr:row>
      <xdr:rowOff>154940</xdr:rowOff>
    </xdr:to>
    <xdr:cxnSp macro="">
      <xdr:nvCxnSpPr>
        <xdr:cNvPr id="64" name="直線コネクタ 63"/>
        <xdr:cNvCxnSpPr/>
      </xdr:nvCxnSpPr>
      <xdr:spPr>
        <a:xfrm flipV="1">
          <a:off x="4953000" y="6402070"/>
          <a:ext cx="0" cy="1468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126365</xdr:rowOff>
    </xdr:from>
    <xdr:ext cx="762000" cy="259080"/>
    <xdr:sp macro="" textlink="">
      <xdr:nvSpPr>
        <xdr:cNvPr id="65" name="財政力最小値テキスト"/>
        <xdr:cNvSpPr txBox="1"/>
      </xdr:nvSpPr>
      <xdr:spPr>
        <a:xfrm>
          <a:off x="5041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154940</xdr:rowOff>
    </xdr:from>
    <xdr:to xmlns:xdr="http://schemas.openxmlformats.org/drawingml/2006/spreadsheetDrawing">
      <xdr:col>24</xdr:col>
      <xdr:colOff>12700</xdr:colOff>
      <xdr:row>45</xdr:row>
      <xdr:rowOff>154940</xdr:rowOff>
    </xdr:to>
    <xdr:cxnSp macro="">
      <xdr:nvCxnSpPr>
        <xdr:cNvPr id="66" name="直線コネクタ 65"/>
        <xdr:cNvCxnSpPr/>
      </xdr:nvCxnSpPr>
      <xdr:spPr>
        <a:xfrm>
          <a:off x="4864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144780</xdr:rowOff>
    </xdr:from>
    <xdr:ext cx="762000" cy="255905"/>
    <xdr:sp macro="" textlink="">
      <xdr:nvSpPr>
        <xdr:cNvPr id="67" name="財政力最大値テキスト"/>
        <xdr:cNvSpPr txBox="1"/>
      </xdr:nvSpPr>
      <xdr:spPr>
        <a:xfrm>
          <a:off x="5041900" y="6145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58420</xdr:rowOff>
    </xdr:from>
    <xdr:to xmlns:xdr="http://schemas.openxmlformats.org/drawingml/2006/spreadsheetDrawing">
      <xdr:col>24</xdr:col>
      <xdr:colOff>12700</xdr:colOff>
      <xdr:row>37</xdr:row>
      <xdr:rowOff>58420</xdr:rowOff>
    </xdr:to>
    <xdr:cxnSp macro="">
      <xdr:nvCxnSpPr>
        <xdr:cNvPr id="68" name="直線コネクタ 67"/>
        <xdr:cNvCxnSpPr/>
      </xdr:nvCxnSpPr>
      <xdr:spPr>
        <a:xfrm>
          <a:off x="4864100" y="640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96520</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114800" y="712597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78105</xdr:rowOff>
    </xdr:from>
    <xdr:ext cx="762000" cy="255905"/>
    <xdr:sp macro="" textlink="">
      <xdr:nvSpPr>
        <xdr:cNvPr id="70" name="財政力平均値テキスト"/>
        <xdr:cNvSpPr txBox="1"/>
      </xdr:nvSpPr>
      <xdr:spPr>
        <a:xfrm>
          <a:off x="5041900" y="71075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71" name="フローチャート: 判断 70"/>
        <xdr:cNvSpPr/>
      </xdr:nvSpPr>
      <xdr:spPr>
        <a:xfrm>
          <a:off x="4902200" y="713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55880</xdr:rowOff>
    </xdr:from>
    <xdr:to xmlns:xdr="http://schemas.openxmlformats.org/drawingml/2006/spreadsheetDrawing">
      <xdr:col>19</xdr:col>
      <xdr:colOff>133350</xdr:colOff>
      <xdr:row>41</xdr:row>
      <xdr:rowOff>96520</xdr:rowOff>
    </xdr:to>
    <xdr:cxnSp macro="">
      <xdr:nvCxnSpPr>
        <xdr:cNvPr id="72" name="直線コネクタ 71"/>
        <xdr:cNvCxnSpPr/>
      </xdr:nvCxnSpPr>
      <xdr:spPr>
        <a:xfrm>
          <a:off x="3225800" y="70853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86360</xdr:rowOff>
    </xdr:from>
    <xdr:to xmlns:xdr="http://schemas.openxmlformats.org/drawingml/2006/spreadsheetDrawing">
      <xdr:col>19</xdr:col>
      <xdr:colOff>184150</xdr:colOff>
      <xdr:row>42</xdr:row>
      <xdr:rowOff>15875</xdr:rowOff>
    </xdr:to>
    <xdr:sp macro="" textlink="">
      <xdr:nvSpPr>
        <xdr:cNvPr id="73" name="フローチャート: 判断 72"/>
        <xdr:cNvSpPr/>
      </xdr:nvSpPr>
      <xdr:spPr>
        <a:xfrm>
          <a:off x="4064000" y="7115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635</xdr:rowOff>
    </xdr:from>
    <xdr:ext cx="736600" cy="259080"/>
    <xdr:sp macro="" textlink="">
      <xdr:nvSpPr>
        <xdr:cNvPr id="74" name="テキスト ボックス 73"/>
        <xdr:cNvSpPr txBox="1"/>
      </xdr:nvSpPr>
      <xdr:spPr>
        <a:xfrm>
          <a:off x="3733800" y="7201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15875</xdr:rowOff>
    </xdr:from>
    <xdr:to xmlns:xdr="http://schemas.openxmlformats.org/drawingml/2006/spreadsheetDrawing">
      <xdr:col>15</xdr:col>
      <xdr:colOff>82550</xdr:colOff>
      <xdr:row>41</xdr:row>
      <xdr:rowOff>55880</xdr:rowOff>
    </xdr:to>
    <xdr:cxnSp macro="">
      <xdr:nvCxnSpPr>
        <xdr:cNvPr id="75" name="直線コネクタ 74"/>
        <xdr:cNvCxnSpPr/>
      </xdr:nvCxnSpPr>
      <xdr:spPr>
        <a:xfrm>
          <a:off x="2336800" y="70453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167005</xdr:rowOff>
    </xdr:to>
    <xdr:sp macro="" textlink="">
      <xdr:nvSpPr>
        <xdr:cNvPr id="76" name="フローチャート: 判断 75"/>
        <xdr:cNvSpPr/>
      </xdr:nvSpPr>
      <xdr:spPr>
        <a:xfrm>
          <a:off x="3175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41</xdr:row>
      <xdr:rowOff>151765</xdr:rowOff>
    </xdr:from>
    <xdr:ext cx="762000" cy="259080"/>
    <xdr:sp macro="" textlink="">
      <xdr:nvSpPr>
        <xdr:cNvPr id="77" name="テキスト ボックス 76"/>
        <xdr:cNvSpPr txBox="1"/>
      </xdr:nvSpPr>
      <xdr:spPr>
        <a:xfrm>
          <a:off x="2844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15875</xdr:rowOff>
    </xdr:from>
    <xdr:to xmlns:xdr="http://schemas.openxmlformats.org/drawingml/2006/spreadsheetDrawing">
      <xdr:col>11</xdr:col>
      <xdr:colOff>31750</xdr:colOff>
      <xdr:row>41</xdr:row>
      <xdr:rowOff>15875</xdr:rowOff>
    </xdr:to>
    <xdr:cxnSp macro="">
      <xdr:nvCxnSpPr>
        <xdr:cNvPr id="78" name="直線コネクタ 77"/>
        <xdr:cNvCxnSpPr/>
      </xdr:nvCxnSpPr>
      <xdr:spPr>
        <a:xfrm>
          <a:off x="1447800" y="70453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65405</xdr:rowOff>
    </xdr:from>
    <xdr:to xmlns:xdr="http://schemas.openxmlformats.org/drawingml/2006/spreadsheetDrawing">
      <xdr:col>11</xdr:col>
      <xdr:colOff>82550</xdr:colOff>
      <xdr:row>41</xdr:row>
      <xdr:rowOff>167005</xdr:rowOff>
    </xdr:to>
    <xdr:sp macro="" textlink="">
      <xdr:nvSpPr>
        <xdr:cNvPr id="79" name="フローチャート: 判断 78"/>
        <xdr:cNvSpPr/>
      </xdr:nvSpPr>
      <xdr:spPr>
        <a:xfrm>
          <a:off x="22860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151765</xdr:rowOff>
    </xdr:from>
    <xdr:ext cx="762000" cy="259080"/>
    <xdr:sp macro="" textlink="">
      <xdr:nvSpPr>
        <xdr:cNvPr id="80" name="テキスト ボックス 79"/>
        <xdr:cNvSpPr txBox="1"/>
      </xdr:nvSpPr>
      <xdr:spPr>
        <a:xfrm>
          <a:off x="1955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25400</xdr:rowOff>
    </xdr:from>
    <xdr:to xmlns:xdr="http://schemas.openxmlformats.org/drawingml/2006/spreadsheetDrawing">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111760</xdr:rowOff>
    </xdr:from>
    <xdr:ext cx="762000" cy="255905"/>
    <xdr:sp macro="" textlink="">
      <xdr:nvSpPr>
        <xdr:cNvPr id="82" name="テキスト ボックス 81"/>
        <xdr:cNvSpPr txBox="1"/>
      </xdr:nvSpPr>
      <xdr:spPr>
        <a:xfrm>
          <a:off x="1066800" y="714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9022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5905"/>
    <xdr:sp macro="" textlink="">
      <xdr:nvSpPr>
        <xdr:cNvPr id="89" name="財政力該当値テキスト"/>
        <xdr:cNvSpPr txBox="1"/>
      </xdr:nvSpPr>
      <xdr:spPr>
        <a:xfrm>
          <a:off x="5041900" y="6980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45720</xdr:rowOff>
    </xdr:from>
    <xdr:to xmlns:xdr="http://schemas.openxmlformats.org/drawingml/2006/spreadsheetDrawing">
      <xdr:col>19</xdr:col>
      <xdr:colOff>184150</xdr:colOff>
      <xdr:row>41</xdr:row>
      <xdr:rowOff>147320</xdr:rowOff>
    </xdr:to>
    <xdr:sp macro="" textlink="">
      <xdr:nvSpPr>
        <xdr:cNvPr id="90" name="楕円 89"/>
        <xdr:cNvSpPr/>
      </xdr:nvSpPr>
      <xdr:spPr>
        <a:xfrm>
          <a:off x="4064000" y="707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157480</xdr:rowOff>
    </xdr:from>
    <xdr:ext cx="736600" cy="255905"/>
    <xdr:sp macro="" textlink="">
      <xdr:nvSpPr>
        <xdr:cNvPr id="91" name="テキスト ボックス 90"/>
        <xdr:cNvSpPr txBox="1"/>
      </xdr:nvSpPr>
      <xdr:spPr>
        <a:xfrm>
          <a:off x="3733800" y="68440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5080</xdr:rowOff>
    </xdr:from>
    <xdr:to xmlns:xdr="http://schemas.openxmlformats.org/drawingml/2006/spreadsheetDrawing">
      <xdr:col>15</xdr:col>
      <xdr:colOff>133350</xdr:colOff>
      <xdr:row>41</xdr:row>
      <xdr:rowOff>106680</xdr:rowOff>
    </xdr:to>
    <xdr:sp macro="" textlink="">
      <xdr:nvSpPr>
        <xdr:cNvPr id="92" name="楕円 91"/>
        <xdr:cNvSpPr/>
      </xdr:nvSpPr>
      <xdr:spPr>
        <a:xfrm>
          <a:off x="3175000" y="703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116840</xdr:rowOff>
    </xdr:from>
    <xdr:ext cx="762000" cy="259080"/>
    <xdr:sp macro="" textlink="">
      <xdr:nvSpPr>
        <xdr:cNvPr id="93" name="テキスト ボックス 92"/>
        <xdr:cNvSpPr txBox="1"/>
      </xdr:nvSpPr>
      <xdr:spPr>
        <a:xfrm>
          <a:off x="2844800" y="6803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136525</xdr:rowOff>
    </xdr:from>
    <xdr:to xmlns:xdr="http://schemas.openxmlformats.org/drawingml/2006/spreadsheetDrawing">
      <xdr:col>11</xdr:col>
      <xdr:colOff>82550</xdr:colOff>
      <xdr:row>41</xdr:row>
      <xdr:rowOff>66675</xdr:rowOff>
    </xdr:to>
    <xdr:sp macro="" textlink="">
      <xdr:nvSpPr>
        <xdr:cNvPr id="94" name="楕円 93"/>
        <xdr:cNvSpPr/>
      </xdr:nvSpPr>
      <xdr:spPr>
        <a:xfrm>
          <a:off x="2286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76835</xdr:rowOff>
    </xdr:from>
    <xdr:ext cx="762000" cy="255905"/>
    <xdr:sp macro="" textlink="">
      <xdr:nvSpPr>
        <xdr:cNvPr id="95" name="テキスト ボックス 94"/>
        <xdr:cNvSpPr txBox="1"/>
      </xdr:nvSpPr>
      <xdr:spPr>
        <a:xfrm>
          <a:off x="1955800" y="6763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136525</xdr:rowOff>
    </xdr:from>
    <xdr:to xmlns:xdr="http://schemas.openxmlformats.org/drawingml/2006/spreadsheetDrawing">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76835</xdr:rowOff>
    </xdr:from>
    <xdr:ext cx="762000" cy="255905"/>
    <xdr:sp macro="" textlink="">
      <xdr:nvSpPr>
        <xdr:cNvPr id="97" name="テキスト ボックス 96"/>
        <xdr:cNvSpPr txBox="1"/>
      </xdr:nvSpPr>
      <xdr:spPr>
        <a:xfrm>
          <a:off x="1066800" y="6763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99" name="テキスト ボックス 98"/>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0" name="テキスト ボックス 99"/>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前年度より2.3</a:t>
          </a:r>
          <a:r>
            <a:rPr kumimoji="1" lang="ja-JP" altLang="en-US" sz="1300">
              <a:latin typeface="ＭＳ Ｐゴシック"/>
              <a:ea typeface="ＭＳ Ｐゴシック"/>
            </a:rPr>
            <a:t>ポイント増加したが、類似団体平均と県平均を下回る状況となっている。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今後も、行政改革とともに財政健全化実施計画に基づく歳出の見直し等を推進し、健全な財政運営に努める。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3" name="テキスト ボックス 112"/>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9080"/>
    <xdr:sp macro="" textlink="">
      <xdr:nvSpPr>
        <xdr:cNvPr id="117" name="テキスト ボックス 116"/>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9080"/>
    <xdr:sp macro="" textlink="">
      <xdr:nvSpPr>
        <xdr:cNvPr id="119" name="テキスト ボックス 118"/>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5905"/>
    <xdr:sp macro="" textlink="">
      <xdr:nvSpPr>
        <xdr:cNvPr id="121" name="テキスト ボックス 120"/>
        <xdr:cNvSpPr txBox="1"/>
      </xdr:nvSpPr>
      <xdr:spPr>
        <a:xfrm>
          <a:off x="0" y="9928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33020</xdr:rowOff>
    </xdr:from>
    <xdr:to xmlns:xdr="http://schemas.openxmlformats.org/drawingml/2006/spreadsheetDrawing">
      <xdr:col>23</xdr:col>
      <xdr:colOff>133350</xdr:colOff>
      <xdr:row>65</xdr:row>
      <xdr:rowOff>27305</xdr:rowOff>
    </xdr:to>
    <xdr:cxnSp macro="">
      <xdr:nvCxnSpPr>
        <xdr:cNvPr id="125" name="直線コネクタ 124"/>
        <xdr:cNvCxnSpPr/>
      </xdr:nvCxnSpPr>
      <xdr:spPr>
        <a:xfrm flipV="1">
          <a:off x="4953000" y="10148570"/>
          <a:ext cx="0" cy="1022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170815</xdr:rowOff>
    </xdr:from>
    <xdr:ext cx="762000" cy="258445"/>
    <xdr:sp macro="" textlink="">
      <xdr:nvSpPr>
        <xdr:cNvPr id="126" name="財政構造の弾力性最小値テキスト"/>
        <xdr:cNvSpPr txBox="1"/>
      </xdr:nvSpPr>
      <xdr:spPr>
        <a:xfrm>
          <a:off x="5041900" y="11143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27305</xdr:rowOff>
    </xdr:from>
    <xdr:to xmlns:xdr="http://schemas.openxmlformats.org/drawingml/2006/spreadsheetDrawing">
      <xdr:col>24</xdr:col>
      <xdr:colOff>12700</xdr:colOff>
      <xdr:row>65</xdr:row>
      <xdr:rowOff>27305</xdr:rowOff>
    </xdr:to>
    <xdr:cxnSp macro="">
      <xdr:nvCxnSpPr>
        <xdr:cNvPr id="127" name="直線コネクタ 126"/>
        <xdr:cNvCxnSpPr/>
      </xdr:nvCxnSpPr>
      <xdr:spPr>
        <a:xfrm>
          <a:off x="4864100" y="11171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119380</xdr:rowOff>
    </xdr:from>
    <xdr:ext cx="762000" cy="259080"/>
    <xdr:sp macro="" textlink="">
      <xdr:nvSpPr>
        <xdr:cNvPr id="128" name="財政構造の弾力性最大値テキスト"/>
        <xdr:cNvSpPr txBox="1"/>
      </xdr:nvSpPr>
      <xdr:spPr>
        <a:xfrm>
          <a:off x="5041900" y="9892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33020</xdr:rowOff>
    </xdr:from>
    <xdr:to xmlns:xdr="http://schemas.openxmlformats.org/drawingml/2006/spreadsheetDrawing">
      <xdr:col>24</xdr:col>
      <xdr:colOff>12700</xdr:colOff>
      <xdr:row>59</xdr:row>
      <xdr:rowOff>33020</xdr:rowOff>
    </xdr:to>
    <xdr:cxnSp macro="">
      <xdr:nvCxnSpPr>
        <xdr:cNvPr id="129" name="直線コネクタ 128"/>
        <xdr:cNvCxnSpPr/>
      </xdr:nvCxnSpPr>
      <xdr:spPr>
        <a:xfrm>
          <a:off x="4864100" y="10148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148590</xdr:rowOff>
    </xdr:from>
    <xdr:to xmlns:xdr="http://schemas.openxmlformats.org/drawingml/2006/spreadsheetDrawing">
      <xdr:col>23</xdr:col>
      <xdr:colOff>133350</xdr:colOff>
      <xdr:row>62</xdr:row>
      <xdr:rowOff>87630</xdr:rowOff>
    </xdr:to>
    <xdr:cxnSp macro="">
      <xdr:nvCxnSpPr>
        <xdr:cNvPr id="130" name="直線コネクタ 129"/>
        <xdr:cNvCxnSpPr/>
      </xdr:nvCxnSpPr>
      <xdr:spPr>
        <a:xfrm>
          <a:off x="4114800" y="10607040"/>
          <a:ext cx="8382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19050</xdr:rowOff>
    </xdr:from>
    <xdr:ext cx="762000" cy="255905"/>
    <xdr:sp macro="" textlink="">
      <xdr:nvSpPr>
        <xdr:cNvPr id="131" name="財政構造の弾力性平均値テキスト"/>
        <xdr:cNvSpPr txBox="1"/>
      </xdr:nvSpPr>
      <xdr:spPr>
        <a:xfrm>
          <a:off x="5041900" y="106489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46990</xdr:rowOff>
    </xdr:from>
    <xdr:to xmlns:xdr="http://schemas.openxmlformats.org/drawingml/2006/spreadsheetDrawing">
      <xdr:col>23</xdr:col>
      <xdr:colOff>184150</xdr:colOff>
      <xdr:row>62</xdr:row>
      <xdr:rowOff>148590</xdr:rowOff>
    </xdr:to>
    <xdr:sp macro="" textlink="">
      <xdr:nvSpPr>
        <xdr:cNvPr id="132" name="フローチャート: 判断 131"/>
        <xdr:cNvSpPr/>
      </xdr:nvSpPr>
      <xdr:spPr>
        <a:xfrm>
          <a:off x="4902200" y="1067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49530</xdr:rowOff>
    </xdr:from>
    <xdr:to xmlns:xdr="http://schemas.openxmlformats.org/drawingml/2006/spreadsheetDrawing">
      <xdr:col>19</xdr:col>
      <xdr:colOff>133350</xdr:colOff>
      <xdr:row>61</xdr:row>
      <xdr:rowOff>148590</xdr:rowOff>
    </xdr:to>
    <xdr:cxnSp macro="">
      <xdr:nvCxnSpPr>
        <xdr:cNvPr id="133" name="直線コネクタ 132"/>
        <xdr:cNvCxnSpPr/>
      </xdr:nvCxnSpPr>
      <xdr:spPr>
        <a:xfrm>
          <a:off x="3225800" y="10336530"/>
          <a:ext cx="8890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146050</xdr:rowOff>
    </xdr:from>
    <xdr:to xmlns:xdr="http://schemas.openxmlformats.org/drawingml/2006/spreadsheetDrawing">
      <xdr:col>19</xdr:col>
      <xdr:colOff>184150</xdr:colOff>
      <xdr:row>62</xdr:row>
      <xdr:rowOff>76200</xdr:rowOff>
    </xdr:to>
    <xdr:sp macro="" textlink="">
      <xdr:nvSpPr>
        <xdr:cNvPr id="134" name="フローチャート: 判断 133"/>
        <xdr:cNvSpPr/>
      </xdr:nvSpPr>
      <xdr:spPr>
        <a:xfrm>
          <a:off x="4064000" y="1060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60960</xdr:rowOff>
    </xdr:from>
    <xdr:ext cx="736600" cy="259080"/>
    <xdr:sp macro="" textlink="">
      <xdr:nvSpPr>
        <xdr:cNvPr id="135" name="テキスト ボックス 134"/>
        <xdr:cNvSpPr txBox="1"/>
      </xdr:nvSpPr>
      <xdr:spPr>
        <a:xfrm>
          <a:off x="3733800" y="10690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49530</xdr:rowOff>
    </xdr:from>
    <xdr:to xmlns:xdr="http://schemas.openxmlformats.org/drawingml/2006/spreadsheetDrawing">
      <xdr:col>15</xdr:col>
      <xdr:colOff>82550</xdr:colOff>
      <xdr:row>62</xdr:row>
      <xdr:rowOff>63500</xdr:rowOff>
    </xdr:to>
    <xdr:cxnSp macro="">
      <xdr:nvCxnSpPr>
        <xdr:cNvPr id="136" name="直線コネクタ 135"/>
        <xdr:cNvCxnSpPr/>
      </xdr:nvCxnSpPr>
      <xdr:spPr>
        <a:xfrm flipV="1">
          <a:off x="2336800" y="10336530"/>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143510</xdr:rowOff>
    </xdr:from>
    <xdr:to xmlns:xdr="http://schemas.openxmlformats.org/drawingml/2006/spreadsheetDrawing">
      <xdr:col>15</xdr:col>
      <xdr:colOff>133350</xdr:colOff>
      <xdr:row>61</xdr:row>
      <xdr:rowOff>73660</xdr:rowOff>
    </xdr:to>
    <xdr:sp macro="" textlink="">
      <xdr:nvSpPr>
        <xdr:cNvPr id="137" name="フローチャート: 判断 136"/>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58420</xdr:rowOff>
    </xdr:from>
    <xdr:ext cx="762000" cy="259080"/>
    <xdr:sp macro="" textlink="">
      <xdr:nvSpPr>
        <xdr:cNvPr id="138" name="テキスト ボックス 137"/>
        <xdr:cNvSpPr txBox="1"/>
      </xdr:nvSpPr>
      <xdr:spPr>
        <a:xfrm>
          <a:off x="2844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62</xdr:row>
      <xdr:rowOff>63500</xdr:rowOff>
    </xdr:from>
    <xdr:to xmlns:xdr="http://schemas.openxmlformats.org/drawingml/2006/spreadsheetDrawing">
      <xdr:col>11</xdr:col>
      <xdr:colOff>31750</xdr:colOff>
      <xdr:row>62</xdr:row>
      <xdr:rowOff>107315</xdr:rowOff>
    </xdr:to>
    <xdr:cxnSp macro="">
      <xdr:nvCxnSpPr>
        <xdr:cNvPr id="139" name="直線コネクタ 138"/>
        <xdr:cNvCxnSpPr/>
      </xdr:nvCxnSpPr>
      <xdr:spPr>
        <a:xfrm flipV="1">
          <a:off x="1447800" y="106934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41910</xdr:rowOff>
    </xdr:from>
    <xdr:to xmlns:xdr="http://schemas.openxmlformats.org/drawingml/2006/spreadsheetDrawing">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128270</xdr:rowOff>
    </xdr:from>
    <xdr:ext cx="762000" cy="259080"/>
    <xdr:sp macro="" textlink="">
      <xdr:nvSpPr>
        <xdr:cNvPr id="141" name="テキスト ボックス 140"/>
        <xdr:cNvSpPr txBox="1"/>
      </xdr:nvSpPr>
      <xdr:spPr>
        <a:xfrm>
          <a:off x="1955800" y="1075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60960</xdr:rowOff>
    </xdr:from>
    <xdr:to xmlns:xdr="http://schemas.openxmlformats.org/drawingml/2006/spreadsheetDrawing">
      <xdr:col>7</xdr:col>
      <xdr:colOff>31750</xdr:colOff>
      <xdr:row>62</xdr:row>
      <xdr:rowOff>162560</xdr:rowOff>
    </xdr:to>
    <xdr:sp macro="" textlink="">
      <xdr:nvSpPr>
        <xdr:cNvPr id="142" name="フローチャート: 判断 141"/>
        <xdr:cNvSpPr/>
      </xdr:nvSpPr>
      <xdr:spPr>
        <a:xfrm>
          <a:off x="1397000" y="106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147320</xdr:rowOff>
    </xdr:from>
    <xdr:ext cx="762000" cy="259080"/>
    <xdr:sp macro="" textlink="">
      <xdr:nvSpPr>
        <xdr:cNvPr id="143" name="テキスト ボックス 142"/>
        <xdr:cNvSpPr txBox="1"/>
      </xdr:nvSpPr>
      <xdr:spPr>
        <a:xfrm>
          <a:off x="1066800" y="10777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4" name="テキスト ボックス 143"/>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5" name="テキスト ボックス 144"/>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46" name="テキスト ボックス 145"/>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47" name="テキスト ボックス 146"/>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48" name="テキスト ボックス 147"/>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36830</xdr:rowOff>
    </xdr:from>
    <xdr:to xmlns:xdr="http://schemas.openxmlformats.org/drawingml/2006/spreadsheetDrawing">
      <xdr:col>23</xdr:col>
      <xdr:colOff>184150</xdr:colOff>
      <xdr:row>62</xdr:row>
      <xdr:rowOff>138430</xdr:rowOff>
    </xdr:to>
    <xdr:sp macro="" textlink="">
      <xdr:nvSpPr>
        <xdr:cNvPr id="149" name="楕円 148"/>
        <xdr:cNvSpPr/>
      </xdr:nvSpPr>
      <xdr:spPr>
        <a:xfrm>
          <a:off x="49022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53340</xdr:rowOff>
    </xdr:from>
    <xdr:ext cx="762000" cy="255905"/>
    <xdr:sp macro="" textlink="">
      <xdr:nvSpPr>
        <xdr:cNvPr id="150" name="財政構造の弾力性該当値テキスト"/>
        <xdr:cNvSpPr txBox="1"/>
      </xdr:nvSpPr>
      <xdr:spPr>
        <a:xfrm>
          <a:off x="5041900" y="10511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97790</xdr:rowOff>
    </xdr:from>
    <xdr:to xmlns:xdr="http://schemas.openxmlformats.org/drawingml/2006/spreadsheetDrawing">
      <xdr:col>19</xdr:col>
      <xdr:colOff>184150</xdr:colOff>
      <xdr:row>62</xdr:row>
      <xdr:rowOff>27940</xdr:rowOff>
    </xdr:to>
    <xdr:sp macro="" textlink="">
      <xdr:nvSpPr>
        <xdr:cNvPr id="151" name="楕円 150"/>
        <xdr:cNvSpPr/>
      </xdr:nvSpPr>
      <xdr:spPr>
        <a:xfrm>
          <a:off x="40640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38100</xdr:rowOff>
    </xdr:from>
    <xdr:ext cx="736600" cy="259080"/>
    <xdr:sp macro="" textlink="">
      <xdr:nvSpPr>
        <xdr:cNvPr id="152" name="テキスト ボックス 151"/>
        <xdr:cNvSpPr txBox="1"/>
      </xdr:nvSpPr>
      <xdr:spPr>
        <a:xfrm>
          <a:off x="3733800" y="10325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170180</xdr:rowOff>
    </xdr:from>
    <xdr:to xmlns:xdr="http://schemas.openxmlformats.org/drawingml/2006/spreadsheetDrawing">
      <xdr:col>15</xdr:col>
      <xdr:colOff>133350</xdr:colOff>
      <xdr:row>60</xdr:row>
      <xdr:rowOff>100330</xdr:rowOff>
    </xdr:to>
    <xdr:sp macro="" textlink="">
      <xdr:nvSpPr>
        <xdr:cNvPr id="153" name="楕円 152"/>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110490</xdr:rowOff>
    </xdr:from>
    <xdr:ext cx="762000" cy="255905"/>
    <xdr:sp macro="" textlink="">
      <xdr:nvSpPr>
        <xdr:cNvPr id="154" name="テキスト ボックス 153"/>
        <xdr:cNvSpPr txBox="1"/>
      </xdr:nvSpPr>
      <xdr:spPr>
        <a:xfrm>
          <a:off x="2844800" y="100545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12700</xdr:rowOff>
    </xdr:from>
    <xdr:to xmlns:xdr="http://schemas.openxmlformats.org/drawingml/2006/spreadsheetDrawing">
      <xdr:col>11</xdr:col>
      <xdr:colOff>82550</xdr:colOff>
      <xdr:row>62</xdr:row>
      <xdr:rowOff>114300</xdr:rowOff>
    </xdr:to>
    <xdr:sp macro="" textlink="">
      <xdr:nvSpPr>
        <xdr:cNvPr id="155" name="楕円 154"/>
        <xdr:cNvSpPr/>
      </xdr:nvSpPr>
      <xdr:spPr>
        <a:xfrm>
          <a:off x="2286000" y="1064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124460</xdr:rowOff>
    </xdr:from>
    <xdr:ext cx="762000" cy="259080"/>
    <xdr:sp macro="" textlink="">
      <xdr:nvSpPr>
        <xdr:cNvPr id="156" name="テキスト ボックス 155"/>
        <xdr:cNvSpPr txBox="1"/>
      </xdr:nvSpPr>
      <xdr:spPr>
        <a:xfrm>
          <a:off x="195580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56515</xdr:rowOff>
    </xdr:from>
    <xdr:to xmlns:xdr="http://schemas.openxmlformats.org/drawingml/2006/spreadsheetDrawing">
      <xdr:col>7</xdr:col>
      <xdr:colOff>31750</xdr:colOff>
      <xdr:row>62</xdr:row>
      <xdr:rowOff>158115</xdr:rowOff>
    </xdr:to>
    <xdr:sp macro="" textlink="">
      <xdr:nvSpPr>
        <xdr:cNvPr id="157" name="楕円 156"/>
        <xdr:cNvSpPr/>
      </xdr:nvSpPr>
      <xdr:spPr>
        <a:xfrm>
          <a:off x="1397000" y="1068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60</xdr:row>
      <xdr:rowOff>168275</xdr:rowOff>
    </xdr:from>
    <xdr:ext cx="762000" cy="255905"/>
    <xdr:sp macro="" textlink="">
      <xdr:nvSpPr>
        <xdr:cNvPr id="158" name="テキスト ボックス 157"/>
        <xdr:cNvSpPr txBox="1"/>
      </xdr:nvSpPr>
      <xdr:spPr>
        <a:xfrm>
          <a:off x="1066800" y="104552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1" name="テキスト ボックス 160"/>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[132,134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前年度と比較して2,016</a:t>
          </a:r>
          <a:r>
            <a:rPr kumimoji="1" lang="ja-JP" altLang="en-US" sz="1300">
              <a:latin typeface="ＭＳ Ｐゴシック"/>
              <a:ea typeface="ＭＳ Ｐゴシック"/>
            </a:rPr>
            <a:t>円減少し、類似団体平均</a:t>
          </a:r>
          <a:r>
            <a:rPr kumimoji="1" lang="ja-JP" altLang="en-US" sz="1300">
              <a:latin typeface="ＭＳ Ｐゴシック"/>
              <a:ea typeface="ＭＳ Ｐゴシック"/>
            </a:rPr>
            <a:t>との比較では同水準となっているが、県平均は上回っている状況となっている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本市は市域が広く、公共施設を多く有するため、施設管理に要する経費の割合が高くなる傾向にあり、今後は公共施設等総合管理計画に基づき、施設の統廃合を含めた行政改革を進めていく必要がある。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2" name="テキスト ボックス 171"/>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5" name="直線コネクタ 174"/>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5905"/>
    <xdr:sp macro="" textlink="">
      <xdr:nvSpPr>
        <xdr:cNvPr id="176" name="テキスト ボックス 175"/>
        <xdr:cNvSpPr txBox="1"/>
      </xdr:nvSpPr>
      <xdr:spPr>
        <a:xfrm>
          <a:off x="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7" name="直線コネクタ 176"/>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78" name="テキスト ボックス 177"/>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79" name="直線コネクタ 178"/>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0" name="テキスト ボックス 179"/>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1" name="直線コネクタ 180"/>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2" name="テキスト ボックス 181"/>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84" name="テキスト ボックス 183"/>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117475</xdr:rowOff>
    </xdr:from>
    <xdr:to xmlns:xdr="http://schemas.openxmlformats.org/drawingml/2006/spreadsheetDrawing">
      <xdr:col>23</xdr:col>
      <xdr:colOff>133350</xdr:colOff>
      <xdr:row>89</xdr:row>
      <xdr:rowOff>127635</xdr:rowOff>
    </xdr:to>
    <xdr:cxnSp macro="">
      <xdr:nvCxnSpPr>
        <xdr:cNvPr id="186" name="直線コネクタ 185"/>
        <xdr:cNvCxnSpPr/>
      </xdr:nvCxnSpPr>
      <xdr:spPr>
        <a:xfrm flipV="1">
          <a:off x="4953000" y="13833475"/>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99695</xdr:rowOff>
    </xdr:from>
    <xdr:ext cx="762000" cy="255905"/>
    <xdr:sp macro="" textlink="">
      <xdr:nvSpPr>
        <xdr:cNvPr id="187" name="人件費・物件費等の状況最小値テキスト"/>
        <xdr:cNvSpPr txBox="1"/>
      </xdr:nvSpPr>
      <xdr:spPr>
        <a:xfrm>
          <a:off x="5041900" y="153587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127635</xdr:rowOff>
    </xdr:from>
    <xdr:to xmlns:xdr="http://schemas.openxmlformats.org/drawingml/2006/spreadsheetDrawing">
      <xdr:col>24</xdr:col>
      <xdr:colOff>12700</xdr:colOff>
      <xdr:row>89</xdr:row>
      <xdr:rowOff>127635</xdr:rowOff>
    </xdr:to>
    <xdr:cxnSp macro="">
      <xdr:nvCxnSpPr>
        <xdr:cNvPr id="188" name="直線コネクタ 187"/>
        <xdr:cNvCxnSpPr/>
      </xdr:nvCxnSpPr>
      <xdr:spPr>
        <a:xfrm>
          <a:off x="4864100" y="1538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33020</xdr:rowOff>
    </xdr:from>
    <xdr:ext cx="762000" cy="259080"/>
    <xdr:sp macro="" textlink="">
      <xdr:nvSpPr>
        <xdr:cNvPr id="189" name="人件費・物件費等の状況最大値テキスト"/>
        <xdr:cNvSpPr txBox="1"/>
      </xdr:nvSpPr>
      <xdr:spPr>
        <a:xfrm>
          <a:off x="5041900" y="1357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95,097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117475</xdr:rowOff>
    </xdr:from>
    <xdr:to xmlns:xdr="http://schemas.openxmlformats.org/drawingml/2006/spreadsheetDrawing">
      <xdr:col>24</xdr:col>
      <xdr:colOff>12700</xdr:colOff>
      <xdr:row>80</xdr:row>
      <xdr:rowOff>117475</xdr:rowOff>
    </xdr:to>
    <xdr:cxnSp macro="">
      <xdr:nvCxnSpPr>
        <xdr:cNvPr id="190" name="直線コネクタ 189"/>
        <xdr:cNvCxnSpPr/>
      </xdr:nvCxnSpPr>
      <xdr:spPr>
        <a:xfrm>
          <a:off x="4864100" y="1383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132080</xdr:rowOff>
    </xdr:from>
    <xdr:to xmlns:xdr="http://schemas.openxmlformats.org/drawingml/2006/spreadsheetDrawing">
      <xdr:col>23</xdr:col>
      <xdr:colOff>133350</xdr:colOff>
      <xdr:row>82</xdr:row>
      <xdr:rowOff>151765</xdr:rowOff>
    </xdr:to>
    <xdr:cxnSp macro="">
      <xdr:nvCxnSpPr>
        <xdr:cNvPr id="191" name="直線コネクタ 190"/>
        <xdr:cNvCxnSpPr/>
      </xdr:nvCxnSpPr>
      <xdr:spPr>
        <a:xfrm flipV="1">
          <a:off x="4114800" y="1419098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93980</xdr:rowOff>
    </xdr:from>
    <xdr:ext cx="762000" cy="259080"/>
    <xdr:sp macro="" textlink="">
      <xdr:nvSpPr>
        <xdr:cNvPr id="192" name="人件費・物件費等の状況平均値テキスト"/>
        <xdr:cNvSpPr txBox="1"/>
      </xdr:nvSpPr>
      <xdr:spPr>
        <a:xfrm>
          <a:off x="5041900" y="141528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121920</xdr:rowOff>
    </xdr:from>
    <xdr:to xmlns:xdr="http://schemas.openxmlformats.org/drawingml/2006/spreadsheetDrawing">
      <xdr:col>23</xdr:col>
      <xdr:colOff>184150</xdr:colOff>
      <xdr:row>83</xdr:row>
      <xdr:rowOff>52070</xdr:rowOff>
    </xdr:to>
    <xdr:sp macro="" textlink="">
      <xdr:nvSpPr>
        <xdr:cNvPr id="193" name="フローチャート: 判断 192"/>
        <xdr:cNvSpPr/>
      </xdr:nvSpPr>
      <xdr:spPr>
        <a:xfrm>
          <a:off x="4902200" y="141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103505</xdr:rowOff>
    </xdr:from>
    <xdr:to xmlns:xdr="http://schemas.openxmlformats.org/drawingml/2006/spreadsheetDrawing">
      <xdr:col>19</xdr:col>
      <xdr:colOff>133350</xdr:colOff>
      <xdr:row>82</xdr:row>
      <xdr:rowOff>151765</xdr:rowOff>
    </xdr:to>
    <xdr:cxnSp macro="">
      <xdr:nvCxnSpPr>
        <xdr:cNvPr id="194" name="直線コネクタ 193"/>
        <xdr:cNvCxnSpPr/>
      </xdr:nvCxnSpPr>
      <xdr:spPr>
        <a:xfrm>
          <a:off x="3225800" y="1416240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124460</xdr:rowOff>
    </xdr:from>
    <xdr:to xmlns:xdr="http://schemas.openxmlformats.org/drawingml/2006/spreadsheetDrawing">
      <xdr:col>19</xdr:col>
      <xdr:colOff>184150</xdr:colOff>
      <xdr:row>83</xdr:row>
      <xdr:rowOff>54610</xdr:rowOff>
    </xdr:to>
    <xdr:sp macro="" textlink="">
      <xdr:nvSpPr>
        <xdr:cNvPr id="195" name="フローチャート: 判断 194"/>
        <xdr:cNvSpPr/>
      </xdr:nvSpPr>
      <xdr:spPr>
        <a:xfrm>
          <a:off x="40640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39370</xdr:rowOff>
    </xdr:from>
    <xdr:ext cx="736600" cy="259080"/>
    <xdr:sp macro="" textlink="">
      <xdr:nvSpPr>
        <xdr:cNvPr id="196" name="テキスト ボックス 195"/>
        <xdr:cNvSpPr txBox="1"/>
      </xdr:nvSpPr>
      <xdr:spPr>
        <a:xfrm>
          <a:off x="3733800" y="14269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86360</xdr:rowOff>
    </xdr:from>
    <xdr:to xmlns:xdr="http://schemas.openxmlformats.org/drawingml/2006/spreadsheetDrawing">
      <xdr:col>15</xdr:col>
      <xdr:colOff>82550</xdr:colOff>
      <xdr:row>82</xdr:row>
      <xdr:rowOff>103505</xdr:rowOff>
    </xdr:to>
    <xdr:cxnSp macro="">
      <xdr:nvCxnSpPr>
        <xdr:cNvPr id="197" name="直線コネクタ 196"/>
        <xdr:cNvCxnSpPr/>
      </xdr:nvCxnSpPr>
      <xdr:spPr>
        <a:xfrm>
          <a:off x="2336800" y="141452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86360</xdr:rowOff>
    </xdr:from>
    <xdr:to xmlns:xdr="http://schemas.openxmlformats.org/drawingml/2006/spreadsheetDrawing">
      <xdr:col>15</xdr:col>
      <xdr:colOff>133350</xdr:colOff>
      <xdr:row>83</xdr:row>
      <xdr:rowOff>16510</xdr:rowOff>
    </xdr:to>
    <xdr:sp macro="" textlink="">
      <xdr:nvSpPr>
        <xdr:cNvPr id="198" name="フローチャート: 判断 197"/>
        <xdr:cNvSpPr/>
      </xdr:nvSpPr>
      <xdr:spPr>
        <a:xfrm>
          <a:off x="3175000" y="1414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1270</xdr:rowOff>
    </xdr:from>
    <xdr:ext cx="762000" cy="259080"/>
    <xdr:sp macro="" textlink="">
      <xdr:nvSpPr>
        <xdr:cNvPr id="199" name="テキスト ボックス 198"/>
        <xdr:cNvSpPr txBox="1"/>
      </xdr:nvSpPr>
      <xdr:spPr>
        <a:xfrm>
          <a:off x="2844800" y="14231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6350</xdr:rowOff>
    </xdr:from>
    <xdr:to xmlns:xdr="http://schemas.openxmlformats.org/drawingml/2006/spreadsheetDrawing">
      <xdr:col>11</xdr:col>
      <xdr:colOff>31750</xdr:colOff>
      <xdr:row>82</xdr:row>
      <xdr:rowOff>86360</xdr:rowOff>
    </xdr:to>
    <xdr:cxnSp macro="">
      <xdr:nvCxnSpPr>
        <xdr:cNvPr id="200" name="直線コネクタ 199"/>
        <xdr:cNvCxnSpPr/>
      </xdr:nvCxnSpPr>
      <xdr:spPr>
        <a:xfrm>
          <a:off x="1447800" y="1406525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8255</xdr:rowOff>
    </xdr:from>
    <xdr:to xmlns:xdr="http://schemas.openxmlformats.org/drawingml/2006/spreadsheetDrawing">
      <xdr:col>11</xdr:col>
      <xdr:colOff>82550</xdr:colOff>
      <xdr:row>82</xdr:row>
      <xdr:rowOff>109855</xdr:rowOff>
    </xdr:to>
    <xdr:sp macro="" textlink="">
      <xdr:nvSpPr>
        <xdr:cNvPr id="201" name="フローチャート: 判断 200"/>
        <xdr:cNvSpPr/>
      </xdr:nvSpPr>
      <xdr:spPr>
        <a:xfrm>
          <a:off x="22860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120650</xdr:rowOff>
    </xdr:from>
    <xdr:ext cx="762000" cy="255905"/>
    <xdr:sp macro="" textlink="">
      <xdr:nvSpPr>
        <xdr:cNvPr id="202" name="テキスト ボックス 201"/>
        <xdr:cNvSpPr txBox="1"/>
      </xdr:nvSpPr>
      <xdr:spPr>
        <a:xfrm>
          <a:off x="1955800" y="13836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70485</xdr:rowOff>
    </xdr:from>
    <xdr:to xmlns:xdr="http://schemas.openxmlformats.org/drawingml/2006/spreadsheetDrawing">
      <xdr:col>7</xdr:col>
      <xdr:colOff>31750</xdr:colOff>
      <xdr:row>82</xdr:row>
      <xdr:rowOff>635</xdr:rowOff>
    </xdr:to>
    <xdr:sp macro="" textlink="">
      <xdr:nvSpPr>
        <xdr:cNvPr id="203" name="フローチャート: 判断 202"/>
        <xdr:cNvSpPr/>
      </xdr:nvSpPr>
      <xdr:spPr>
        <a:xfrm>
          <a:off x="1397000" y="139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10795</xdr:rowOff>
    </xdr:from>
    <xdr:ext cx="762000" cy="258445"/>
    <xdr:sp macro="" textlink="">
      <xdr:nvSpPr>
        <xdr:cNvPr id="204" name="テキスト ボックス 203"/>
        <xdr:cNvSpPr txBox="1"/>
      </xdr:nvSpPr>
      <xdr:spPr>
        <a:xfrm>
          <a:off x="1066800" y="13726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113,193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81280</xdr:rowOff>
    </xdr:from>
    <xdr:to xmlns:xdr="http://schemas.openxmlformats.org/drawingml/2006/spreadsheetDrawing">
      <xdr:col>23</xdr:col>
      <xdr:colOff>184150</xdr:colOff>
      <xdr:row>83</xdr:row>
      <xdr:rowOff>11430</xdr:rowOff>
    </xdr:to>
    <xdr:sp macro="" textlink="">
      <xdr:nvSpPr>
        <xdr:cNvPr id="210" name="楕円 209"/>
        <xdr:cNvSpPr/>
      </xdr:nvSpPr>
      <xdr:spPr>
        <a:xfrm>
          <a:off x="4902200" y="1414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97790</xdr:rowOff>
    </xdr:from>
    <xdr:ext cx="762000" cy="255905"/>
    <xdr:sp macro="" textlink="">
      <xdr:nvSpPr>
        <xdr:cNvPr id="211" name="人件費・物件費等の状況該当値テキスト"/>
        <xdr:cNvSpPr txBox="1"/>
      </xdr:nvSpPr>
      <xdr:spPr>
        <a:xfrm>
          <a:off x="5041900" y="139852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100965</xdr:rowOff>
    </xdr:from>
    <xdr:to xmlns:xdr="http://schemas.openxmlformats.org/drawingml/2006/spreadsheetDrawing">
      <xdr:col>19</xdr:col>
      <xdr:colOff>184150</xdr:colOff>
      <xdr:row>83</xdr:row>
      <xdr:rowOff>31115</xdr:rowOff>
    </xdr:to>
    <xdr:sp macro="" textlink="">
      <xdr:nvSpPr>
        <xdr:cNvPr id="212" name="楕円 211"/>
        <xdr:cNvSpPr/>
      </xdr:nvSpPr>
      <xdr:spPr>
        <a:xfrm>
          <a:off x="4064000" y="1415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41275</xdr:rowOff>
    </xdr:from>
    <xdr:ext cx="736600" cy="255905"/>
    <xdr:sp macro="" textlink="">
      <xdr:nvSpPr>
        <xdr:cNvPr id="213" name="テキスト ボックス 212"/>
        <xdr:cNvSpPr txBox="1"/>
      </xdr:nvSpPr>
      <xdr:spPr>
        <a:xfrm>
          <a:off x="3733800" y="1392872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52705</xdr:rowOff>
    </xdr:from>
    <xdr:to xmlns:xdr="http://schemas.openxmlformats.org/drawingml/2006/spreadsheetDrawing">
      <xdr:col>15</xdr:col>
      <xdr:colOff>133350</xdr:colOff>
      <xdr:row>82</xdr:row>
      <xdr:rowOff>154940</xdr:rowOff>
    </xdr:to>
    <xdr:sp macro="" textlink="">
      <xdr:nvSpPr>
        <xdr:cNvPr id="214" name="楕円 213"/>
        <xdr:cNvSpPr/>
      </xdr:nvSpPr>
      <xdr:spPr>
        <a:xfrm>
          <a:off x="3175000" y="141116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164465</xdr:rowOff>
    </xdr:from>
    <xdr:ext cx="762000" cy="259080"/>
    <xdr:sp macro="" textlink="">
      <xdr:nvSpPr>
        <xdr:cNvPr id="215" name="テキスト ボックス 214"/>
        <xdr:cNvSpPr txBox="1"/>
      </xdr:nvSpPr>
      <xdr:spPr>
        <a:xfrm>
          <a:off x="2844800" y="1388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35560</xdr:rowOff>
    </xdr:from>
    <xdr:to xmlns:xdr="http://schemas.openxmlformats.org/drawingml/2006/spreadsheetDrawing">
      <xdr:col>11</xdr:col>
      <xdr:colOff>82550</xdr:colOff>
      <xdr:row>82</xdr:row>
      <xdr:rowOff>137160</xdr:rowOff>
    </xdr:to>
    <xdr:sp macro="" textlink="">
      <xdr:nvSpPr>
        <xdr:cNvPr id="216" name="楕円 215"/>
        <xdr:cNvSpPr/>
      </xdr:nvSpPr>
      <xdr:spPr>
        <a:xfrm>
          <a:off x="22860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121920</xdr:rowOff>
    </xdr:from>
    <xdr:ext cx="762000" cy="255905"/>
    <xdr:sp macro="" textlink="">
      <xdr:nvSpPr>
        <xdr:cNvPr id="217" name="テキスト ボックス 216"/>
        <xdr:cNvSpPr txBox="1"/>
      </xdr:nvSpPr>
      <xdr:spPr>
        <a:xfrm>
          <a:off x="1955800" y="14180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126365</xdr:rowOff>
    </xdr:from>
    <xdr:to xmlns:xdr="http://schemas.openxmlformats.org/drawingml/2006/spreadsheetDrawing">
      <xdr:col>7</xdr:col>
      <xdr:colOff>31750</xdr:colOff>
      <xdr:row>82</xdr:row>
      <xdr:rowOff>56515</xdr:rowOff>
    </xdr:to>
    <xdr:sp macro="" textlink="">
      <xdr:nvSpPr>
        <xdr:cNvPr id="218" name="楕円 217"/>
        <xdr:cNvSpPr/>
      </xdr:nvSpPr>
      <xdr:spPr>
        <a:xfrm>
          <a:off x="1397000" y="140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41275</xdr:rowOff>
    </xdr:from>
    <xdr:ext cx="762000" cy="255905"/>
    <xdr:sp macro="" textlink="">
      <xdr:nvSpPr>
        <xdr:cNvPr id="219" name="テキスト ボックス 218"/>
        <xdr:cNvSpPr txBox="1"/>
      </xdr:nvSpPr>
      <xdr:spPr>
        <a:xfrm>
          <a:off x="1066800" y="14100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2" name="テキスト ボックス 221"/>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a:t>
          </a:r>
          <a:r>
            <a:rPr kumimoji="1" lang="en-US" altLang="ja-JP" sz="1300">
              <a:latin typeface="ＭＳ Ｐゴシック"/>
              <a:ea typeface="ＭＳ Ｐゴシック"/>
            </a:rPr>
            <a:t>0.3</a:t>
          </a:r>
          <a:r>
            <a:rPr kumimoji="1" lang="ja-JP" altLang="en-US" sz="1300">
              <a:latin typeface="ＭＳ Ｐゴシック"/>
              <a:ea typeface="ＭＳ Ｐゴシック"/>
            </a:rPr>
            <a:t>ポイント減少したが、近年は同水準で推移している状況である。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全国平均を下回っているが、今後も引き続き人事院勧告や国、県等の動向を踏まえ職務職質に応じた給与の適正化に努める。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5" name="直線コネクタ 234"/>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36" name="テキスト ボックス 235"/>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7" name="直線コネクタ 236"/>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38" name="テキスト ボックス 237"/>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9" name="直線コネクタ 238"/>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0" name="テキスト ボックス 239"/>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1" name="直線コネクタ 240"/>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2" name="テキスト ボックス 241"/>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3" name="直線コネクタ 242"/>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4" name="テキスト ボックス 243"/>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5" name="直線コネクタ 244"/>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46" name="テキスト ボックス 245"/>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135255</xdr:rowOff>
    </xdr:from>
    <xdr:to xmlns:xdr="http://schemas.openxmlformats.org/drawingml/2006/spreadsheetDrawing">
      <xdr:col>81</xdr:col>
      <xdr:colOff>44450</xdr:colOff>
      <xdr:row>89</xdr:row>
      <xdr:rowOff>170180</xdr:rowOff>
    </xdr:to>
    <xdr:cxnSp macro="">
      <xdr:nvCxnSpPr>
        <xdr:cNvPr id="248" name="直線コネクタ 247"/>
        <xdr:cNvCxnSpPr/>
      </xdr:nvCxnSpPr>
      <xdr:spPr>
        <a:xfrm flipV="1">
          <a:off x="17018000" y="13679805"/>
          <a:ext cx="0" cy="1749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142240</xdr:rowOff>
    </xdr:from>
    <xdr:ext cx="762000" cy="259080"/>
    <xdr:sp macro="" textlink="">
      <xdr:nvSpPr>
        <xdr:cNvPr id="249" name="給与水準   （国との比較）最小値テキスト"/>
        <xdr:cNvSpPr txBox="1"/>
      </xdr:nvSpPr>
      <xdr:spPr>
        <a:xfrm>
          <a:off x="17106900" y="15401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170180</xdr:rowOff>
    </xdr:from>
    <xdr:to xmlns:xdr="http://schemas.openxmlformats.org/drawingml/2006/spreadsheetDrawing">
      <xdr:col>81</xdr:col>
      <xdr:colOff>133350</xdr:colOff>
      <xdr:row>89</xdr:row>
      <xdr:rowOff>170180</xdr:rowOff>
    </xdr:to>
    <xdr:cxnSp macro="">
      <xdr:nvCxnSpPr>
        <xdr:cNvPr id="250" name="直線コネクタ 249"/>
        <xdr:cNvCxnSpPr/>
      </xdr:nvCxnSpPr>
      <xdr:spPr>
        <a:xfrm>
          <a:off x="16929100" y="15429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50165</xdr:rowOff>
    </xdr:from>
    <xdr:ext cx="762000" cy="259080"/>
    <xdr:sp macro="" textlink="">
      <xdr:nvSpPr>
        <xdr:cNvPr id="251" name="給与水準   （国との比較）最大値テキスト"/>
        <xdr:cNvSpPr txBox="1"/>
      </xdr:nvSpPr>
      <xdr:spPr>
        <a:xfrm>
          <a:off x="17106900" y="13423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135255</xdr:rowOff>
    </xdr:from>
    <xdr:to xmlns:xdr="http://schemas.openxmlformats.org/drawingml/2006/spreadsheetDrawing">
      <xdr:col>81</xdr:col>
      <xdr:colOff>133350</xdr:colOff>
      <xdr:row>79</xdr:row>
      <xdr:rowOff>135255</xdr:rowOff>
    </xdr:to>
    <xdr:cxnSp macro="">
      <xdr:nvCxnSpPr>
        <xdr:cNvPr id="252" name="直線コネクタ 251"/>
        <xdr:cNvCxnSpPr/>
      </xdr:nvCxnSpPr>
      <xdr:spPr>
        <a:xfrm>
          <a:off x="16929100" y="13679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122555</xdr:rowOff>
    </xdr:from>
    <xdr:to xmlns:xdr="http://schemas.openxmlformats.org/drawingml/2006/spreadsheetDrawing">
      <xdr:col>81</xdr:col>
      <xdr:colOff>44450</xdr:colOff>
      <xdr:row>85</xdr:row>
      <xdr:rowOff>11430</xdr:rowOff>
    </xdr:to>
    <xdr:cxnSp macro="">
      <xdr:nvCxnSpPr>
        <xdr:cNvPr id="253" name="直線コネクタ 252"/>
        <xdr:cNvCxnSpPr/>
      </xdr:nvCxnSpPr>
      <xdr:spPr>
        <a:xfrm flipV="1">
          <a:off x="16179800" y="1452435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13335</xdr:rowOff>
    </xdr:from>
    <xdr:ext cx="762000" cy="259080"/>
    <xdr:sp macro="" textlink="">
      <xdr:nvSpPr>
        <xdr:cNvPr id="254" name="給与水準   （国との比較）平均値テキスト"/>
        <xdr:cNvSpPr txBox="1"/>
      </xdr:nvSpPr>
      <xdr:spPr>
        <a:xfrm>
          <a:off x="17106900" y="145865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41275</xdr:rowOff>
    </xdr:from>
    <xdr:to xmlns:xdr="http://schemas.openxmlformats.org/drawingml/2006/spreadsheetDrawing">
      <xdr:col>81</xdr:col>
      <xdr:colOff>95250</xdr:colOff>
      <xdr:row>85</xdr:row>
      <xdr:rowOff>143510</xdr:rowOff>
    </xdr:to>
    <xdr:sp macro="" textlink="">
      <xdr:nvSpPr>
        <xdr:cNvPr id="255" name="フローチャート: 判断 254"/>
        <xdr:cNvSpPr/>
      </xdr:nvSpPr>
      <xdr:spPr>
        <a:xfrm>
          <a:off x="169672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11430</xdr:rowOff>
    </xdr:from>
    <xdr:to xmlns:xdr="http://schemas.openxmlformats.org/drawingml/2006/spreadsheetDrawing">
      <xdr:col>77</xdr:col>
      <xdr:colOff>44450</xdr:colOff>
      <xdr:row>85</xdr:row>
      <xdr:rowOff>92075</xdr:rowOff>
    </xdr:to>
    <xdr:cxnSp macro="">
      <xdr:nvCxnSpPr>
        <xdr:cNvPr id="256" name="直線コネクタ 255"/>
        <xdr:cNvCxnSpPr/>
      </xdr:nvCxnSpPr>
      <xdr:spPr>
        <a:xfrm flipV="1">
          <a:off x="15290800" y="145846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41275</xdr:rowOff>
    </xdr:from>
    <xdr:to xmlns:xdr="http://schemas.openxmlformats.org/drawingml/2006/spreadsheetDrawing">
      <xdr:col>77</xdr:col>
      <xdr:colOff>95250</xdr:colOff>
      <xdr:row>85</xdr:row>
      <xdr:rowOff>143510</xdr:rowOff>
    </xdr:to>
    <xdr:sp macro="" textlink="">
      <xdr:nvSpPr>
        <xdr:cNvPr id="257" name="フローチャート: 判断 256"/>
        <xdr:cNvSpPr/>
      </xdr:nvSpPr>
      <xdr:spPr>
        <a:xfrm>
          <a:off x="16129000" y="14614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127635</xdr:rowOff>
    </xdr:from>
    <xdr:ext cx="736600" cy="259080"/>
    <xdr:sp macro="" textlink="">
      <xdr:nvSpPr>
        <xdr:cNvPr id="258" name="テキスト ボックス 257"/>
        <xdr:cNvSpPr txBox="1"/>
      </xdr:nvSpPr>
      <xdr:spPr>
        <a:xfrm>
          <a:off x="15798800" y="147008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92075</xdr:rowOff>
    </xdr:from>
    <xdr:to xmlns:xdr="http://schemas.openxmlformats.org/drawingml/2006/spreadsheetDrawing">
      <xdr:col>72</xdr:col>
      <xdr:colOff>203200</xdr:colOff>
      <xdr:row>85</xdr:row>
      <xdr:rowOff>132080</xdr:rowOff>
    </xdr:to>
    <xdr:cxnSp macro="">
      <xdr:nvCxnSpPr>
        <xdr:cNvPr id="259" name="直線コネクタ 258"/>
        <xdr:cNvCxnSpPr/>
      </xdr:nvCxnSpPr>
      <xdr:spPr>
        <a:xfrm flipV="1">
          <a:off x="14401800" y="146653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61595</xdr:rowOff>
    </xdr:from>
    <xdr:to xmlns:xdr="http://schemas.openxmlformats.org/drawingml/2006/spreadsheetDrawing">
      <xdr:col>73</xdr:col>
      <xdr:colOff>44450</xdr:colOff>
      <xdr:row>85</xdr:row>
      <xdr:rowOff>163195</xdr:rowOff>
    </xdr:to>
    <xdr:sp macro="" textlink="">
      <xdr:nvSpPr>
        <xdr:cNvPr id="260" name="フローチャート: 判断 259"/>
        <xdr:cNvSpPr/>
      </xdr:nvSpPr>
      <xdr:spPr>
        <a:xfrm>
          <a:off x="15240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147955</xdr:rowOff>
    </xdr:from>
    <xdr:ext cx="762000" cy="258445"/>
    <xdr:sp macro="" textlink="">
      <xdr:nvSpPr>
        <xdr:cNvPr id="261" name="テキスト ボックス 260"/>
        <xdr:cNvSpPr txBox="1"/>
      </xdr:nvSpPr>
      <xdr:spPr>
        <a:xfrm>
          <a:off x="14909800" y="14721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92075</xdr:rowOff>
    </xdr:from>
    <xdr:to xmlns:xdr="http://schemas.openxmlformats.org/drawingml/2006/spreadsheetDrawing">
      <xdr:col>68</xdr:col>
      <xdr:colOff>152400</xdr:colOff>
      <xdr:row>85</xdr:row>
      <xdr:rowOff>132080</xdr:rowOff>
    </xdr:to>
    <xdr:cxnSp macro="">
      <xdr:nvCxnSpPr>
        <xdr:cNvPr id="262" name="直線コネクタ 261"/>
        <xdr:cNvCxnSpPr/>
      </xdr:nvCxnSpPr>
      <xdr:spPr>
        <a:xfrm>
          <a:off x="13512800" y="1466532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61595</xdr:rowOff>
    </xdr:from>
    <xdr:to xmlns:xdr="http://schemas.openxmlformats.org/drawingml/2006/spreadsheetDrawing">
      <xdr:col>68</xdr:col>
      <xdr:colOff>203200</xdr:colOff>
      <xdr:row>85</xdr:row>
      <xdr:rowOff>163195</xdr:rowOff>
    </xdr:to>
    <xdr:sp macro="" textlink="">
      <xdr:nvSpPr>
        <xdr:cNvPr id="263" name="フローチャート: 判断 262"/>
        <xdr:cNvSpPr/>
      </xdr:nvSpPr>
      <xdr:spPr>
        <a:xfrm>
          <a:off x="143510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1905</xdr:rowOff>
    </xdr:from>
    <xdr:ext cx="762000" cy="259080"/>
    <xdr:sp macro="" textlink="">
      <xdr:nvSpPr>
        <xdr:cNvPr id="264" name="テキスト ボックス 263"/>
        <xdr:cNvSpPr txBox="1"/>
      </xdr:nvSpPr>
      <xdr:spPr>
        <a:xfrm>
          <a:off x="14020800" y="14403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81280</xdr:rowOff>
    </xdr:from>
    <xdr:to xmlns:xdr="http://schemas.openxmlformats.org/drawingml/2006/spreadsheetDrawing">
      <xdr:col>64</xdr:col>
      <xdr:colOff>152400</xdr:colOff>
      <xdr:row>86</xdr:row>
      <xdr:rowOff>11430</xdr:rowOff>
    </xdr:to>
    <xdr:sp macro="" textlink="">
      <xdr:nvSpPr>
        <xdr:cNvPr id="265" name="フローチャート: 判断 264"/>
        <xdr:cNvSpPr/>
      </xdr:nvSpPr>
      <xdr:spPr>
        <a:xfrm>
          <a:off x="134620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167640</xdr:rowOff>
    </xdr:from>
    <xdr:ext cx="762000" cy="255905"/>
    <xdr:sp macro="" textlink="">
      <xdr:nvSpPr>
        <xdr:cNvPr id="266" name="テキスト ボックス 265"/>
        <xdr:cNvSpPr txBox="1"/>
      </xdr:nvSpPr>
      <xdr:spPr>
        <a:xfrm>
          <a:off x="13131800" y="14740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7" name="テキスト ボックス 266"/>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8" name="テキスト ボックス 267"/>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9" name="テキスト ボックス 268"/>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0" name="テキスト ボックス 269"/>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1" name="テキスト ボックス 270"/>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71755</xdr:rowOff>
    </xdr:from>
    <xdr:to xmlns:xdr="http://schemas.openxmlformats.org/drawingml/2006/spreadsheetDrawing">
      <xdr:col>81</xdr:col>
      <xdr:colOff>95250</xdr:colOff>
      <xdr:row>85</xdr:row>
      <xdr:rowOff>1905</xdr:rowOff>
    </xdr:to>
    <xdr:sp macro="" textlink="">
      <xdr:nvSpPr>
        <xdr:cNvPr id="272" name="楕円 271"/>
        <xdr:cNvSpPr/>
      </xdr:nvSpPr>
      <xdr:spPr>
        <a:xfrm>
          <a:off x="16967200" y="144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88265</xdr:rowOff>
    </xdr:from>
    <xdr:ext cx="762000" cy="255905"/>
    <xdr:sp macro="" textlink="">
      <xdr:nvSpPr>
        <xdr:cNvPr id="273" name="給与水準   （国との比較）該当値テキスト"/>
        <xdr:cNvSpPr txBox="1"/>
      </xdr:nvSpPr>
      <xdr:spPr>
        <a:xfrm>
          <a:off x="17106900" y="143186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132080</xdr:rowOff>
    </xdr:from>
    <xdr:to xmlns:xdr="http://schemas.openxmlformats.org/drawingml/2006/spreadsheetDrawing">
      <xdr:col>77</xdr:col>
      <xdr:colOff>95250</xdr:colOff>
      <xdr:row>85</xdr:row>
      <xdr:rowOff>62230</xdr:rowOff>
    </xdr:to>
    <xdr:sp macro="" textlink="">
      <xdr:nvSpPr>
        <xdr:cNvPr id="274" name="楕円 273"/>
        <xdr:cNvSpPr/>
      </xdr:nvSpPr>
      <xdr:spPr>
        <a:xfrm>
          <a:off x="161290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72390</xdr:rowOff>
    </xdr:from>
    <xdr:ext cx="736600" cy="259080"/>
    <xdr:sp macro="" textlink="">
      <xdr:nvSpPr>
        <xdr:cNvPr id="275" name="テキスト ボックス 274"/>
        <xdr:cNvSpPr txBox="1"/>
      </xdr:nvSpPr>
      <xdr:spPr>
        <a:xfrm>
          <a:off x="15798800" y="1430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41275</xdr:rowOff>
    </xdr:from>
    <xdr:to xmlns:xdr="http://schemas.openxmlformats.org/drawingml/2006/spreadsheetDrawing">
      <xdr:col>73</xdr:col>
      <xdr:colOff>44450</xdr:colOff>
      <xdr:row>85</xdr:row>
      <xdr:rowOff>143510</xdr:rowOff>
    </xdr:to>
    <xdr:sp macro="" textlink="">
      <xdr:nvSpPr>
        <xdr:cNvPr id="276" name="楕円 275"/>
        <xdr:cNvSpPr/>
      </xdr:nvSpPr>
      <xdr:spPr>
        <a:xfrm>
          <a:off x="152400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153035</xdr:rowOff>
    </xdr:from>
    <xdr:ext cx="762000" cy="259080"/>
    <xdr:sp macro="" textlink="">
      <xdr:nvSpPr>
        <xdr:cNvPr id="277" name="テキスト ボックス 276"/>
        <xdr:cNvSpPr txBox="1"/>
      </xdr:nvSpPr>
      <xdr:spPr>
        <a:xfrm>
          <a:off x="14909800" y="1438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81280</xdr:rowOff>
    </xdr:from>
    <xdr:to xmlns:xdr="http://schemas.openxmlformats.org/drawingml/2006/spreadsheetDrawing">
      <xdr:col>68</xdr:col>
      <xdr:colOff>203200</xdr:colOff>
      <xdr:row>86</xdr:row>
      <xdr:rowOff>11430</xdr:rowOff>
    </xdr:to>
    <xdr:sp macro="" textlink="">
      <xdr:nvSpPr>
        <xdr:cNvPr id="278" name="楕円 277"/>
        <xdr:cNvSpPr/>
      </xdr:nvSpPr>
      <xdr:spPr>
        <a:xfrm>
          <a:off x="14351000" y="1465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167640</xdr:rowOff>
    </xdr:from>
    <xdr:ext cx="762000" cy="255905"/>
    <xdr:sp macro="" textlink="">
      <xdr:nvSpPr>
        <xdr:cNvPr id="279" name="テキスト ボックス 278"/>
        <xdr:cNvSpPr txBox="1"/>
      </xdr:nvSpPr>
      <xdr:spPr>
        <a:xfrm>
          <a:off x="14020800" y="147408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41275</xdr:rowOff>
    </xdr:from>
    <xdr:to xmlns:xdr="http://schemas.openxmlformats.org/drawingml/2006/spreadsheetDrawing">
      <xdr:col>64</xdr:col>
      <xdr:colOff>152400</xdr:colOff>
      <xdr:row>85</xdr:row>
      <xdr:rowOff>143510</xdr:rowOff>
    </xdr:to>
    <xdr:sp macro="" textlink="">
      <xdr:nvSpPr>
        <xdr:cNvPr id="280" name="楕円 279"/>
        <xdr:cNvSpPr/>
      </xdr:nvSpPr>
      <xdr:spPr>
        <a:xfrm>
          <a:off x="13462000" y="14614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153035</xdr:rowOff>
    </xdr:from>
    <xdr:ext cx="762000" cy="259080"/>
    <xdr:sp macro="" textlink="">
      <xdr:nvSpPr>
        <xdr:cNvPr id="281" name="テキスト ボックス 280"/>
        <xdr:cNvSpPr txBox="1"/>
      </xdr:nvSpPr>
      <xdr:spPr>
        <a:xfrm>
          <a:off x="13131800" y="1438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3" name="テキスト ボックス 282"/>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84" name="テキスト ボックス 283"/>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本市は市域が</a:t>
          </a:r>
          <a:r>
            <a:rPr kumimoji="1" lang="en-US" altLang="ja-JP" sz="1300">
              <a:latin typeface="ＭＳ Ｐゴシック"/>
              <a:ea typeface="ＭＳ Ｐゴシック"/>
            </a:rPr>
            <a:t>193.2</a:t>
          </a:r>
          <a:r>
            <a:rPr kumimoji="1" lang="ja-JP" altLang="en-US" sz="1300">
              <a:latin typeface="ＭＳ Ｐゴシック"/>
              <a:ea typeface="ＭＳ Ｐゴシック"/>
            </a:rPr>
            <a:t>㎡と広く、１３か所の地区行政センターや９か所の保育所など、多くの公共施設を有していることから、類似団体及び県平均を上回っている状況となっている。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今後は、公共施設総合管理計画に基づく各施設の在り方の検討に取り組むこととしており、職員数の削減に向けて検討を開始することとしている。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5" name="テキスト ボックス 294"/>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297" name="テキスト ボックス 296"/>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8" name="直線コネクタ 297"/>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9" name="テキスト ボックス 298"/>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0" name="直線コネクタ 299"/>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1" name="テキスト ボックス 300"/>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2" name="直線コネクタ 301"/>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3" name="テキスト ボックス 302"/>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4" name="直線コネクタ 303"/>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05" name="テキスト ボックス 304"/>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6" name="直線コネクタ 305"/>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07" name="テキスト ボックス 306"/>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8" name="直線コネクタ 30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9" name="テキスト ボックス 30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10160</xdr:rowOff>
    </xdr:from>
    <xdr:to xmlns:xdr="http://schemas.openxmlformats.org/drawingml/2006/spreadsheetDrawing">
      <xdr:col>81</xdr:col>
      <xdr:colOff>44450</xdr:colOff>
      <xdr:row>67</xdr:row>
      <xdr:rowOff>62230</xdr:rowOff>
    </xdr:to>
    <xdr:cxnSp macro="">
      <xdr:nvCxnSpPr>
        <xdr:cNvPr id="311" name="直線コネクタ 310"/>
        <xdr:cNvCxnSpPr/>
      </xdr:nvCxnSpPr>
      <xdr:spPr>
        <a:xfrm flipV="1">
          <a:off x="17018000" y="9954260"/>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34290</xdr:rowOff>
    </xdr:from>
    <xdr:ext cx="762000" cy="259080"/>
    <xdr:sp macro="" textlink="">
      <xdr:nvSpPr>
        <xdr:cNvPr id="312" name="定員管理の状況最小値テキスト"/>
        <xdr:cNvSpPr txBox="1"/>
      </xdr:nvSpPr>
      <xdr:spPr>
        <a:xfrm>
          <a:off x="17106900" y="1152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62230</xdr:rowOff>
    </xdr:from>
    <xdr:to xmlns:xdr="http://schemas.openxmlformats.org/drawingml/2006/spreadsheetDrawing">
      <xdr:col>81</xdr:col>
      <xdr:colOff>133350</xdr:colOff>
      <xdr:row>67</xdr:row>
      <xdr:rowOff>62230</xdr:rowOff>
    </xdr:to>
    <xdr:cxnSp macro="">
      <xdr:nvCxnSpPr>
        <xdr:cNvPr id="313" name="直線コネクタ 312"/>
        <xdr:cNvCxnSpPr/>
      </xdr:nvCxnSpPr>
      <xdr:spPr>
        <a:xfrm>
          <a:off x="16929100" y="1154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96520</xdr:rowOff>
    </xdr:from>
    <xdr:ext cx="762000" cy="259080"/>
    <xdr:sp macro="" textlink="">
      <xdr:nvSpPr>
        <xdr:cNvPr id="314" name="定員管理の状況最大値テキスト"/>
        <xdr:cNvSpPr txBox="1"/>
      </xdr:nvSpPr>
      <xdr:spPr>
        <a:xfrm>
          <a:off x="17106900" y="969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10160</xdr:rowOff>
    </xdr:from>
    <xdr:to xmlns:xdr="http://schemas.openxmlformats.org/drawingml/2006/spreadsheetDrawing">
      <xdr:col>81</xdr:col>
      <xdr:colOff>133350</xdr:colOff>
      <xdr:row>58</xdr:row>
      <xdr:rowOff>10160</xdr:rowOff>
    </xdr:to>
    <xdr:cxnSp macro="">
      <xdr:nvCxnSpPr>
        <xdr:cNvPr id="315" name="直線コネクタ 314"/>
        <xdr:cNvCxnSpPr/>
      </xdr:nvCxnSpPr>
      <xdr:spPr>
        <a:xfrm>
          <a:off x="16929100" y="995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99060</xdr:rowOff>
    </xdr:from>
    <xdr:to xmlns:xdr="http://schemas.openxmlformats.org/drawingml/2006/spreadsheetDrawing">
      <xdr:col>81</xdr:col>
      <xdr:colOff>44450</xdr:colOff>
      <xdr:row>61</xdr:row>
      <xdr:rowOff>99060</xdr:rowOff>
    </xdr:to>
    <xdr:cxnSp macro="">
      <xdr:nvCxnSpPr>
        <xdr:cNvPr id="316" name="直線コネクタ 315"/>
        <xdr:cNvCxnSpPr/>
      </xdr:nvCxnSpPr>
      <xdr:spPr>
        <a:xfrm>
          <a:off x="16179800" y="105575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24765</xdr:rowOff>
    </xdr:from>
    <xdr:ext cx="762000" cy="259080"/>
    <xdr:sp macro="" textlink="">
      <xdr:nvSpPr>
        <xdr:cNvPr id="317" name="定員管理の状況平均値テキスト"/>
        <xdr:cNvSpPr txBox="1"/>
      </xdr:nvSpPr>
      <xdr:spPr>
        <a:xfrm>
          <a:off x="17106900" y="103117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8255</xdr:rowOff>
    </xdr:from>
    <xdr:to xmlns:xdr="http://schemas.openxmlformats.org/drawingml/2006/spreadsheetDrawing">
      <xdr:col>81</xdr:col>
      <xdr:colOff>95250</xdr:colOff>
      <xdr:row>61</xdr:row>
      <xdr:rowOff>109855</xdr:rowOff>
    </xdr:to>
    <xdr:sp macro="" textlink="">
      <xdr:nvSpPr>
        <xdr:cNvPr id="318" name="フローチャート: 判断 317"/>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91440</xdr:rowOff>
    </xdr:from>
    <xdr:to xmlns:xdr="http://schemas.openxmlformats.org/drawingml/2006/spreadsheetDrawing">
      <xdr:col>77</xdr:col>
      <xdr:colOff>44450</xdr:colOff>
      <xdr:row>61</xdr:row>
      <xdr:rowOff>99060</xdr:rowOff>
    </xdr:to>
    <xdr:cxnSp macro="">
      <xdr:nvCxnSpPr>
        <xdr:cNvPr id="319" name="直線コネクタ 318"/>
        <xdr:cNvCxnSpPr/>
      </xdr:nvCxnSpPr>
      <xdr:spPr>
        <a:xfrm>
          <a:off x="15290800" y="10549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163830</xdr:rowOff>
    </xdr:from>
    <xdr:to xmlns:xdr="http://schemas.openxmlformats.org/drawingml/2006/spreadsheetDrawing">
      <xdr:col>77</xdr:col>
      <xdr:colOff>95250</xdr:colOff>
      <xdr:row>61</xdr:row>
      <xdr:rowOff>93980</xdr:rowOff>
    </xdr:to>
    <xdr:sp macro="" textlink="">
      <xdr:nvSpPr>
        <xdr:cNvPr id="320" name="フローチャート: 判断 319"/>
        <xdr:cNvSpPr/>
      </xdr:nvSpPr>
      <xdr:spPr>
        <a:xfrm>
          <a:off x="16129000" y="1045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104140</xdr:rowOff>
    </xdr:from>
    <xdr:ext cx="736600" cy="259080"/>
    <xdr:sp macro="" textlink="">
      <xdr:nvSpPr>
        <xdr:cNvPr id="321" name="テキスト ボックス 320"/>
        <xdr:cNvSpPr txBox="1"/>
      </xdr:nvSpPr>
      <xdr:spPr>
        <a:xfrm>
          <a:off x="15798800" y="10219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83185</xdr:rowOff>
    </xdr:from>
    <xdr:to xmlns:xdr="http://schemas.openxmlformats.org/drawingml/2006/spreadsheetDrawing">
      <xdr:col>72</xdr:col>
      <xdr:colOff>203200</xdr:colOff>
      <xdr:row>61</xdr:row>
      <xdr:rowOff>91440</xdr:rowOff>
    </xdr:to>
    <xdr:cxnSp macro="">
      <xdr:nvCxnSpPr>
        <xdr:cNvPr id="322" name="直線コネクタ 321"/>
        <xdr:cNvCxnSpPr/>
      </xdr:nvCxnSpPr>
      <xdr:spPr>
        <a:xfrm>
          <a:off x="14401800" y="1054163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157480</xdr:rowOff>
    </xdr:from>
    <xdr:to xmlns:xdr="http://schemas.openxmlformats.org/drawingml/2006/spreadsheetDrawing">
      <xdr:col>73</xdr:col>
      <xdr:colOff>44450</xdr:colOff>
      <xdr:row>61</xdr:row>
      <xdr:rowOff>87630</xdr:rowOff>
    </xdr:to>
    <xdr:sp macro="" textlink="">
      <xdr:nvSpPr>
        <xdr:cNvPr id="323" name="フローチャート: 判断 322"/>
        <xdr:cNvSpPr/>
      </xdr:nvSpPr>
      <xdr:spPr>
        <a:xfrm>
          <a:off x="15240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97790</xdr:rowOff>
    </xdr:from>
    <xdr:ext cx="762000" cy="255905"/>
    <xdr:sp macro="" textlink="">
      <xdr:nvSpPr>
        <xdr:cNvPr id="324" name="テキスト ボックス 323"/>
        <xdr:cNvSpPr txBox="1"/>
      </xdr:nvSpPr>
      <xdr:spPr>
        <a:xfrm>
          <a:off x="14909800" y="10213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83185</xdr:rowOff>
    </xdr:from>
    <xdr:to xmlns:xdr="http://schemas.openxmlformats.org/drawingml/2006/spreadsheetDrawing">
      <xdr:col>68</xdr:col>
      <xdr:colOff>152400</xdr:colOff>
      <xdr:row>61</xdr:row>
      <xdr:rowOff>85090</xdr:rowOff>
    </xdr:to>
    <xdr:cxnSp macro="">
      <xdr:nvCxnSpPr>
        <xdr:cNvPr id="325" name="直線コネクタ 324"/>
        <xdr:cNvCxnSpPr/>
      </xdr:nvCxnSpPr>
      <xdr:spPr>
        <a:xfrm flipV="1">
          <a:off x="13512800" y="10541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132080</xdr:rowOff>
    </xdr:from>
    <xdr:to xmlns:xdr="http://schemas.openxmlformats.org/drawingml/2006/spreadsheetDrawing">
      <xdr:col>68</xdr:col>
      <xdr:colOff>203200</xdr:colOff>
      <xdr:row>61</xdr:row>
      <xdr:rowOff>61595</xdr:rowOff>
    </xdr:to>
    <xdr:sp macro="" textlink="">
      <xdr:nvSpPr>
        <xdr:cNvPr id="326" name="フローチャート: 判断 325"/>
        <xdr:cNvSpPr/>
      </xdr:nvSpPr>
      <xdr:spPr>
        <a:xfrm>
          <a:off x="14351000" y="10419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71755</xdr:rowOff>
    </xdr:from>
    <xdr:ext cx="762000" cy="259080"/>
    <xdr:sp macro="" textlink="">
      <xdr:nvSpPr>
        <xdr:cNvPr id="327" name="テキスト ボックス 326"/>
        <xdr:cNvSpPr txBox="1"/>
      </xdr:nvSpPr>
      <xdr:spPr>
        <a:xfrm>
          <a:off x="14020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117475</xdr:rowOff>
    </xdr:from>
    <xdr:to xmlns:xdr="http://schemas.openxmlformats.org/drawingml/2006/spreadsheetDrawing">
      <xdr:col>64</xdr:col>
      <xdr:colOff>152400</xdr:colOff>
      <xdr:row>61</xdr:row>
      <xdr:rowOff>47625</xdr:rowOff>
    </xdr:to>
    <xdr:sp macro="" textlink="">
      <xdr:nvSpPr>
        <xdr:cNvPr id="328" name="フローチャート: 判断 327"/>
        <xdr:cNvSpPr/>
      </xdr:nvSpPr>
      <xdr:spPr>
        <a:xfrm>
          <a:off x="13462000" y="1040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57785</xdr:rowOff>
    </xdr:from>
    <xdr:ext cx="762000" cy="259080"/>
    <xdr:sp macro="" textlink="">
      <xdr:nvSpPr>
        <xdr:cNvPr id="329" name="テキスト ボックス 328"/>
        <xdr:cNvSpPr txBox="1"/>
      </xdr:nvSpPr>
      <xdr:spPr>
        <a:xfrm>
          <a:off x="13131800" y="10173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0" name="テキスト ボックス 329"/>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1" name="テキスト ボックス 330"/>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2" name="テキスト ボックス 331"/>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3" name="テキスト ボックス 332"/>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34" name="テキスト ボックス 333"/>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48260</xdr:rowOff>
    </xdr:from>
    <xdr:to xmlns:xdr="http://schemas.openxmlformats.org/drawingml/2006/spreadsheetDrawing">
      <xdr:col>81</xdr:col>
      <xdr:colOff>95250</xdr:colOff>
      <xdr:row>61</xdr:row>
      <xdr:rowOff>149860</xdr:rowOff>
    </xdr:to>
    <xdr:sp macro="" textlink="">
      <xdr:nvSpPr>
        <xdr:cNvPr id="335" name="楕円 334"/>
        <xdr:cNvSpPr/>
      </xdr:nvSpPr>
      <xdr:spPr>
        <a:xfrm>
          <a:off x="169672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20320</xdr:rowOff>
    </xdr:from>
    <xdr:ext cx="762000" cy="255905"/>
    <xdr:sp macro="" textlink="">
      <xdr:nvSpPr>
        <xdr:cNvPr id="336" name="定員管理の状況該当値テキスト"/>
        <xdr:cNvSpPr txBox="1"/>
      </xdr:nvSpPr>
      <xdr:spPr>
        <a:xfrm>
          <a:off x="17106900" y="10478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48260</xdr:rowOff>
    </xdr:from>
    <xdr:to xmlns:xdr="http://schemas.openxmlformats.org/drawingml/2006/spreadsheetDrawing">
      <xdr:col>77</xdr:col>
      <xdr:colOff>95250</xdr:colOff>
      <xdr:row>61</xdr:row>
      <xdr:rowOff>149860</xdr:rowOff>
    </xdr:to>
    <xdr:sp macro="" textlink="">
      <xdr:nvSpPr>
        <xdr:cNvPr id="337" name="楕円 336"/>
        <xdr:cNvSpPr/>
      </xdr:nvSpPr>
      <xdr:spPr>
        <a:xfrm>
          <a:off x="161290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134620</xdr:rowOff>
    </xdr:from>
    <xdr:ext cx="736600" cy="255905"/>
    <xdr:sp macro="" textlink="">
      <xdr:nvSpPr>
        <xdr:cNvPr id="338" name="テキスト ボックス 337"/>
        <xdr:cNvSpPr txBox="1"/>
      </xdr:nvSpPr>
      <xdr:spPr>
        <a:xfrm>
          <a:off x="15798800" y="105930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40640</xdr:rowOff>
    </xdr:from>
    <xdr:to xmlns:xdr="http://schemas.openxmlformats.org/drawingml/2006/spreadsheetDrawing">
      <xdr:col>73</xdr:col>
      <xdr:colOff>44450</xdr:colOff>
      <xdr:row>61</xdr:row>
      <xdr:rowOff>142240</xdr:rowOff>
    </xdr:to>
    <xdr:sp macro="" textlink="">
      <xdr:nvSpPr>
        <xdr:cNvPr id="339" name="楕円 338"/>
        <xdr:cNvSpPr/>
      </xdr:nvSpPr>
      <xdr:spPr>
        <a:xfrm>
          <a:off x="152400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127000</xdr:rowOff>
    </xdr:from>
    <xdr:ext cx="762000" cy="259080"/>
    <xdr:sp macro="" textlink="">
      <xdr:nvSpPr>
        <xdr:cNvPr id="340" name="テキスト ボックス 339"/>
        <xdr:cNvSpPr txBox="1"/>
      </xdr:nvSpPr>
      <xdr:spPr>
        <a:xfrm>
          <a:off x="14909800" y="1058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32385</xdr:rowOff>
    </xdr:from>
    <xdr:to xmlns:xdr="http://schemas.openxmlformats.org/drawingml/2006/spreadsheetDrawing">
      <xdr:col>68</xdr:col>
      <xdr:colOff>203200</xdr:colOff>
      <xdr:row>61</xdr:row>
      <xdr:rowOff>133985</xdr:rowOff>
    </xdr:to>
    <xdr:sp macro="" textlink="">
      <xdr:nvSpPr>
        <xdr:cNvPr id="341" name="楕円 340"/>
        <xdr:cNvSpPr/>
      </xdr:nvSpPr>
      <xdr:spPr>
        <a:xfrm>
          <a:off x="14351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118745</xdr:rowOff>
    </xdr:from>
    <xdr:ext cx="762000" cy="259080"/>
    <xdr:sp macro="" textlink="">
      <xdr:nvSpPr>
        <xdr:cNvPr id="342" name="テキスト ボックス 341"/>
        <xdr:cNvSpPr txBox="1"/>
      </xdr:nvSpPr>
      <xdr:spPr>
        <a:xfrm>
          <a:off x="14020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34290</xdr:rowOff>
    </xdr:from>
    <xdr:to xmlns:xdr="http://schemas.openxmlformats.org/drawingml/2006/spreadsheetDrawing">
      <xdr:col>64</xdr:col>
      <xdr:colOff>152400</xdr:colOff>
      <xdr:row>61</xdr:row>
      <xdr:rowOff>135890</xdr:rowOff>
    </xdr:to>
    <xdr:sp macro="" textlink="">
      <xdr:nvSpPr>
        <xdr:cNvPr id="343" name="楕円 342"/>
        <xdr:cNvSpPr/>
      </xdr:nvSpPr>
      <xdr:spPr>
        <a:xfrm>
          <a:off x="134620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120650</xdr:rowOff>
    </xdr:from>
    <xdr:ext cx="762000" cy="255905"/>
    <xdr:sp macro="" textlink="">
      <xdr:nvSpPr>
        <xdr:cNvPr id="344" name="テキスト ボックス 343"/>
        <xdr:cNvSpPr txBox="1"/>
      </xdr:nvSpPr>
      <xdr:spPr>
        <a:xfrm>
          <a:off x="13131800" y="105791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6" name="テキスト ボックス 34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47" name="テキスト ボックス 346"/>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近年、類似団体及び県平均を下回っている状況にある。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実質公債費比率に影響しているものとして、平成２６年度まで実施していた旧合併特例債事業が理由の一つに考えられる。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平成３０年度借入の　「飯能大河原線橋りょう整備事業」等の償還が始まり公債費が増加していることから比率が</a:t>
          </a:r>
          <a:r>
            <a:rPr kumimoji="1" lang="en-US" altLang="ja-JP" sz="1300">
              <a:latin typeface="ＭＳ Ｐゴシック"/>
              <a:ea typeface="ＭＳ Ｐゴシック"/>
            </a:rPr>
            <a:t>0.2%</a:t>
          </a:r>
          <a:r>
            <a:rPr kumimoji="1" lang="ja-JP" altLang="en-US" sz="1300">
              <a:latin typeface="ＭＳ Ｐゴシック"/>
              <a:ea typeface="ＭＳ Ｐゴシック"/>
            </a:rPr>
            <a:t>上昇している。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今後、新規に起債する事業については、後年度の公債費の負担が大きく増加することがないように努める。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8" name="テキスト ボックス 35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9" name="直線コネクタ 35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0" name="テキスト ボックス 35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1" name="直線コネクタ 360"/>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2" name="テキスト ボックス 361"/>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905"/>
    <xdr:sp macro="" textlink="">
      <xdr:nvSpPr>
        <xdr:cNvPr id="364" name="テキスト ボックス 363"/>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5" name="直線コネクタ 364"/>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905"/>
    <xdr:sp macro="" textlink="">
      <xdr:nvSpPr>
        <xdr:cNvPr id="366" name="テキスト ボックス 365"/>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7" name="直線コネクタ 366"/>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905"/>
    <xdr:sp macro="" textlink="">
      <xdr:nvSpPr>
        <xdr:cNvPr id="368" name="テキスト ボックス 367"/>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9" name="直線コネクタ 368"/>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0" name="直線コネクタ 369"/>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13970</xdr:rowOff>
    </xdr:from>
    <xdr:to xmlns:xdr="http://schemas.openxmlformats.org/drawingml/2006/spreadsheetDrawing">
      <xdr:col>81</xdr:col>
      <xdr:colOff>44450</xdr:colOff>
      <xdr:row>45</xdr:row>
      <xdr:rowOff>1905</xdr:rowOff>
    </xdr:to>
    <xdr:cxnSp macro="">
      <xdr:nvCxnSpPr>
        <xdr:cNvPr id="372" name="直線コネクタ 371"/>
        <xdr:cNvCxnSpPr/>
      </xdr:nvCxnSpPr>
      <xdr:spPr>
        <a:xfrm flipV="1">
          <a:off x="17018000" y="6357620"/>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145415</xdr:rowOff>
    </xdr:from>
    <xdr:ext cx="762000" cy="255905"/>
    <xdr:sp macro="" textlink="">
      <xdr:nvSpPr>
        <xdr:cNvPr id="373" name="公債費負担の状況最小値テキスト"/>
        <xdr:cNvSpPr txBox="1"/>
      </xdr:nvSpPr>
      <xdr:spPr>
        <a:xfrm>
          <a:off x="17106900" y="7689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1905</xdr:rowOff>
    </xdr:from>
    <xdr:to xmlns:xdr="http://schemas.openxmlformats.org/drawingml/2006/spreadsheetDrawing">
      <xdr:col>81</xdr:col>
      <xdr:colOff>133350</xdr:colOff>
      <xdr:row>45</xdr:row>
      <xdr:rowOff>1905</xdr:rowOff>
    </xdr:to>
    <xdr:cxnSp macro="">
      <xdr:nvCxnSpPr>
        <xdr:cNvPr id="374" name="直線コネクタ 373"/>
        <xdr:cNvCxnSpPr/>
      </xdr:nvCxnSpPr>
      <xdr:spPr>
        <a:xfrm>
          <a:off x="16929100" y="771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100330</xdr:rowOff>
    </xdr:from>
    <xdr:ext cx="762000" cy="255905"/>
    <xdr:sp macro="" textlink="">
      <xdr:nvSpPr>
        <xdr:cNvPr id="375" name="公債費負担の状況最大値テキスト"/>
        <xdr:cNvSpPr txBox="1"/>
      </xdr:nvSpPr>
      <xdr:spPr>
        <a:xfrm>
          <a:off x="17106900" y="6101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13970</xdr:rowOff>
    </xdr:from>
    <xdr:to xmlns:xdr="http://schemas.openxmlformats.org/drawingml/2006/spreadsheetDrawing">
      <xdr:col>81</xdr:col>
      <xdr:colOff>133350</xdr:colOff>
      <xdr:row>37</xdr:row>
      <xdr:rowOff>13970</xdr:rowOff>
    </xdr:to>
    <xdr:cxnSp macro="">
      <xdr:nvCxnSpPr>
        <xdr:cNvPr id="376" name="直線コネクタ 375"/>
        <xdr:cNvCxnSpPr/>
      </xdr:nvCxnSpPr>
      <xdr:spPr>
        <a:xfrm>
          <a:off x="16929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111125</xdr:rowOff>
    </xdr:from>
    <xdr:to xmlns:xdr="http://schemas.openxmlformats.org/drawingml/2006/spreadsheetDrawing">
      <xdr:col>81</xdr:col>
      <xdr:colOff>44450</xdr:colOff>
      <xdr:row>40</xdr:row>
      <xdr:rowOff>127000</xdr:rowOff>
    </xdr:to>
    <xdr:cxnSp macro="">
      <xdr:nvCxnSpPr>
        <xdr:cNvPr id="377" name="直線コネクタ 376"/>
        <xdr:cNvCxnSpPr/>
      </xdr:nvCxnSpPr>
      <xdr:spPr>
        <a:xfrm>
          <a:off x="16179800" y="696912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112395</xdr:rowOff>
    </xdr:from>
    <xdr:ext cx="762000" cy="255905"/>
    <xdr:sp macro="" textlink="">
      <xdr:nvSpPr>
        <xdr:cNvPr id="378" name="公債費負担の状況平均値テキスト"/>
        <xdr:cNvSpPr txBox="1"/>
      </xdr:nvSpPr>
      <xdr:spPr>
        <a:xfrm>
          <a:off x="17106900" y="697039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140335</xdr:rowOff>
    </xdr:from>
    <xdr:to xmlns:xdr="http://schemas.openxmlformats.org/drawingml/2006/spreadsheetDrawing">
      <xdr:col>81</xdr:col>
      <xdr:colOff>95250</xdr:colOff>
      <xdr:row>41</xdr:row>
      <xdr:rowOff>70485</xdr:rowOff>
    </xdr:to>
    <xdr:sp macro="" textlink="">
      <xdr:nvSpPr>
        <xdr:cNvPr id="379" name="フローチャート: 判断 378"/>
        <xdr:cNvSpPr/>
      </xdr:nvSpPr>
      <xdr:spPr>
        <a:xfrm>
          <a:off x="169672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63500</xdr:rowOff>
    </xdr:from>
    <xdr:to xmlns:xdr="http://schemas.openxmlformats.org/drawingml/2006/spreadsheetDrawing">
      <xdr:col>77</xdr:col>
      <xdr:colOff>44450</xdr:colOff>
      <xdr:row>40</xdr:row>
      <xdr:rowOff>111125</xdr:rowOff>
    </xdr:to>
    <xdr:cxnSp macro="">
      <xdr:nvCxnSpPr>
        <xdr:cNvPr id="380" name="直線コネクタ 379"/>
        <xdr:cNvCxnSpPr/>
      </xdr:nvCxnSpPr>
      <xdr:spPr>
        <a:xfrm>
          <a:off x="15290800" y="692150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140335</xdr:rowOff>
    </xdr:from>
    <xdr:to xmlns:xdr="http://schemas.openxmlformats.org/drawingml/2006/spreadsheetDrawing">
      <xdr:col>77</xdr:col>
      <xdr:colOff>95250</xdr:colOff>
      <xdr:row>41</xdr:row>
      <xdr:rowOff>70485</xdr:rowOff>
    </xdr:to>
    <xdr:sp macro="" textlink="">
      <xdr:nvSpPr>
        <xdr:cNvPr id="381" name="フローチャート: 判断 380"/>
        <xdr:cNvSpPr/>
      </xdr:nvSpPr>
      <xdr:spPr>
        <a:xfrm>
          <a:off x="16129000" y="699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55245</xdr:rowOff>
    </xdr:from>
    <xdr:ext cx="736600" cy="255905"/>
    <xdr:sp macro="" textlink="">
      <xdr:nvSpPr>
        <xdr:cNvPr id="382" name="テキスト ボックス 381"/>
        <xdr:cNvSpPr txBox="1"/>
      </xdr:nvSpPr>
      <xdr:spPr>
        <a:xfrm>
          <a:off x="15798800" y="70846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14605</xdr:rowOff>
    </xdr:from>
    <xdr:to xmlns:xdr="http://schemas.openxmlformats.org/drawingml/2006/spreadsheetDrawing">
      <xdr:col>72</xdr:col>
      <xdr:colOff>203200</xdr:colOff>
      <xdr:row>40</xdr:row>
      <xdr:rowOff>63500</xdr:rowOff>
    </xdr:to>
    <xdr:cxnSp macro="">
      <xdr:nvCxnSpPr>
        <xdr:cNvPr id="383" name="直線コネクタ 382"/>
        <xdr:cNvCxnSpPr/>
      </xdr:nvCxnSpPr>
      <xdr:spPr>
        <a:xfrm>
          <a:off x="14401800" y="68726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132715</xdr:rowOff>
    </xdr:from>
    <xdr:to xmlns:xdr="http://schemas.openxmlformats.org/drawingml/2006/spreadsheetDrawing">
      <xdr:col>73</xdr:col>
      <xdr:colOff>44450</xdr:colOff>
      <xdr:row>41</xdr:row>
      <xdr:rowOff>63500</xdr:rowOff>
    </xdr:to>
    <xdr:sp macro="" textlink="">
      <xdr:nvSpPr>
        <xdr:cNvPr id="384" name="フローチャート: 判断 383"/>
        <xdr:cNvSpPr/>
      </xdr:nvSpPr>
      <xdr:spPr>
        <a:xfrm>
          <a:off x="15240000" y="6990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47625</xdr:rowOff>
    </xdr:from>
    <xdr:ext cx="762000" cy="259080"/>
    <xdr:sp macro="" textlink="">
      <xdr:nvSpPr>
        <xdr:cNvPr id="385" name="テキスト ボックス 384"/>
        <xdr:cNvSpPr txBox="1"/>
      </xdr:nvSpPr>
      <xdr:spPr>
        <a:xfrm>
          <a:off x="14909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39</xdr:row>
      <xdr:rowOff>145415</xdr:rowOff>
    </xdr:from>
    <xdr:to xmlns:xdr="http://schemas.openxmlformats.org/drawingml/2006/spreadsheetDrawing">
      <xdr:col>68</xdr:col>
      <xdr:colOff>152400</xdr:colOff>
      <xdr:row>40</xdr:row>
      <xdr:rowOff>14605</xdr:rowOff>
    </xdr:to>
    <xdr:cxnSp macro="">
      <xdr:nvCxnSpPr>
        <xdr:cNvPr id="386" name="直線コネクタ 385"/>
        <xdr:cNvCxnSpPr/>
      </xdr:nvCxnSpPr>
      <xdr:spPr>
        <a:xfrm>
          <a:off x="13512800" y="683196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1270</xdr:rowOff>
    </xdr:from>
    <xdr:to xmlns:xdr="http://schemas.openxmlformats.org/drawingml/2006/spreadsheetDrawing">
      <xdr:col>68</xdr:col>
      <xdr:colOff>203200</xdr:colOff>
      <xdr:row>41</xdr:row>
      <xdr:rowOff>102870</xdr:rowOff>
    </xdr:to>
    <xdr:sp macro="" textlink="">
      <xdr:nvSpPr>
        <xdr:cNvPr id="387" name="フローチャート: 判断 386"/>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87630</xdr:rowOff>
    </xdr:from>
    <xdr:ext cx="762000" cy="255905"/>
    <xdr:sp macro="" textlink="">
      <xdr:nvSpPr>
        <xdr:cNvPr id="388" name="テキスト ボックス 387"/>
        <xdr:cNvSpPr txBox="1"/>
      </xdr:nvSpPr>
      <xdr:spPr>
        <a:xfrm>
          <a:off x="14020800" y="7117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9525</xdr:rowOff>
    </xdr:from>
    <xdr:to xmlns:xdr="http://schemas.openxmlformats.org/drawingml/2006/spreadsheetDrawing">
      <xdr:col>64</xdr:col>
      <xdr:colOff>152400</xdr:colOff>
      <xdr:row>41</xdr:row>
      <xdr:rowOff>111125</xdr:rowOff>
    </xdr:to>
    <xdr:sp macro="" textlink="">
      <xdr:nvSpPr>
        <xdr:cNvPr id="389" name="フローチャート: 判断 388"/>
        <xdr:cNvSpPr/>
      </xdr:nvSpPr>
      <xdr:spPr>
        <a:xfrm>
          <a:off x="13462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95885</xdr:rowOff>
    </xdr:from>
    <xdr:ext cx="762000" cy="259080"/>
    <xdr:sp macro="" textlink="">
      <xdr:nvSpPr>
        <xdr:cNvPr id="390" name="テキスト ボックス 389"/>
        <xdr:cNvSpPr txBox="1"/>
      </xdr:nvSpPr>
      <xdr:spPr>
        <a:xfrm>
          <a:off x="13131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1" name="テキスト ボックス 390"/>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2" name="テキスト ボックス 391"/>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3" name="テキスト ボックス 392"/>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4" name="テキスト ボックス 393"/>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5" name="テキスト ボックス 394"/>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76200</xdr:rowOff>
    </xdr:from>
    <xdr:to xmlns:xdr="http://schemas.openxmlformats.org/drawingml/2006/spreadsheetDrawing">
      <xdr:col>81</xdr:col>
      <xdr:colOff>95250</xdr:colOff>
      <xdr:row>41</xdr:row>
      <xdr:rowOff>6350</xdr:rowOff>
    </xdr:to>
    <xdr:sp macro="" textlink="">
      <xdr:nvSpPr>
        <xdr:cNvPr id="396" name="楕円 395"/>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92710</xdr:rowOff>
    </xdr:from>
    <xdr:ext cx="762000" cy="259080"/>
    <xdr:sp macro="" textlink="">
      <xdr:nvSpPr>
        <xdr:cNvPr id="397" name="公債費負担の状況該当値テキスト"/>
        <xdr:cNvSpPr txBox="1"/>
      </xdr:nvSpPr>
      <xdr:spPr>
        <a:xfrm>
          <a:off x="17106900"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60325</xdr:rowOff>
    </xdr:from>
    <xdr:to xmlns:xdr="http://schemas.openxmlformats.org/drawingml/2006/spreadsheetDrawing">
      <xdr:col>77</xdr:col>
      <xdr:colOff>95250</xdr:colOff>
      <xdr:row>40</xdr:row>
      <xdr:rowOff>161925</xdr:rowOff>
    </xdr:to>
    <xdr:sp macro="" textlink="">
      <xdr:nvSpPr>
        <xdr:cNvPr id="398" name="楕円 397"/>
        <xdr:cNvSpPr/>
      </xdr:nvSpPr>
      <xdr:spPr>
        <a:xfrm>
          <a:off x="16129000" y="69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635</xdr:rowOff>
    </xdr:from>
    <xdr:ext cx="736600" cy="259080"/>
    <xdr:sp macro="" textlink="">
      <xdr:nvSpPr>
        <xdr:cNvPr id="399" name="テキスト ボックス 398"/>
        <xdr:cNvSpPr txBox="1"/>
      </xdr:nvSpPr>
      <xdr:spPr>
        <a:xfrm>
          <a:off x="15798800" y="668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12065</xdr:rowOff>
    </xdr:from>
    <xdr:to xmlns:xdr="http://schemas.openxmlformats.org/drawingml/2006/spreadsheetDrawing">
      <xdr:col>73</xdr:col>
      <xdr:colOff>44450</xdr:colOff>
      <xdr:row>40</xdr:row>
      <xdr:rowOff>113665</xdr:rowOff>
    </xdr:to>
    <xdr:sp macro="" textlink="">
      <xdr:nvSpPr>
        <xdr:cNvPr id="400" name="楕円 399"/>
        <xdr:cNvSpPr/>
      </xdr:nvSpPr>
      <xdr:spPr>
        <a:xfrm>
          <a:off x="15240000" y="687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123825</xdr:rowOff>
    </xdr:from>
    <xdr:ext cx="762000" cy="255905"/>
    <xdr:sp macro="" textlink="">
      <xdr:nvSpPr>
        <xdr:cNvPr id="401" name="テキスト ボックス 400"/>
        <xdr:cNvSpPr txBox="1"/>
      </xdr:nvSpPr>
      <xdr:spPr>
        <a:xfrm>
          <a:off x="14909800" y="6638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39</xdr:row>
      <xdr:rowOff>135255</xdr:rowOff>
    </xdr:from>
    <xdr:to xmlns:xdr="http://schemas.openxmlformats.org/drawingml/2006/spreadsheetDrawing">
      <xdr:col>68</xdr:col>
      <xdr:colOff>203200</xdr:colOff>
      <xdr:row>40</xdr:row>
      <xdr:rowOff>65405</xdr:rowOff>
    </xdr:to>
    <xdr:sp macro="" textlink="">
      <xdr:nvSpPr>
        <xdr:cNvPr id="402" name="楕円 401"/>
        <xdr:cNvSpPr/>
      </xdr:nvSpPr>
      <xdr:spPr>
        <a:xfrm>
          <a:off x="14351000" y="682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38</xdr:row>
      <xdr:rowOff>75565</xdr:rowOff>
    </xdr:from>
    <xdr:ext cx="762000" cy="255905"/>
    <xdr:sp macro="" textlink="">
      <xdr:nvSpPr>
        <xdr:cNvPr id="403" name="テキスト ボックス 402"/>
        <xdr:cNvSpPr txBox="1"/>
      </xdr:nvSpPr>
      <xdr:spPr>
        <a:xfrm>
          <a:off x="14020800" y="65906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39</xdr:row>
      <xdr:rowOff>94615</xdr:rowOff>
    </xdr:from>
    <xdr:to xmlns:xdr="http://schemas.openxmlformats.org/drawingml/2006/spreadsheetDrawing">
      <xdr:col>64</xdr:col>
      <xdr:colOff>152400</xdr:colOff>
      <xdr:row>40</xdr:row>
      <xdr:rowOff>24765</xdr:rowOff>
    </xdr:to>
    <xdr:sp macro="" textlink="">
      <xdr:nvSpPr>
        <xdr:cNvPr id="404" name="楕円 403"/>
        <xdr:cNvSpPr/>
      </xdr:nvSpPr>
      <xdr:spPr>
        <a:xfrm>
          <a:off x="13462000" y="678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34925</xdr:rowOff>
    </xdr:from>
    <xdr:ext cx="762000" cy="259080"/>
    <xdr:sp macro="" textlink="">
      <xdr:nvSpPr>
        <xdr:cNvPr id="405" name="テキスト ボックス 404"/>
        <xdr:cNvSpPr txBox="1"/>
      </xdr:nvSpPr>
      <xdr:spPr>
        <a:xfrm>
          <a:off x="13131800" y="655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7" name="テキスト ボックス 406"/>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08" name="テキスト ボックス 407"/>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類似団体、県の平均をともに上回っており、平成２９年度まで実施した「ごみ処理施設建設事業」による地方債残高が増加した影響が近年は継続している。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起債対象事業の圧縮、将来負担額の抑制、財政の健全化に努めることが将来世代への負担を抑えることとなるため、</a:t>
          </a:r>
          <a:r>
            <a:rPr kumimoji="1" lang="ja-JP" altLang="en-US" sz="1300">
              <a:latin typeface="ＭＳ Ｐゴシック"/>
              <a:ea typeface="ＭＳ Ｐゴシック"/>
            </a:rPr>
            <a:t>今後も適正な地方債の発行に努める</a:t>
          </a:r>
          <a:r>
            <a:rPr kumimoji="1" lang="ja-JP" altLang="en-US" sz="13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19" name="テキスト ボックス 418"/>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0" name="直線コネクタ 419"/>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1" name="テキスト ボックス 420"/>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2" name="直線コネクタ 421"/>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23" name="テキスト ボックス 422"/>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4" name="直線コネクタ 423"/>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25" name="テキスト ボックス 424"/>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6" name="直線コネクタ 425"/>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7" name="テキスト ボックス 426"/>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8" name="直線コネクタ 427"/>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9" name="テキスト ボックス 428"/>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0" name="直線コネクタ 429"/>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1" name="テキスト ボックス 430"/>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2" name="直線コネクタ 431"/>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3" name="テキスト ボックス 432"/>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114300</xdr:rowOff>
    </xdr:to>
    <xdr:cxnSp macro="">
      <xdr:nvCxnSpPr>
        <xdr:cNvPr id="436" name="直線コネクタ 435"/>
        <xdr:cNvCxnSpPr/>
      </xdr:nvCxnSpPr>
      <xdr:spPr>
        <a:xfrm flipV="1">
          <a:off x="17018000" y="2313305"/>
          <a:ext cx="0" cy="1572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86360</xdr:rowOff>
    </xdr:from>
    <xdr:ext cx="762000" cy="255905"/>
    <xdr:sp macro="" textlink="">
      <xdr:nvSpPr>
        <xdr:cNvPr id="437" name="将来負担の状況最小値テキスト"/>
        <xdr:cNvSpPr txBox="1"/>
      </xdr:nvSpPr>
      <xdr:spPr>
        <a:xfrm>
          <a:off x="17106900" y="3858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114300</xdr:rowOff>
    </xdr:from>
    <xdr:to xmlns:xdr="http://schemas.openxmlformats.org/drawingml/2006/spreadsheetDrawing">
      <xdr:col>81</xdr:col>
      <xdr:colOff>133350</xdr:colOff>
      <xdr:row>22</xdr:row>
      <xdr:rowOff>114300</xdr:rowOff>
    </xdr:to>
    <xdr:cxnSp macro="">
      <xdr:nvCxnSpPr>
        <xdr:cNvPr id="438" name="直線コネクタ 437"/>
        <xdr:cNvCxnSpPr/>
      </xdr:nvCxnSpPr>
      <xdr:spPr>
        <a:xfrm>
          <a:off x="16929100" y="3886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39"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0" name="直線コネクタ 439"/>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95885</xdr:rowOff>
    </xdr:from>
    <xdr:to xmlns:xdr="http://schemas.openxmlformats.org/drawingml/2006/spreadsheetDrawing">
      <xdr:col>81</xdr:col>
      <xdr:colOff>44450</xdr:colOff>
      <xdr:row>14</xdr:row>
      <xdr:rowOff>135890</xdr:rowOff>
    </xdr:to>
    <xdr:cxnSp macro="">
      <xdr:nvCxnSpPr>
        <xdr:cNvPr id="441" name="直線コネクタ 440"/>
        <xdr:cNvCxnSpPr/>
      </xdr:nvCxnSpPr>
      <xdr:spPr>
        <a:xfrm flipV="1">
          <a:off x="16179800" y="24961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2"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81915</xdr:rowOff>
    </xdr:from>
    <xdr:to xmlns:xdr="http://schemas.openxmlformats.org/drawingml/2006/spreadsheetDrawing">
      <xdr:col>81</xdr:col>
      <xdr:colOff>95250</xdr:colOff>
      <xdr:row>14</xdr:row>
      <xdr:rowOff>12065</xdr:rowOff>
    </xdr:to>
    <xdr:sp macro="" textlink="">
      <xdr:nvSpPr>
        <xdr:cNvPr id="443" name="フローチャート: 判断 442"/>
        <xdr:cNvSpPr/>
      </xdr:nvSpPr>
      <xdr:spPr>
        <a:xfrm>
          <a:off x="16967200" y="231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14</xdr:row>
      <xdr:rowOff>135890</xdr:rowOff>
    </xdr:from>
    <xdr:to xmlns:xdr="http://schemas.openxmlformats.org/drawingml/2006/spreadsheetDrawing">
      <xdr:col>77</xdr:col>
      <xdr:colOff>44450</xdr:colOff>
      <xdr:row>15</xdr:row>
      <xdr:rowOff>41275</xdr:rowOff>
    </xdr:to>
    <xdr:cxnSp macro="">
      <xdr:nvCxnSpPr>
        <xdr:cNvPr id="444" name="直線コネクタ 443"/>
        <xdr:cNvCxnSpPr/>
      </xdr:nvCxnSpPr>
      <xdr:spPr>
        <a:xfrm flipV="1">
          <a:off x="15290800" y="2536190"/>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86360</xdr:rowOff>
    </xdr:from>
    <xdr:to xmlns:xdr="http://schemas.openxmlformats.org/drawingml/2006/spreadsheetDrawing">
      <xdr:col>77</xdr:col>
      <xdr:colOff>95250</xdr:colOff>
      <xdr:row>14</xdr:row>
      <xdr:rowOff>16510</xdr:rowOff>
    </xdr:to>
    <xdr:sp macro="" textlink="">
      <xdr:nvSpPr>
        <xdr:cNvPr id="445" name="フローチャート: 判断 444"/>
        <xdr:cNvSpPr/>
      </xdr:nvSpPr>
      <xdr:spPr>
        <a:xfrm>
          <a:off x="16129000" y="231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26670</xdr:rowOff>
    </xdr:from>
    <xdr:ext cx="736600" cy="259080"/>
    <xdr:sp macro="" textlink="">
      <xdr:nvSpPr>
        <xdr:cNvPr id="446" name="テキスト ボックス 445"/>
        <xdr:cNvSpPr txBox="1"/>
      </xdr:nvSpPr>
      <xdr:spPr>
        <a:xfrm>
          <a:off x="15798800" y="2084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41275</xdr:rowOff>
    </xdr:from>
    <xdr:to xmlns:xdr="http://schemas.openxmlformats.org/drawingml/2006/spreadsheetDrawing">
      <xdr:col>72</xdr:col>
      <xdr:colOff>203200</xdr:colOff>
      <xdr:row>15</xdr:row>
      <xdr:rowOff>136525</xdr:rowOff>
    </xdr:to>
    <xdr:cxnSp macro="">
      <xdr:nvCxnSpPr>
        <xdr:cNvPr id="447" name="直線コネクタ 446"/>
        <xdr:cNvCxnSpPr/>
      </xdr:nvCxnSpPr>
      <xdr:spPr>
        <a:xfrm flipV="1">
          <a:off x="14401800" y="2613025"/>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162560</xdr:rowOff>
    </xdr:from>
    <xdr:to xmlns:xdr="http://schemas.openxmlformats.org/drawingml/2006/spreadsheetDrawing">
      <xdr:col>73</xdr:col>
      <xdr:colOff>44450</xdr:colOff>
      <xdr:row>14</xdr:row>
      <xdr:rowOff>92710</xdr:rowOff>
    </xdr:to>
    <xdr:sp macro="" textlink="">
      <xdr:nvSpPr>
        <xdr:cNvPr id="448" name="フローチャート: 判断 447"/>
        <xdr:cNvSpPr/>
      </xdr:nvSpPr>
      <xdr:spPr>
        <a:xfrm>
          <a:off x="15240000" y="239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102870</xdr:rowOff>
    </xdr:from>
    <xdr:ext cx="762000" cy="259080"/>
    <xdr:sp macro="" textlink="">
      <xdr:nvSpPr>
        <xdr:cNvPr id="449" name="テキスト ボックス 448"/>
        <xdr:cNvSpPr txBox="1"/>
      </xdr:nvSpPr>
      <xdr:spPr>
        <a:xfrm>
          <a:off x="14909800" y="216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136525</xdr:rowOff>
    </xdr:from>
    <xdr:to xmlns:xdr="http://schemas.openxmlformats.org/drawingml/2006/spreadsheetDrawing">
      <xdr:col>68</xdr:col>
      <xdr:colOff>152400</xdr:colOff>
      <xdr:row>15</xdr:row>
      <xdr:rowOff>147955</xdr:rowOff>
    </xdr:to>
    <xdr:cxnSp macro="">
      <xdr:nvCxnSpPr>
        <xdr:cNvPr id="450" name="直線コネクタ 449"/>
        <xdr:cNvCxnSpPr/>
      </xdr:nvCxnSpPr>
      <xdr:spPr>
        <a:xfrm flipV="1">
          <a:off x="13512800" y="270827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96520</xdr:rowOff>
    </xdr:from>
    <xdr:to xmlns:xdr="http://schemas.openxmlformats.org/drawingml/2006/spreadsheetDrawing">
      <xdr:col>68</xdr:col>
      <xdr:colOff>203200</xdr:colOff>
      <xdr:row>15</xdr:row>
      <xdr:rowOff>26670</xdr:rowOff>
    </xdr:to>
    <xdr:sp macro="" textlink="">
      <xdr:nvSpPr>
        <xdr:cNvPr id="451" name="フローチャート: 判断 450"/>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36830</xdr:rowOff>
    </xdr:from>
    <xdr:ext cx="762000" cy="259080"/>
    <xdr:sp macro="" textlink="">
      <xdr:nvSpPr>
        <xdr:cNvPr id="452" name="テキスト ボックス 451"/>
        <xdr:cNvSpPr txBox="1"/>
      </xdr:nvSpPr>
      <xdr:spPr>
        <a:xfrm>
          <a:off x="14020800" y="226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116205</xdr:rowOff>
    </xdr:from>
    <xdr:to xmlns:xdr="http://schemas.openxmlformats.org/drawingml/2006/spreadsheetDrawing">
      <xdr:col>64</xdr:col>
      <xdr:colOff>152400</xdr:colOff>
      <xdr:row>15</xdr:row>
      <xdr:rowOff>46355</xdr:rowOff>
    </xdr:to>
    <xdr:sp macro="" textlink="">
      <xdr:nvSpPr>
        <xdr:cNvPr id="453" name="フローチャート: 判断 452"/>
        <xdr:cNvSpPr/>
      </xdr:nvSpPr>
      <xdr:spPr>
        <a:xfrm>
          <a:off x="13462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56515</xdr:rowOff>
    </xdr:from>
    <xdr:ext cx="762000" cy="258445"/>
    <xdr:sp macro="" textlink="">
      <xdr:nvSpPr>
        <xdr:cNvPr id="454" name="テキスト ボックス 453"/>
        <xdr:cNvSpPr txBox="1"/>
      </xdr:nvSpPr>
      <xdr:spPr>
        <a:xfrm>
          <a:off x="13131800" y="2285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45085</xdr:rowOff>
    </xdr:from>
    <xdr:to xmlns:xdr="http://schemas.openxmlformats.org/drawingml/2006/spreadsheetDrawing">
      <xdr:col>81</xdr:col>
      <xdr:colOff>95250</xdr:colOff>
      <xdr:row>14</xdr:row>
      <xdr:rowOff>146685</xdr:rowOff>
    </xdr:to>
    <xdr:sp macro="" textlink="">
      <xdr:nvSpPr>
        <xdr:cNvPr id="460" name="楕円 459"/>
        <xdr:cNvSpPr/>
      </xdr:nvSpPr>
      <xdr:spPr>
        <a:xfrm>
          <a:off x="16967200" y="24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17780</xdr:rowOff>
    </xdr:from>
    <xdr:ext cx="762000" cy="255905"/>
    <xdr:sp macro="" textlink="">
      <xdr:nvSpPr>
        <xdr:cNvPr id="461" name="将来負担の状況該当値テキスト"/>
        <xdr:cNvSpPr txBox="1"/>
      </xdr:nvSpPr>
      <xdr:spPr>
        <a:xfrm>
          <a:off x="17106900" y="2418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85090</xdr:rowOff>
    </xdr:from>
    <xdr:to xmlns:xdr="http://schemas.openxmlformats.org/drawingml/2006/spreadsheetDrawing">
      <xdr:col>77</xdr:col>
      <xdr:colOff>95250</xdr:colOff>
      <xdr:row>15</xdr:row>
      <xdr:rowOff>15240</xdr:rowOff>
    </xdr:to>
    <xdr:sp macro="" textlink="">
      <xdr:nvSpPr>
        <xdr:cNvPr id="462" name="楕円 461"/>
        <xdr:cNvSpPr/>
      </xdr:nvSpPr>
      <xdr:spPr>
        <a:xfrm>
          <a:off x="16129000" y="24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171450</xdr:rowOff>
    </xdr:from>
    <xdr:ext cx="736600" cy="259080"/>
    <xdr:sp macro="" textlink="">
      <xdr:nvSpPr>
        <xdr:cNvPr id="463" name="テキスト ボックス 462"/>
        <xdr:cNvSpPr txBox="1"/>
      </xdr:nvSpPr>
      <xdr:spPr>
        <a:xfrm>
          <a:off x="15798800" y="2571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161925</xdr:rowOff>
    </xdr:from>
    <xdr:to xmlns:xdr="http://schemas.openxmlformats.org/drawingml/2006/spreadsheetDrawing">
      <xdr:col>73</xdr:col>
      <xdr:colOff>44450</xdr:colOff>
      <xdr:row>15</xdr:row>
      <xdr:rowOff>92075</xdr:rowOff>
    </xdr:to>
    <xdr:sp macro="" textlink="">
      <xdr:nvSpPr>
        <xdr:cNvPr id="464" name="楕円 463"/>
        <xdr:cNvSpPr/>
      </xdr:nvSpPr>
      <xdr:spPr>
        <a:xfrm>
          <a:off x="15240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76835</xdr:rowOff>
    </xdr:from>
    <xdr:ext cx="762000" cy="255905"/>
    <xdr:sp macro="" textlink="">
      <xdr:nvSpPr>
        <xdr:cNvPr id="465" name="テキスト ボックス 464"/>
        <xdr:cNvSpPr txBox="1"/>
      </xdr:nvSpPr>
      <xdr:spPr>
        <a:xfrm>
          <a:off x="14909800" y="26485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86360</xdr:rowOff>
    </xdr:from>
    <xdr:to xmlns:xdr="http://schemas.openxmlformats.org/drawingml/2006/spreadsheetDrawing">
      <xdr:col>68</xdr:col>
      <xdr:colOff>203200</xdr:colOff>
      <xdr:row>16</xdr:row>
      <xdr:rowOff>15875</xdr:rowOff>
    </xdr:to>
    <xdr:sp macro="" textlink="">
      <xdr:nvSpPr>
        <xdr:cNvPr id="466" name="楕円 465"/>
        <xdr:cNvSpPr/>
      </xdr:nvSpPr>
      <xdr:spPr>
        <a:xfrm>
          <a:off x="14351000" y="265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635</xdr:rowOff>
    </xdr:from>
    <xdr:ext cx="762000" cy="259080"/>
    <xdr:sp macro="" textlink="">
      <xdr:nvSpPr>
        <xdr:cNvPr id="467" name="テキスト ボックス 466"/>
        <xdr:cNvSpPr txBox="1"/>
      </xdr:nvSpPr>
      <xdr:spPr>
        <a:xfrm>
          <a:off x="14020800" y="2743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97790</xdr:rowOff>
    </xdr:from>
    <xdr:to xmlns:xdr="http://schemas.openxmlformats.org/drawingml/2006/spreadsheetDrawing">
      <xdr:col>64</xdr:col>
      <xdr:colOff>152400</xdr:colOff>
      <xdr:row>16</xdr:row>
      <xdr:rowOff>27305</xdr:rowOff>
    </xdr:to>
    <xdr:sp macro="" textlink="">
      <xdr:nvSpPr>
        <xdr:cNvPr id="468" name="楕円 467"/>
        <xdr:cNvSpPr/>
      </xdr:nvSpPr>
      <xdr:spPr>
        <a:xfrm>
          <a:off x="13462000" y="26695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12065</xdr:rowOff>
    </xdr:from>
    <xdr:ext cx="762000" cy="259080"/>
    <xdr:sp macro="" textlink="">
      <xdr:nvSpPr>
        <xdr:cNvPr id="469" name="テキスト ボックス 468"/>
        <xdr:cNvSpPr txBox="1"/>
      </xdr:nvSpPr>
      <xdr:spPr>
        <a:xfrm>
          <a:off x="13131800" y="275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35.4</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前年度と比較し0.2</a:t>
          </a:r>
          <a:r>
            <a:rPr kumimoji="1" lang="ja-JP" altLang="en-US" sz="1300">
              <a:latin typeface="ＭＳ Ｐゴシック"/>
              <a:ea typeface="ＭＳ Ｐゴシック"/>
            </a:rPr>
            <a:t>ポイント増加し、全国及び県平均を下回っている。退職職員と新規採用職員の給与の差額によるものが主な原因と考えられる。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a:t>
          </a:r>
          <a:r>
            <a:rPr kumimoji="1" lang="ja-JP" altLang="en-US" sz="1300">
              <a:latin typeface="ＭＳ Ｐゴシック"/>
              <a:ea typeface="ＭＳ Ｐゴシック"/>
            </a:rPr>
            <a:t>公共施設総合管理計画に基づく各施設の在り方の検討を継続し、</a:t>
          </a:r>
          <a:r>
            <a:rPr kumimoji="1" lang="ja-JP" altLang="en-US" sz="1300">
              <a:latin typeface="ＭＳ Ｐゴシック"/>
              <a:ea typeface="ＭＳ Ｐゴシック"/>
            </a:rPr>
            <a:t>定員適正化計画に基づく職員数の適正化や、アウトソーシング、指定管理者制度等の活用により人件費の抑制に努める。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42</xdr:row>
      <xdr:rowOff>29210</xdr:rowOff>
    </xdr:from>
    <xdr:to xmlns:xdr="http://schemas.openxmlformats.org/drawingml/2006/spreadsheetDrawing">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58420</xdr:rowOff>
    </xdr:from>
    <xdr:ext cx="504825" cy="259080"/>
    <xdr:sp macro="" textlink="">
      <xdr:nvSpPr>
        <xdr:cNvPr id="49" name="テキスト ボックス 48"/>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40</xdr:row>
      <xdr:rowOff>45085</xdr:rowOff>
    </xdr:from>
    <xdr:to xmlns:xdr="http://schemas.openxmlformats.org/drawingml/2006/spreadsheetDrawing">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39</xdr:row>
      <xdr:rowOff>74930</xdr:rowOff>
    </xdr:from>
    <xdr:ext cx="504825" cy="255905"/>
    <xdr:sp macro="" textlink="">
      <xdr:nvSpPr>
        <xdr:cNvPr id="51" name="テキスト ボックス 50"/>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61595</xdr:rowOff>
    </xdr:from>
    <xdr:to xmlns:xdr="http://schemas.openxmlformats.org/drawingml/2006/spreadsheetDrawing">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90805</xdr:rowOff>
    </xdr:from>
    <xdr:ext cx="504825" cy="258445"/>
    <xdr:sp macro="" textlink="">
      <xdr:nvSpPr>
        <xdr:cNvPr id="53" name="テキスト ボックス 52"/>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78105</xdr:rowOff>
    </xdr:from>
    <xdr:to xmlns:xdr="http://schemas.openxmlformats.org/drawingml/2006/spreadsheetDrawing">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107315</xdr:rowOff>
    </xdr:from>
    <xdr:ext cx="504825" cy="259080"/>
    <xdr:sp macro="" textlink="">
      <xdr:nvSpPr>
        <xdr:cNvPr id="55" name="テキスト ボックス 54"/>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34</xdr:row>
      <xdr:rowOff>94615</xdr:rowOff>
    </xdr:from>
    <xdr:to xmlns:xdr="http://schemas.openxmlformats.org/drawingml/2006/spreadsheetDrawing">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33</xdr:row>
      <xdr:rowOff>123825</xdr:rowOff>
    </xdr:from>
    <xdr:ext cx="504825" cy="255905"/>
    <xdr:sp macro="" textlink="">
      <xdr:nvSpPr>
        <xdr:cNvPr id="57" name="テキスト ボックス 56"/>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110490</xdr:rowOff>
    </xdr:from>
    <xdr:to xmlns:xdr="http://schemas.openxmlformats.org/drawingml/2006/spreadsheetDrawing">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31</xdr:row>
      <xdr:rowOff>139700</xdr:rowOff>
    </xdr:from>
    <xdr:ext cx="504825" cy="259080"/>
    <xdr:sp macro="" textlink="">
      <xdr:nvSpPr>
        <xdr:cNvPr id="59" name="テキスト ボックス 58"/>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61" name="テキスト ボックス 60"/>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43815</xdr:rowOff>
    </xdr:from>
    <xdr:to xmlns:xdr="http://schemas.openxmlformats.org/drawingml/2006/spreadsheetDrawing">
      <xdr:col>24</xdr:col>
      <xdr:colOff>25400</xdr:colOff>
      <xdr:row>40</xdr:row>
      <xdr:rowOff>143510</xdr:rowOff>
    </xdr:to>
    <xdr:cxnSp macro="">
      <xdr:nvCxnSpPr>
        <xdr:cNvPr id="63" name="直線コネクタ 62"/>
        <xdr:cNvCxnSpPr/>
      </xdr:nvCxnSpPr>
      <xdr:spPr>
        <a:xfrm flipV="1">
          <a:off x="4826000" y="5701665"/>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115570</xdr:rowOff>
    </xdr:from>
    <xdr:ext cx="762000" cy="259080"/>
    <xdr:sp macro="" textlink="">
      <xdr:nvSpPr>
        <xdr:cNvPr id="64" name="人件費最小値テキスト"/>
        <xdr:cNvSpPr txBox="1"/>
      </xdr:nvSpPr>
      <xdr:spPr>
        <a:xfrm>
          <a:off x="4914900" y="6973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143510</xdr:rowOff>
    </xdr:from>
    <xdr:to xmlns:xdr="http://schemas.openxmlformats.org/drawingml/2006/spreadsheetDrawing">
      <xdr:col>24</xdr:col>
      <xdr:colOff>114300</xdr:colOff>
      <xdr:row>40</xdr:row>
      <xdr:rowOff>143510</xdr:rowOff>
    </xdr:to>
    <xdr:cxnSp macro="">
      <xdr:nvCxnSpPr>
        <xdr:cNvPr id="65" name="直線コネクタ 64"/>
        <xdr:cNvCxnSpPr/>
      </xdr:nvCxnSpPr>
      <xdr:spPr>
        <a:xfrm>
          <a:off x="4737100" y="7001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130175</xdr:rowOff>
    </xdr:from>
    <xdr:ext cx="762000" cy="259080"/>
    <xdr:sp macro="" textlink="">
      <xdr:nvSpPr>
        <xdr:cNvPr id="66" name="人件費最大値テキスト"/>
        <xdr:cNvSpPr txBox="1"/>
      </xdr:nvSpPr>
      <xdr:spPr>
        <a:xfrm>
          <a:off x="4914900" y="5445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43815</xdr:rowOff>
    </xdr:from>
    <xdr:to xmlns:xdr="http://schemas.openxmlformats.org/drawingml/2006/spreadsheetDrawing">
      <xdr:col>24</xdr:col>
      <xdr:colOff>114300</xdr:colOff>
      <xdr:row>33</xdr:row>
      <xdr:rowOff>43815</xdr:rowOff>
    </xdr:to>
    <xdr:cxnSp macro="">
      <xdr:nvCxnSpPr>
        <xdr:cNvPr id="67" name="直線コネクタ 66"/>
        <xdr:cNvCxnSpPr/>
      </xdr:nvCxnSpPr>
      <xdr:spPr>
        <a:xfrm>
          <a:off x="47371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158115</xdr:rowOff>
    </xdr:from>
    <xdr:to xmlns:xdr="http://schemas.openxmlformats.org/drawingml/2006/spreadsheetDrawing">
      <xdr:col>24</xdr:col>
      <xdr:colOff>25400</xdr:colOff>
      <xdr:row>35</xdr:row>
      <xdr:rowOff>170815</xdr:rowOff>
    </xdr:to>
    <xdr:cxnSp macro="">
      <xdr:nvCxnSpPr>
        <xdr:cNvPr id="68" name="直線コネクタ 67"/>
        <xdr:cNvCxnSpPr/>
      </xdr:nvCxnSpPr>
      <xdr:spPr>
        <a:xfrm>
          <a:off x="3987800" y="61588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118745</xdr:rowOff>
    </xdr:from>
    <xdr:ext cx="762000" cy="259080"/>
    <xdr:sp macro="" textlink="">
      <xdr:nvSpPr>
        <xdr:cNvPr id="69" name="人件費平均値テキスト"/>
        <xdr:cNvSpPr txBox="1"/>
      </xdr:nvSpPr>
      <xdr:spPr>
        <a:xfrm>
          <a:off x="4914900" y="61194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146685</xdr:rowOff>
    </xdr:from>
    <xdr:to xmlns:xdr="http://schemas.openxmlformats.org/drawingml/2006/spreadsheetDrawing">
      <xdr:col>24</xdr:col>
      <xdr:colOff>76200</xdr:colOff>
      <xdr:row>36</xdr:row>
      <xdr:rowOff>76835</xdr:rowOff>
    </xdr:to>
    <xdr:sp macro="" textlink="">
      <xdr:nvSpPr>
        <xdr:cNvPr id="70" name="フローチャート: 判断 69"/>
        <xdr:cNvSpPr/>
      </xdr:nvSpPr>
      <xdr:spPr>
        <a:xfrm>
          <a:off x="47752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92710</xdr:rowOff>
    </xdr:from>
    <xdr:to xmlns:xdr="http://schemas.openxmlformats.org/drawingml/2006/spreadsheetDrawing">
      <xdr:col>19</xdr:col>
      <xdr:colOff>187325</xdr:colOff>
      <xdr:row>35</xdr:row>
      <xdr:rowOff>158115</xdr:rowOff>
    </xdr:to>
    <xdr:cxnSp macro="">
      <xdr:nvCxnSpPr>
        <xdr:cNvPr id="71" name="直線コネクタ 70"/>
        <xdr:cNvCxnSpPr/>
      </xdr:nvCxnSpPr>
      <xdr:spPr>
        <a:xfrm>
          <a:off x="3098800" y="609346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35</xdr:row>
      <xdr:rowOff>139700</xdr:rowOff>
    </xdr:from>
    <xdr:to xmlns:xdr="http://schemas.openxmlformats.org/drawingml/2006/spreadsheetDrawing">
      <xdr:col>20</xdr:col>
      <xdr:colOff>38100</xdr:colOff>
      <xdr:row>36</xdr:row>
      <xdr:rowOff>69850</xdr:rowOff>
    </xdr:to>
    <xdr:sp macro="" textlink="">
      <xdr:nvSpPr>
        <xdr:cNvPr id="72" name="フローチャート: 判断 71"/>
        <xdr:cNvSpPr/>
      </xdr:nvSpPr>
      <xdr:spPr>
        <a:xfrm>
          <a:off x="39370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54610</xdr:rowOff>
    </xdr:from>
    <xdr:ext cx="733425" cy="255905"/>
    <xdr:sp macro="" textlink="">
      <xdr:nvSpPr>
        <xdr:cNvPr id="73" name="テキスト ボックス 72"/>
        <xdr:cNvSpPr txBox="1"/>
      </xdr:nvSpPr>
      <xdr:spPr>
        <a:xfrm>
          <a:off x="3606800" y="622681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92710</xdr:rowOff>
    </xdr:from>
    <xdr:to xmlns:xdr="http://schemas.openxmlformats.org/drawingml/2006/spreadsheetDrawing">
      <xdr:col>15</xdr:col>
      <xdr:colOff>98425</xdr:colOff>
      <xdr:row>36</xdr:row>
      <xdr:rowOff>71755</xdr:rowOff>
    </xdr:to>
    <xdr:cxnSp macro="">
      <xdr:nvCxnSpPr>
        <xdr:cNvPr id="74" name="直線コネクタ 73"/>
        <xdr:cNvCxnSpPr/>
      </xdr:nvCxnSpPr>
      <xdr:spPr>
        <a:xfrm flipV="1">
          <a:off x="2209800" y="6093460"/>
          <a:ext cx="8890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35</xdr:row>
      <xdr:rowOff>100965</xdr:rowOff>
    </xdr:from>
    <xdr:to xmlns:xdr="http://schemas.openxmlformats.org/drawingml/2006/spreadsheetDrawing">
      <xdr:col>15</xdr:col>
      <xdr:colOff>149225</xdr:colOff>
      <xdr:row>36</xdr:row>
      <xdr:rowOff>31115</xdr:rowOff>
    </xdr:to>
    <xdr:sp macro="" textlink="">
      <xdr:nvSpPr>
        <xdr:cNvPr id="75" name="フローチャート: 判断 74"/>
        <xdr:cNvSpPr/>
      </xdr:nvSpPr>
      <xdr:spPr>
        <a:xfrm>
          <a:off x="3048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15875</xdr:rowOff>
    </xdr:from>
    <xdr:ext cx="762000" cy="259080"/>
    <xdr:sp macro="" textlink="">
      <xdr:nvSpPr>
        <xdr:cNvPr id="76" name="テキスト ボックス 75"/>
        <xdr:cNvSpPr txBox="1"/>
      </xdr:nvSpPr>
      <xdr:spPr>
        <a:xfrm>
          <a:off x="2717800" y="618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71755</xdr:rowOff>
    </xdr:from>
    <xdr:to xmlns:xdr="http://schemas.openxmlformats.org/drawingml/2006/spreadsheetDrawing">
      <xdr:col>11</xdr:col>
      <xdr:colOff>9525</xdr:colOff>
      <xdr:row>36</xdr:row>
      <xdr:rowOff>123825</xdr:rowOff>
    </xdr:to>
    <xdr:cxnSp macro="">
      <xdr:nvCxnSpPr>
        <xdr:cNvPr id="77" name="直線コネクタ 76"/>
        <xdr:cNvCxnSpPr/>
      </xdr:nvCxnSpPr>
      <xdr:spPr>
        <a:xfrm flipV="1">
          <a:off x="1320800" y="624395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78" name="フローチャート: 判断 77"/>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58825" cy="259080"/>
    <xdr:sp macro="" textlink="">
      <xdr:nvSpPr>
        <xdr:cNvPr id="79" name="テキスト ボックス 78"/>
        <xdr:cNvSpPr txBox="1"/>
      </xdr:nvSpPr>
      <xdr:spPr>
        <a:xfrm>
          <a:off x="1828800" y="5948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100965</xdr:rowOff>
    </xdr:from>
    <xdr:to xmlns:xdr="http://schemas.openxmlformats.org/drawingml/2006/spreadsheetDrawing">
      <xdr:col>6</xdr:col>
      <xdr:colOff>171450</xdr:colOff>
      <xdr:row>36</xdr:row>
      <xdr:rowOff>31115</xdr:rowOff>
    </xdr:to>
    <xdr:sp macro="" textlink="">
      <xdr:nvSpPr>
        <xdr:cNvPr id="80" name="フローチャート: 判断 79"/>
        <xdr:cNvSpPr/>
      </xdr:nvSpPr>
      <xdr:spPr>
        <a:xfrm>
          <a:off x="1270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41275</xdr:rowOff>
    </xdr:from>
    <xdr:ext cx="758825" cy="255905"/>
    <xdr:sp macro="" textlink="">
      <xdr:nvSpPr>
        <xdr:cNvPr id="81" name="テキスト ボックス 80"/>
        <xdr:cNvSpPr txBox="1"/>
      </xdr:nvSpPr>
      <xdr:spPr>
        <a:xfrm>
          <a:off x="939800" y="587057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4" name="テキスト ボックス 83"/>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120650</xdr:rowOff>
    </xdr:from>
    <xdr:to xmlns:xdr="http://schemas.openxmlformats.org/drawingml/2006/spreadsheetDrawing">
      <xdr:col>24</xdr:col>
      <xdr:colOff>76200</xdr:colOff>
      <xdr:row>36</xdr:row>
      <xdr:rowOff>50165</xdr:rowOff>
    </xdr:to>
    <xdr:sp macro="" textlink="">
      <xdr:nvSpPr>
        <xdr:cNvPr id="87" name="楕円 86"/>
        <xdr:cNvSpPr/>
      </xdr:nvSpPr>
      <xdr:spPr>
        <a:xfrm>
          <a:off x="4775200" y="61214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136525</xdr:rowOff>
    </xdr:from>
    <xdr:ext cx="762000" cy="258445"/>
    <xdr:sp macro="" textlink="">
      <xdr:nvSpPr>
        <xdr:cNvPr id="88" name="人件費該当値テキスト"/>
        <xdr:cNvSpPr txBox="1"/>
      </xdr:nvSpPr>
      <xdr:spPr>
        <a:xfrm>
          <a:off x="4914900" y="5965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107315</xdr:rowOff>
    </xdr:from>
    <xdr:to xmlns:xdr="http://schemas.openxmlformats.org/drawingml/2006/spreadsheetDrawing">
      <xdr:col>20</xdr:col>
      <xdr:colOff>38100</xdr:colOff>
      <xdr:row>36</xdr:row>
      <xdr:rowOff>37465</xdr:rowOff>
    </xdr:to>
    <xdr:sp macro="" textlink="">
      <xdr:nvSpPr>
        <xdr:cNvPr id="89" name="楕円 88"/>
        <xdr:cNvSpPr/>
      </xdr:nvSpPr>
      <xdr:spPr>
        <a:xfrm>
          <a:off x="39370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47625</xdr:rowOff>
    </xdr:from>
    <xdr:ext cx="733425" cy="259080"/>
    <xdr:sp macro="" textlink="">
      <xdr:nvSpPr>
        <xdr:cNvPr id="90" name="テキスト ボックス 89"/>
        <xdr:cNvSpPr txBox="1"/>
      </xdr:nvSpPr>
      <xdr:spPr>
        <a:xfrm>
          <a:off x="3606800" y="587692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41910</xdr:rowOff>
    </xdr:from>
    <xdr:to xmlns:xdr="http://schemas.openxmlformats.org/drawingml/2006/spreadsheetDrawing">
      <xdr:col>15</xdr:col>
      <xdr:colOff>149225</xdr:colOff>
      <xdr:row>35</xdr:row>
      <xdr:rowOff>143510</xdr:rowOff>
    </xdr:to>
    <xdr:sp macro="" textlink="">
      <xdr:nvSpPr>
        <xdr:cNvPr id="91" name="楕円 90"/>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153670</xdr:rowOff>
    </xdr:from>
    <xdr:ext cx="762000" cy="259080"/>
    <xdr:sp macro="" textlink="">
      <xdr:nvSpPr>
        <xdr:cNvPr id="92" name="テキスト ボックス 91"/>
        <xdr:cNvSpPr txBox="1"/>
      </xdr:nvSpPr>
      <xdr:spPr>
        <a:xfrm>
          <a:off x="2717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20955</xdr:rowOff>
    </xdr:from>
    <xdr:to xmlns:xdr="http://schemas.openxmlformats.org/drawingml/2006/spreadsheetDrawing">
      <xdr:col>11</xdr:col>
      <xdr:colOff>60325</xdr:colOff>
      <xdr:row>36</xdr:row>
      <xdr:rowOff>122555</xdr:rowOff>
    </xdr:to>
    <xdr:sp macro="" textlink="">
      <xdr:nvSpPr>
        <xdr:cNvPr id="93" name="楕円 92"/>
        <xdr:cNvSpPr/>
      </xdr:nvSpPr>
      <xdr:spPr>
        <a:xfrm>
          <a:off x="21590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107315</xdr:rowOff>
    </xdr:from>
    <xdr:ext cx="758825" cy="259080"/>
    <xdr:sp macro="" textlink="">
      <xdr:nvSpPr>
        <xdr:cNvPr id="94" name="テキスト ボックス 93"/>
        <xdr:cNvSpPr txBox="1"/>
      </xdr:nvSpPr>
      <xdr:spPr>
        <a:xfrm>
          <a:off x="1828800" y="627951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73025</xdr:rowOff>
    </xdr:from>
    <xdr:to xmlns:xdr="http://schemas.openxmlformats.org/drawingml/2006/spreadsheetDrawing">
      <xdr:col>6</xdr:col>
      <xdr:colOff>171450</xdr:colOff>
      <xdr:row>37</xdr:row>
      <xdr:rowOff>3175</xdr:rowOff>
    </xdr:to>
    <xdr:sp macro="" textlink="">
      <xdr:nvSpPr>
        <xdr:cNvPr id="95" name="楕円 94"/>
        <xdr:cNvSpPr/>
      </xdr:nvSpPr>
      <xdr:spPr>
        <a:xfrm>
          <a:off x="1270000" y="624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159385</xdr:rowOff>
    </xdr:from>
    <xdr:ext cx="758825" cy="258445"/>
    <xdr:sp macro="" textlink="">
      <xdr:nvSpPr>
        <xdr:cNvPr id="96" name="テキスト ボックス 95"/>
        <xdr:cNvSpPr txBox="1"/>
      </xdr:nvSpPr>
      <xdr:spPr>
        <a:xfrm>
          <a:off x="939800" y="633158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前年度より0.6ポイント増加し、類似団体、国及び県の平均を上回る状況となっている。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本市は、市域が広く保有する公共施設が多くあるため、維持管理に要する経費の割合が高くなっていることが要因と考えられる。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今後は、公共施設等総合管理計画に基づき、施設の統廃合を含めた行政改革を進め、物件費の抑制に努める。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8" name="テキスト ボックス 107"/>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10" name="テキスト ボックス 109"/>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11" name="直線コネクタ 110"/>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2" name="テキスト ボックス 111"/>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3" name="直線コネクタ 112"/>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4" name="テキスト ボックス 113"/>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5" name="直線コネクタ 114"/>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6" name="テキスト ボックス 115"/>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7" name="直線コネクタ 116"/>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8" name="テキスト ボックス 117"/>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20" name="テキスト ボックス 119"/>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6350</xdr:rowOff>
    </xdr:from>
    <xdr:to xmlns:xdr="http://schemas.openxmlformats.org/drawingml/2006/spreadsheetDrawing">
      <xdr:col>82</xdr:col>
      <xdr:colOff>107950</xdr:colOff>
      <xdr:row>21</xdr:row>
      <xdr:rowOff>42545</xdr:rowOff>
    </xdr:to>
    <xdr:cxnSp macro="">
      <xdr:nvCxnSpPr>
        <xdr:cNvPr id="122" name="直線コネクタ 121"/>
        <xdr:cNvCxnSpPr/>
      </xdr:nvCxnSpPr>
      <xdr:spPr>
        <a:xfrm flipV="1">
          <a:off x="16510000" y="223520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14605</xdr:rowOff>
    </xdr:from>
    <xdr:ext cx="762000" cy="259080"/>
    <xdr:sp macro="" textlink="">
      <xdr:nvSpPr>
        <xdr:cNvPr id="123" name="物件費最小値テキスト"/>
        <xdr:cNvSpPr txBox="1"/>
      </xdr:nvSpPr>
      <xdr:spPr>
        <a:xfrm>
          <a:off x="16598900" y="3615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42545</xdr:rowOff>
    </xdr:from>
    <xdr:to xmlns:xdr="http://schemas.openxmlformats.org/drawingml/2006/spreadsheetDrawing">
      <xdr:col>82</xdr:col>
      <xdr:colOff>196850</xdr:colOff>
      <xdr:row>21</xdr:row>
      <xdr:rowOff>42545</xdr:rowOff>
    </xdr:to>
    <xdr:cxnSp macro="">
      <xdr:nvCxnSpPr>
        <xdr:cNvPr id="124" name="直線コネクタ 123"/>
        <xdr:cNvCxnSpPr/>
      </xdr:nvCxnSpPr>
      <xdr:spPr>
        <a:xfrm>
          <a:off x="16421100" y="3642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92075</xdr:rowOff>
    </xdr:from>
    <xdr:ext cx="762000" cy="259080"/>
    <xdr:sp macro="" textlink="">
      <xdr:nvSpPr>
        <xdr:cNvPr id="125" name="物件費最大値テキスト"/>
        <xdr:cNvSpPr txBox="1"/>
      </xdr:nvSpPr>
      <xdr:spPr>
        <a:xfrm>
          <a:off x="16598900" y="1978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6350</xdr:rowOff>
    </xdr:from>
    <xdr:to xmlns:xdr="http://schemas.openxmlformats.org/drawingml/2006/spreadsheetDrawing">
      <xdr:col>82</xdr:col>
      <xdr:colOff>196850</xdr:colOff>
      <xdr:row>13</xdr:row>
      <xdr:rowOff>6350</xdr:rowOff>
    </xdr:to>
    <xdr:cxnSp macro="">
      <xdr:nvCxnSpPr>
        <xdr:cNvPr id="126" name="直線コネクタ 125"/>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44450</xdr:rowOff>
    </xdr:from>
    <xdr:to xmlns:xdr="http://schemas.openxmlformats.org/drawingml/2006/spreadsheetDrawing">
      <xdr:col>82</xdr:col>
      <xdr:colOff>107950</xdr:colOff>
      <xdr:row>18</xdr:row>
      <xdr:rowOff>99695</xdr:rowOff>
    </xdr:to>
    <xdr:cxnSp macro="">
      <xdr:nvCxnSpPr>
        <xdr:cNvPr id="127" name="直線コネクタ 126"/>
        <xdr:cNvCxnSpPr/>
      </xdr:nvCxnSpPr>
      <xdr:spPr>
        <a:xfrm>
          <a:off x="15671800" y="313055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152400</xdr:rowOff>
    </xdr:from>
    <xdr:ext cx="762000" cy="259080"/>
    <xdr:sp macro="" textlink="">
      <xdr:nvSpPr>
        <xdr:cNvPr id="128" name="物件費平均値テキスト"/>
        <xdr:cNvSpPr txBox="1"/>
      </xdr:nvSpPr>
      <xdr:spPr>
        <a:xfrm>
          <a:off x="16598900" y="27241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135890</xdr:rowOff>
    </xdr:from>
    <xdr:to xmlns:xdr="http://schemas.openxmlformats.org/drawingml/2006/spreadsheetDrawing">
      <xdr:col>82</xdr:col>
      <xdr:colOff>158750</xdr:colOff>
      <xdr:row>17</xdr:row>
      <xdr:rowOff>66040</xdr:rowOff>
    </xdr:to>
    <xdr:sp macro="" textlink="">
      <xdr:nvSpPr>
        <xdr:cNvPr id="129" name="フローチャート: 判断 128"/>
        <xdr:cNvSpPr/>
      </xdr:nvSpPr>
      <xdr:spPr>
        <a:xfrm>
          <a:off x="164592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88265</xdr:rowOff>
    </xdr:from>
    <xdr:to xmlns:xdr="http://schemas.openxmlformats.org/drawingml/2006/spreadsheetDrawing">
      <xdr:col>78</xdr:col>
      <xdr:colOff>69850</xdr:colOff>
      <xdr:row>18</xdr:row>
      <xdr:rowOff>44450</xdr:rowOff>
    </xdr:to>
    <xdr:cxnSp macro="">
      <xdr:nvCxnSpPr>
        <xdr:cNvPr id="130" name="直線コネクタ 129"/>
        <xdr:cNvCxnSpPr/>
      </xdr:nvCxnSpPr>
      <xdr:spPr>
        <a:xfrm>
          <a:off x="14782800" y="30029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90170</xdr:rowOff>
    </xdr:from>
    <xdr:to xmlns:xdr="http://schemas.openxmlformats.org/drawingml/2006/spreadsheetDrawing">
      <xdr:col>78</xdr:col>
      <xdr:colOff>120650</xdr:colOff>
      <xdr:row>17</xdr:row>
      <xdr:rowOff>20320</xdr:rowOff>
    </xdr:to>
    <xdr:sp macro="" textlink="">
      <xdr:nvSpPr>
        <xdr:cNvPr id="131" name="フローチャート: 判断 130"/>
        <xdr:cNvSpPr/>
      </xdr:nvSpPr>
      <xdr:spPr>
        <a:xfrm>
          <a:off x="15621000" y="283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30480</xdr:rowOff>
    </xdr:from>
    <xdr:ext cx="736600" cy="255905"/>
    <xdr:sp macro="" textlink="">
      <xdr:nvSpPr>
        <xdr:cNvPr id="132" name="テキスト ボックス 131"/>
        <xdr:cNvSpPr txBox="1"/>
      </xdr:nvSpPr>
      <xdr:spPr>
        <a:xfrm>
          <a:off x="15290800" y="260223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17</xdr:row>
      <xdr:rowOff>88265</xdr:rowOff>
    </xdr:from>
    <xdr:to xmlns:xdr="http://schemas.openxmlformats.org/drawingml/2006/spreadsheetDrawing">
      <xdr:col>73</xdr:col>
      <xdr:colOff>180975</xdr:colOff>
      <xdr:row>18</xdr:row>
      <xdr:rowOff>44450</xdr:rowOff>
    </xdr:to>
    <xdr:cxnSp macro="">
      <xdr:nvCxnSpPr>
        <xdr:cNvPr id="133" name="直線コネクタ 132"/>
        <xdr:cNvCxnSpPr/>
      </xdr:nvCxnSpPr>
      <xdr:spPr>
        <a:xfrm flipV="1">
          <a:off x="13893800" y="300291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151765</xdr:rowOff>
    </xdr:from>
    <xdr:to xmlns:xdr="http://schemas.openxmlformats.org/drawingml/2006/spreadsheetDrawing">
      <xdr:col>74</xdr:col>
      <xdr:colOff>31750</xdr:colOff>
      <xdr:row>16</xdr:row>
      <xdr:rowOff>81915</xdr:rowOff>
    </xdr:to>
    <xdr:sp macro="" textlink="">
      <xdr:nvSpPr>
        <xdr:cNvPr id="134" name="フローチャート: 判断 133"/>
        <xdr:cNvSpPr/>
      </xdr:nvSpPr>
      <xdr:spPr>
        <a:xfrm>
          <a:off x="14732000" y="272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92075</xdr:rowOff>
    </xdr:from>
    <xdr:ext cx="762000" cy="259080"/>
    <xdr:sp macro="" textlink="">
      <xdr:nvSpPr>
        <xdr:cNvPr id="135" name="テキスト ボックス 134"/>
        <xdr:cNvSpPr txBox="1"/>
      </xdr:nvSpPr>
      <xdr:spPr>
        <a:xfrm>
          <a:off x="14401800" y="2492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18</xdr:row>
      <xdr:rowOff>44450</xdr:rowOff>
    </xdr:from>
    <xdr:to xmlns:xdr="http://schemas.openxmlformats.org/drawingml/2006/spreadsheetDrawing">
      <xdr:col>69</xdr:col>
      <xdr:colOff>92075</xdr:colOff>
      <xdr:row>18</xdr:row>
      <xdr:rowOff>44450</xdr:rowOff>
    </xdr:to>
    <xdr:cxnSp macro="">
      <xdr:nvCxnSpPr>
        <xdr:cNvPr id="136" name="直線コネクタ 135"/>
        <xdr:cNvCxnSpPr/>
      </xdr:nvCxnSpPr>
      <xdr:spPr>
        <a:xfrm>
          <a:off x="13004800" y="3130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37" name="フローチャート: 判断 136"/>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119380</xdr:rowOff>
    </xdr:from>
    <xdr:ext cx="758825" cy="259080"/>
    <xdr:sp macro="" textlink="">
      <xdr:nvSpPr>
        <xdr:cNvPr id="138" name="テキスト ボックス 137"/>
        <xdr:cNvSpPr txBox="1"/>
      </xdr:nvSpPr>
      <xdr:spPr>
        <a:xfrm>
          <a:off x="13512800" y="25196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71755</xdr:rowOff>
    </xdr:from>
    <xdr:to xmlns:xdr="http://schemas.openxmlformats.org/drawingml/2006/spreadsheetDrawing">
      <xdr:col>65</xdr:col>
      <xdr:colOff>53975</xdr:colOff>
      <xdr:row>17</xdr:row>
      <xdr:rowOff>1905</xdr:rowOff>
    </xdr:to>
    <xdr:sp macro="" textlink="">
      <xdr:nvSpPr>
        <xdr:cNvPr id="139" name="フローチャート: 判断 138"/>
        <xdr:cNvSpPr/>
      </xdr:nvSpPr>
      <xdr:spPr>
        <a:xfrm>
          <a:off x="12954000" y="2814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12065</xdr:rowOff>
    </xdr:from>
    <xdr:ext cx="762000" cy="259080"/>
    <xdr:sp macro="" textlink="">
      <xdr:nvSpPr>
        <xdr:cNvPr id="140" name="テキスト ボックス 139"/>
        <xdr:cNvSpPr txBox="1"/>
      </xdr:nvSpPr>
      <xdr:spPr>
        <a:xfrm>
          <a:off x="1262380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2" name="テキスト ボックス 141"/>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3" name="テキスト ボックス 142"/>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5" name="テキスト ボックス 144"/>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48895</xdr:rowOff>
    </xdr:from>
    <xdr:to xmlns:xdr="http://schemas.openxmlformats.org/drawingml/2006/spreadsheetDrawing">
      <xdr:col>82</xdr:col>
      <xdr:colOff>158750</xdr:colOff>
      <xdr:row>18</xdr:row>
      <xdr:rowOff>150495</xdr:rowOff>
    </xdr:to>
    <xdr:sp macro="" textlink="">
      <xdr:nvSpPr>
        <xdr:cNvPr id="146" name="楕円 145"/>
        <xdr:cNvSpPr/>
      </xdr:nvSpPr>
      <xdr:spPr>
        <a:xfrm>
          <a:off x="16459200" y="313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20955</xdr:rowOff>
    </xdr:from>
    <xdr:ext cx="762000" cy="255905"/>
    <xdr:sp macro="" textlink="">
      <xdr:nvSpPr>
        <xdr:cNvPr id="147" name="物件費該当値テキスト"/>
        <xdr:cNvSpPr txBox="1"/>
      </xdr:nvSpPr>
      <xdr:spPr>
        <a:xfrm>
          <a:off x="16598900" y="31070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165100</xdr:rowOff>
    </xdr:from>
    <xdr:to xmlns:xdr="http://schemas.openxmlformats.org/drawingml/2006/spreadsheetDrawing">
      <xdr:col>78</xdr:col>
      <xdr:colOff>120650</xdr:colOff>
      <xdr:row>18</xdr:row>
      <xdr:rowOff>95250</xdr:rowOff>
    </xdr:to>
    <xdr:sp macro="" textlink="">
      <xdr:nvSpPr>
        <xdr:cNvPr id="148" name="楕円 147"/>
        <xdr:cNvSpPr/>
      </xdr:nvSpPr>
      <xdr:spPr>
        <a:xfrm>
          <a:off x="156210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18</xdr:row>
      <xdr:rowOff>80010</xdr:rowOff>
    </xdr:from>
    <xdr:ext cx="736600" cy="259080"/>
    <xdr:sp macro="" textlink="">
      <xdr:nvSpPr>
        <xdr:cNvPr id="149" name="テキスト ボックス 148"/>
        <xdr:cNvSpPr txBox="1"/>
      </xdr:nvSpPr>
      <xdr:spPr>
        <a:xfrm>
          <a:off x="15290800" y="31661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37465</xdr:rowOff>
    </xdr:from>
    <xdr:to xmlns:xdr="http://schemas.openxmlformats.org/drawingml/2006/spreadsheetDrawing">
      <xdr:col>74</xdr:col>
      <xdr:colOff>31750</xdr:colOff>
      <xdr:row>17</xdr:row>
      <xdr:rowOff>139065</xdr:rowOff>
    </xdr:to>
    <xdr:sp macro="" textlink="">
      <xdr:nvSpPr>
        <xdr:cNvPr id="150" name="楕円 149"/>
        <xdr:cNvSpPr/>
      </xdr:nvSpPr>
      <xdr:spPr>
        <a:xfrm>
          <a:off x="147320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123825</xdr:rowOff>
    </xdr:from>
    <xdr:ext cx="762000" cy="255905"/>
    <xdr:sp macro="" textlink="">
      <xdr:nvSpPr>
        <xdr:cNvPr id="151" name="テキスト ボックス 150"/>
        <xdr:cNvSpPr txBox="1"/>
      </xdr:nvSpPr>
      <xdr:spPr>
        <a:xfrm>
          <a:off x="14401800" y="30384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17</xdr:row>
      <xdr:rowOff>165100</xdr:rowOff>
    </xdr:from>
    <xdr:to xmlns:xdr="http://schemas.openxmlformats.org/drawingml/2006/spreadsheetDrawing">
      <xdr:col>69</xdr:col>
      <xdr:colOff>142875</xdr:colOff>
      <xdr:row>18</xdr:row>
      <xdr:rowOff>95250</xdr:rowOff>
    </xdr:to>
    <xdr:sp macro="" textlink="">
      <xdr:nvSpPr>
        <xdr:cNvPr id="152" name="楕円 151"/>
        <xdr:cNvSpPr/>
      </xdr:nvSpPr>
      <xdr:spPr>
        <a:xfrm>
          <a:off x="138430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80010</xdr:rowOff>
    </xdr:from>
    <xdr:ext cx="758825" cy="259080"/>
    <xdr:sp macro="" textlink="">
      <xdr:nvSpPr>
        <xdr:cNvPr id="153" name="テキスト ボックス 152"/>
        <xdr:cNvSpPr txBox="1"/>
      </xdr:nvSpPr>
      <xdr:spPr>
        <a:xfrm>
          <a:off x="13512800" y="31661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165100</xdr:rowOff>
    </xdr:from>
    <xdr:to xmlns:xdr="http://schemas.openxmlformats.org/drawingml/2006/spreadsheetDrawing">
      <xdr:col>65</xdr:col>
      <xdr:colOff>53975</xdr:colOff>
      <xdr:row>18</xdr:row>
      <xdr:rowOff>95250</xdr:rowOff>
    </xdr:to>
    <xdr:sp macro="" textlink="">
      <xdr:nvSpPr>
        <xdr:cNvPr id="154" name="楕円 153"/>
        <xdr:cNvSpPr/>
      </xdr:nvSpPr>
      <xdr:spPr>
        <a:xfrm>
          <a:off x="12954000" y="30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18</xdr:row>
      <xdr:rowOff>80010</xdr:rowOff>
    </xdr:from>
    <xdr:ext cx="762000" cy="259080"/>
    <xdr:sp macro="" textlink="">
      <xdr:nvSpPr>
        <xdr:cNvPr id="155" name="テキスト ボックス 154"/>
        <xdr:cNvSpPr txBox="1"/>
      </xdr:nvSpPr>
      <xdr:spPr>
        <a:xfrm>
          <a:off x="12623800" y="3166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前年度より0.5</a:t>
          </a:r>
          <a:r>
            <a:rPr kumimoji="1" lang="ja-JP" altLang="en-US" sz="1300">
              <a:latin typeface="ＭＳ Ｐゴシック"/>
              <a:ea typeface="ＭＳ Ｐゴシック"/>
            </a:rPr>
            <a:t>ポイント増加したが、類似団体、国及び県の平均を下回る状況にある。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今後も高齢者が増加していくため、社会保障費の増加が懸念されるため、</a:t>
          </a:r>
          <a:r>
            <a:rPr kumimoji="1" lang="ja-JP" altLang="en-US" sz="1300">
              <a:latin typeface="ＭＳ Ｐゴシック"/>
              <a:ea typeface="ＭＳ Ｐゴシック"/>
            </a:rPr>
            <a:t>扶助費に係る資格審査の適正化や各種手当の見直し等により上昇傾向にならないように努める。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7" name="テキスト ボックス 166"/>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9" name="テキスト ボックス 168"/>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71" name="テキスト ボックス 170"/>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3" name="テキスト ボックス 172"/>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5" name="テキスト ボックス 174"/>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7" name="テキスト ボックス 176"/>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9" name="テキスト ボックス 178"/>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81" name="テキスト ボックス 180"/>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92710</xdr:rowOff>
    </xdr:from>
    <xdr:to xmlns:xdr="http://schemas.openxmlformats.org/drawingml/2006/spreadsheetDrawing">
      <xdr:col>24</xdr:col>
      <xdr:colOff>25400</xdr:colOff>
      <xdr:row>60</xdr:row>
      <xdr:rowOff>119380</xdr:rowOff>
    </xdr:to>
    <xdr:cxnSp macro="">
      <xdr:nvCxnSpPr>
        <xdr:cNvPr id="183" name="直線コネクタ 182"/>
        <xdr:cNvCxnSpPr/>
      </xdr:nvCxnSpPr>
      <xdr:spPr>
        <a:xfrm flipV="1">
          <a:off x="4826000" y="917956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91440</xdr:rowOff>
    </xdr:from>
    <xdr:ext cx="762000" cy="259080"/>
    <xdr:sp macro="" textlink="">
      <xdr:nvSpPr>
        <xdr:cNvPr id="184" name="扶助費最小値テキスト"/>
        <xdr:cNvSpPr txBox="1"/>
      </xdr:nvSpPr>
      <xdr:spPr>
        <a:xfrm>
          <a:off x="4914900" y="1037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119380</xdr:rowOff>
    </xdr:from>
    <xdr:to xmlns:xdr="http://schemas.openxmlformats.org/drawingml/2006/spreadsheetDrawing">
      <xdr:col>24</xdr:col>
      <xdr:colOff>114300</xdr:colOff>
      <xdr:row>60</xdr:row>
      <xdr:rowOff>119380</xdr:rowOff>
    </xdr:to>
    <xdr:cxnSp macro="">
      <xdr:nvCxnSpPr>
        <xdr:cNvPr id="185" name="直線コネクタ 184"/>
        <xdr:cNvCxnSpPr/>
      </xdr:nvCxnSpPr>
      <xdr:spPr>
        <a:xfrm>
          <a:off x="4737100" y="1040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7620</xdr:rowOff>
    </xdr:from>
    <xdr:ext cx="762000" cy="255905"/>
    <xdr:sp macro="" textlink="">
      <xdr:nvSpPr>
        <xdr:cNvPr id="186" name="扶助費最大値テキスト"/>
        <xdr:cNvSpPr txBox="1"/>
      </xdr:nvSpPr>
      <xdr:spPr>
        <a:xfrm>
          <a:off x="4914900" y="8923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92710</xdr:rowOff>
    </xdr:from>
    <xdr:to xmlns:xdr="http://schemas.openxmlformats.org/drawingml/2006/spreadsheetDrawing">
      <xdr:col>24</xdr:col>
      <xdr:colOff>114300</xdr:colOff>
      <xdr:row>53</xdr:row>
      <xdr:rowOff>92710</xdr:rowOff>
    </xdr:to>
    <xdr:cxnSp macro="">
      <xdr:nvCxnSpPr>
        <xdr:cNvPr id="187" name="直線コネクタ 186"/>
        <xdr:cNvCxnSpPr/>
      </xdr:nvCxnSpPr>
      <xdr:spPr>
        <a:xfrm>
          <a:off x="4737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115570</xdr:rowOff>
    </xdr:from>
    <xdr:to xmlns:xdr="http://schemas.openxmlformats.org/drawingml/2006/spreadsheetDrawing">
      <xdr:col>24</xdr:col>
      <xdr:colOff>25400</xdr:colOff>
      <xdr:row>55</xdr:row>
      <xdr:rowOff>153670</xdr:rowOff>
    </xdr:to>
    <xdr:cxnSp macro="">
      <xdr:nvCxnSpPr>
        <xdr:cNvPr id="188" name="直線コネクタ 187"/>
        <xdr:cNvCxnSpPr/>
      </xdr:nvCxnSpPr>
      <xdr:spPr>
        <a:xfrm>
          <a:off x="3987800" y="95453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25400</xdr:rowOff>
    </xdr:from>
    <xdr:ext cx="762000" cy="259080"/>
    <xdr:sp macro="" textlink="">
      <xdr:nvSpPr>
        <xdr:cNvPr id="189" name="扶助費平均値テキスト"/>
        <xdr:cNvSpPr txBox="1"/>
      </xdr:nvSpPr>
      <xdr:spPr>
        <a:xfrm>
          <a:off x="4914900" y="9626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53340</xdr:rowOff>
    </xdr:from>
    <xdr:to xmlns:xdr="http://schemas.openxmlformats.org/drawingml/2006/spreadsheetDrawing">
      <xdr:col>24</xdr:col>
      <xdr:colOff>76200</xdr:colOff>
      <xdr:row>56</xdr:row>
      <xdr:rowOff>154940</xdr:rowOff>
    </xdr:to>
    <xdr:sp macro="" textlink="">
      <xdr:nvSpPr>
        <xdr:cNvPr id="190" name="フローチャート: 判断 189"/>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31750</xdr:rowOff>
    </xdr:from>
    <xdr:to xmlns:xdr="http://schemas.openxmlformats.org/drawingml/2006/spreadsheetDrawing">
      <xdr:col>19</xdr:col>
      <xdr:colOff>187325</xdr:colOff>
      <xdr:row>55</xdr:row>
      <xdr:rowOff>115570</xdr:rowOff>
    </xdr:to>
    <xdr:cxnSp macro="">
      <xdr:nvCxnSpPr>
        <xdr:cNvPr id="191" name="直線コネクタ 190"/>
        <xdr:cNvCxnSpPr/>
      </xdr:nvCxnSpPr>
      <xdr:spPr>
        <a:xfrm>
          <a:off x="3098800" y="946150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163830</xdr:rowOff>
    </xdr:from>
    <xdr:to xmlns:xdr="http://schemas.openxmlformats.org/drawingml/2006/spreadsheetDrawing">
      <xdr:col>20</xdr:col>
      <xdr:colOff>38100</xdr:colOff>
      <xdr:row>56</xdr:row>
      <xdr:rowOff>93980</xdr:rowOff>
    </xdr:to>
    <xdr:sp macro="" textlink="">
      <xdr:nvSpPr>
        <xdr:cNvPr id="192" name="フローチャート: 判断 191"/>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78740</xdr:rowOff>
    </xdr:from>
    <xdr:ext cx="733425" cy="259080"/>
    <xdr:sp macro="" textlink="">
      <xdr:nvSpPr>
        <xdr:cNvPr id="193" name="テキスト ボックス 192"/>
        <xdr:cNvSpPr txBox="1"/>
      </xdr:nvSpPr>
      <xdr:spPr>
        <a:xfrm>
          <a:off x="3606800" y="96799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31750</xdr:rowOff>
    </xdr:from>
    <xdr:to xmlns:xdr="http://schemas.openxmlformats.org/drawingml/2006/spreadsheetDrawing">
      <xdr:col>15</xdr:col>
      <xdr:colOff>98425</xdr:colOff>
      <xdr:row>55</xdr:row>
      <xdr:rowOff>62230</xdr:rowOff>
    </xdr:to>
    <xdr:cxnSp macro="">
      <xdr:nvCxnSpPr>
        <xdr:cNvPr id="194" name="直線コネクタ 193"/>
        <xdr:cNvCxnSpPr/>
      </xdr:nvCxnSpPr>
      <xdr:spPr>
        <a:xfrm flipV="1">
          <a:off x="2209800" y="94615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125730</xdr:rowOff>
    </xdr:from>
    <xdr:to xmlns:xdr="http://schemas.openxmlformats.org/drawingml/2006/spreadsheetDrawing">
      <xdr:col>15</xdr:col>
      <xdr:colOff>149225</xdr:colOff>
      <xdr:row>56</xdr:row>
      <xdr:rowOff>55880</xdr:rowOff>
    </xdr:to>
    <xdr:sp macro="" textlink="">
      <xdr:nvSpPr>
        <xdr:cNvPr id="195" name="フローチャート: 判断 194"/>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40640</xdr:rowOff>
    </xdr:from>
    <xdr:ext cx="762000" cy="255905"/>
    <xdr:sp macro="" textlink="">
      <xdr:nvSpPr>
        <xdr:cNvPr id="196" name="テキスト ボックス 195"/>
        <xdr:cNvSpPr txBox="1"/>
      </xdr:nvSpPr>
      <xdr:spPr>
        <a:xfrm>
          <a:off x="2717800" y="96418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62230</xdr:rowOff>
    </xdr:from>
    <xdr:to xmlns:xdr="http://schemas.openxmlformats.org/drawingml/2006/spreadsheetDrawing">
      <xdr:col>11</xdr:col>
      <xdr:colOff>9525</xdr:colOff>
      <xdr:row>55</xdr:row>
      <xdr:rowOff>100330</xdr:rowOff>
    </xdr:to>
    <xdr:cxnSp macro="">
      <xdr:nvCxnSpPr>
        <xdr:cNvPr id="197" name="直線コネクタ 196"/>
        <xdr:cNvCxnSpPr/>
      </xdr:nvCxnSpPr>
      <xdr:spPr>
        <a:xfrm flipV="1">
          <a:off x="1320800" y="94919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156210</xdr:rowOff>
    </xdr:from>
    <xdr:to xmlns:xdr="http://schemas.openxmlformats.org/drawingml/2006/spreadsheetDrawing">
      <xdr:col>11</xdr:col>
      <xdr:colOff>60325</xdr:colOff>
      <xdr:row>56</xdr:row>
      <xdr:rowOff>86360</xdr:rowOff>
    </xdr:to>
    <xdr:sp macro="" textlink="">
      <xdr:nvSpPr>
        <xdr:cNvPr id="198" name="フローチャート: 判断 197"/>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71120</xdr:rowOff>
    </xdr:from>
    <xdr:ext cx="758825" cy="259080"/>
    <xdr:sp macro="" textlink="">
      <xdr:nvSpPr>
        <xdr:cNvPr id="199" name="テキスト ボックス 198"/>
        <xdr:cNvSpPr txBox="1"/>
      </xdr:nvSpPr>
      <xdr:spPr>
        <a:xfrm>
          <a:off x="1828800" y="96723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30480</xdr:rowOff>
    </xdr:from>
    <xdr:to xmlns:xdr="http://schemas.openxmlformats.org/drawingml/2006/spreadsheetDrawing">
      <xdr:col>6</xdr:col>
      <xdr:colOff>171450</xdr:colOff>
      <xdr:row>56</xdr:row>
      <xdr:rowOff>132080</xdr:rowOff>
    </xdr:to>
    <xdr:sp macro="" textlink="">
      <xdr:nvSpPr>
        <xdr:cNvPr id="200" name="フローチャート: 判断 199"/>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116840</xdr:rowOff>
    </xdr:from>
    <xdr:ext cx="758825" cy="259080"/>
    <xdr:sp macro="" textlink="">
      <xdr:nvSpPr>
        <xdr:cNvPr id="201" name="テキスト ボックス 200"/>
        <xdr:cNvSpPr txBox="1"/>
      </xdr:nvSpPr>
      <xdr:spPr>
        <a:xfrm>
          <a:off x="939800" y="97180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4" name="テキスト ボックス 203"/>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102870</xdr:rowOff>
    </xdr:from>
    <xdr:to xmlns:xdr="http://schemas.openxmlformats.org/drawingml/2006/spreadsheetDrawing">
      <xdr:col>24</xdr:col>
      <xdr:colOff>76200</xdr:colOff>
      <xdr:row>56</xdr:row>
      <xdr:rowOff>33020</xdr:rowOff>
    </xdr:to>
    <xdr:sp macro="" textlink="">
      <xdr:nvSpPr>
        <xdr:cNvPr id="207" name="楕円 206"/>
        <xdr:cNvSpPr/>
      </xdr:nvSpPr>
      <xdr:spPr>
        <a:xfrm>
          <a:off x="47752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119380</xdr:rowOff>
    </xdr:from>
    <xdr:ext cx="762000" cy="259080"/>
    <xdr:sp macro="" textlink="">
      <xdr:nvSpPr>
        <xdr:cNvPr id="208" name="扶助費該当値テキスト"/>
        <xdr:cNvSpPr txBox="1"/>
      </xdr:nvSpPr>
      <xdr:spPr>
        <a:xfrm>
          <a:off x="4914900" y="9377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64770</xdr:rowOff>
    </xdr:from>
    <xdr:to xmlns:xdr="http://schemas.openxmlformats.org/drawingml/2006/spreadsheetDrawing">
      <xdr:col>20</xdr:col>
      <xdr:colOff>38100</xdr:colOff>
      <xdr:row>55</xdr:row>
      <xdr:rowOff>166370</xdr:rowOff>
    </xdr:to>
    <xdr:sp macro="" textlink="">
      <xdr:nvSpPr>
        <xdr:cNvPr id="209" name="楕円 208"/>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5080</xdr:rowOff>
    </xdr:from>
    <xdr:ext cx="733425" cy="259080"/>
    <xdr:sp macro="" textlink="">
      <xdr:nvSpPr>
        <xdr:cNvPr id="210" name="テキスト ボックス 209"/>
        <xdr:cNvSpPr txBox="1"/>
      </xdr:nvSpPr>
      <xdr:spPr>
        <a:xfrm>
          <a:off x="3606800" y="92633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152400</xdr:rowOff>
    </xdr:from>
    <xdr:to xmlns:xdr="http://schemas.openxmlformats.org/drawingml/2006/spreadsheetDrawing">
      <xdr:col>15</xdr:col>
      <xdr:colOff>149225</xdr:colOff>
      <xdr:row>55</xdr:row>
      <xdr:rowOff>82550</xdr:rowOff>
    </xdr:to>
    <xdr:sp macro="" textlink="">
      <xdr:nvSpPr>
        <xdr:cNvPr id="211" name="楕円 210"/>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92710</xdr:rowOff>
    </xdr:from>
    <xdr:ext cx="762000" cy="259080"/>
    <xdr:sp macro="" textlink="">
      <xdr:nvSpPr>
        <xdr:cNvPr id="212" name="テキスト ボックス 211"/>
        <xdr:cNvSpPr txBox="1"/>
      </xdr:nvSpPr>
      <xdr:spPr>
        <a:xfrm>
          <a:off x="27178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11430</xdr:rowOff>
    </xdr:from>
    <xdr:to xmlns:xdr="http://schemas.openxmlformats.org/drawingml/2006/spreadsheetDrawing">
      <xdr:col>11</xdr:col>
      <xdr:colOff>60325</xdr:colOff>
      <xdr:row>55</xdr:row>
      <xdr:rowOff>113030</xdr:rowOff>
    </xdr:to>
    <xdr:sp macro="" textlink="">
      <xdr:nvSpPr>
        <xdr:cNvPr id="213" name="楕円 212"/>
        <xdr:cNvSpPr/>
      </xdr:nvSpPr>
      <xdr:spPr>
        <a:xfrm>
          <a:off x="21590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123190</xdr:rowOff>
    </xdr:from>
    <xdr:ext cx="758825" cy="255905"/>
    <xdr:sp macro="" textlink="">
      <xdr:nvSpPr>
        <xdr:cNvPr id="214" name="テキスト ボックス 213"/>
        <xdr:cNvSpPr txBox="1"/>
      </xdr:nvSpPr>
      <xdr:spPr>
        <a:xfrm>
          <a:off x="1828800" y="92100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49530</xdr:rowOff>
    </xdr:from>
    <xdr:to xmlns:xdr="http://schemas.openxmlformats.org/drawingml/2006/spreadsheetDrawing">
      <xdr:col>6</xdr:col>
      <xdr:colOff>171450</xdr:colOff>
      <xdr:row>55</xdr:row>
      <xdr:rowOff>151130</xdr:rowOff>
    </xdr:to>
    <xdr:sp macro="" textlink="">
      <xdr:nvSpPr>
        <xdr:cNvPr id="215" name="楕円 214"/>
        <xdr:cNvSpPr/>
      </xdr:nvSpPr>
      <xdr:spPr>
        <a:xfrm>
          <a:off x="1270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161290</xdr:rowOff>
    </xdr:from>
    <xdr:ext cx="758825" cy="259080"/>
    <xdr:sp macro="" textlink="">
      <xdr:nvSpPr>
        <xdr:cNvPr id="216" name="テキスト ボックス 215"/>
        <xdr:cNvSpPr txBox="1"/>
      </xdr:nvSpPr>
      <xdr:spPr>
        <a:xfrm>
          <a:off x="939800" y="92481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ポイント増加しているが、類似団体、国及び県平均を下回っている。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主なものは、特別会計への繰出金であるが、今後も独立採算性の原則に基づき運営の健全化、適正化を図り、普通会計の負担の削減に努める。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8" name="テキスト ボックス 227"/>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30" name="テキスト ボックス 229"/>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31" name="直線コネクタ 230"/>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2" name="テキスト ボックス 231"/>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3" name="直線コネクタ 232"/>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4" name="テキスト ボックス 233"/>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5" name="直線コネクタ 234"/>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6" name="テキスト ボックス 235"/>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7" name="直線コネクタ 236"/>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38" name="テキスト ボックス 237"/>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9" name="直線コネクタ 238"/>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40" name="テキスト ボックス 239"/>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41" name="直線コネクタ 240"/>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2" name="テキスト ボックス 241"/>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4" name="テキスト ボックス 243"/>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165100</xdr:rowOff>
    </xdr:from>
    <xdr:to xmlns:xdr="http://schemas.openxmlformats.org/drawingml/2006/spreadsheetDrawing">
      <xdr:col>82</xdr:col>
      <xdr:colOff>107950</xdr:colOff>
      <xdr:row>61</xdr:row>
      <xdr:rowOff>4445</xdr:rowOff>
    </xdr:to>
    <xdr:cxnSp macro="">
      <xdr:nvCxnSpPr>
        <xdr:cNvPr id="246" name="直線コネクタ 245"/>
        <xdr:cNvCxnSpPr/>
      </xdr:nvCxnSpPr>
      <xdr:spPr>
        <a:xfrm flipV="1">
          <a:off x="16510000" y="9080500"/>
          <a:ext cx="0" cy="1382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147955</xdr:rowOff>
    </xdr:from>
    <xdr:ext cx="762000" cy="258445"/>
    <xdr:sp macro="" textlink="">
      <xdr:nvSpPr>
        <xdr:cNvPr id="247"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196850</xdr:colOff>
      <xdr:row>61</xdr:row>
      <xdr:rowOff>4445</xdr:rowOff>
    </xdr:to>
    <xdr:cxnSp macro="">
      <xdr:nvCxnSpPr>
        <xdr:cNvPr id="248" name="直線コネクタ 247"/>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80010</xdr:rowOff>
    </xdr:from>
    <xdr:ext cx="762000" cy="259080"/>
    <xdr:sp macro="" textlink="">
      <xdr:nvSpPr>
        <xdr:cNvPr id="249" name="その他最大値テキスト"/>
        <xdr:cNvSpPr txBox="1"/>
      </xdr:nvSpPr>
      <xdr:spPr>
        <a:xfrm>
          <a:off x="16598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165100</xdr:rowOff>
    </xdr:from>
    <xdr:to xmlns:xdr="http://schemas.openxmlformats.org/drawingml/2006/spreadsheetDrawing">
      <xdr:col>82</xdr:col>
      <xdr:colOff>196850</xdr:colOff>
      <xdr:row>52</xdr:row>
      <xdr:rowOff>165100</xdr:rowOff>
    </xdr:to>
    <xdr:cxnSp macro="">
      <xdr:nvCxnSpPr>
        <xdr:cNvPr id="250" name="直線コネクタ 249"/>
        <xdr:cNvCxnSpPr/>
      </xdr:nvCxnSpPr>
      <xdr:spPr>
        <a:xfrm>
          <a:off x="16421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140335</xdr:rowOff>
    </xdr:from>
    <xdr:to xmlns:xdr="http://schemas.openxmlformats.org/drawingml/2006/spreadsheetDrawing">
      <xdr:col>82</xdr:col>
      <xdr:colOff>107950</xdr:colOff>
      <xdr:row>56</xdr:row>
      <xdr:rowOff>34290</xdr:rowOff>
    </xdr:to>
    <xdr:cxnSp macro="">
      <xdr:nvCxnSpPr>
        <xdr:cNvPr id="251" name="直線コネクタ 250"/>
        <xdr:cNvCxnSpPr/>
      </xdr:nvCxnSpPr>
      <xdr:spPr>
        <a:xfrm>
          <a:off x="15671800" y="957008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97790</xdr:rowOff>
    </xdr:from>
    <xdr:ext cx="762000" cy="255905"/>
    <xdr:sp macro="" textlink="">
      <xdr:nvSpPr>
        <xdr:cNvPr id="252" name="その他平均値テキスト"/>
        <xdr:cNvSpPr txBox="1"/>
      </xdr:nvSpPr>
      <xdr:spPr>
        <a:xfrm>
          <a:off x="16598900" y="96989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125095</xdr:rowOff>
    </xdr:from>
    <xdr:to xmlns:xdr="http://schemas.openxmlformats.org/drawingml/2006/spreadsheetDrawing">
      <xdr:col>82</xdr:col>
      <xdr:colOff>158750</xdr:colOff>
      <xdr:row>57</xdr:row>
      <xdr:rowOff>55245</xdr:rowOff>
    </xdr:to>
    <xdr:sp macro="" textlink="">
      <xdr:nvSpPr>
        <xdr:cNvPr id="253" name="フローチャート: 判断 252"/>
        <xdr:cNvSpPr/>
      </xdr:nvSpPr>
      <xdr:spPr>
        <a:xfrm>
          <a:off x="164592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118745</xdr:rowOff>
    </xdr:from>
    <xdr:to xmlns:xdr="http://schemas.openxmlformats.org/drawingml/2006/spreadsheetDrawing">
      <xdr:col>78</xdr:col>
      <xdr:colOff>69850</xdr:colOff>
      <xdr:row>55</xdr:row>
      <xdr:rowOff>140335</xdr:rowOff>
    </xdr:to>
    <xdr:cxnSp macro="">
      <xdr:nvCxnSpPr>
        <xdr:cNvPr id="254" name="直線コネクタ 253"/>
        <xdr:cNvCxnSpPr/>
      </xdr:nvCxnSpPr>
      <xdr:spPr>
        <a:xfrm>
          <a:off x="14782800" y="95484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92710</xdr:rowOff>
    </xdr:from>
    <xdr:to xmlns:xdr="http://schemas.openxmlformats.org/drawingml/2006/spreadsheetDrawing">
      <xdr:col>78</xdr:col>
      <xdr:colOff>120650</xdr:colOff>
      <xdr:row>57</xdr:row>
      <xdr:rowOff>22860</xdr:rowOff>
    </xdr:to>
    <xdr:sp macro="" textlink="">
      <xdr:nvSpPr>
        <xdr:cNvPr id="255" name="フローチャート: 判断 254"/>
        <xdr:cNvSpPr/>
      </xdr:nvSpPr>
      <xdr:spPr>
        <a:xfrm>
          <a:off x="15621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7620</xdr:rowOff>
    </xdr:from>
    <xdr:ext cx="736600" cy="255905"/>
    <xdr:sp macro="" textlink="">
      <xdr:nvSpPr>
        <xdr:cNvPr id="256" name="テキスト ボックス 255"/>
        <xdr:cNvSpPr txBox="1"/>
      </xdr:nvSpPr>
      <xdr:spPr>
        <a:xfrm>
          <a:off x="15290800" y="978027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118745</xdr:rowOff>
    </xdr:from>
    <xdr:to xmlns:xdr="http://schemas.openxmlformats.org/drawingml/2006/spreadsheetDrawing">
      <xdr:col>73</xdr:col>
      <xdr:colOff>180975</xdr:colOff>
      <xdr:row>56</xdr:row>
      <xdr:rowOff>34290</xdr:rowOff>
    </xdr:to>
    <xdr:cxnSp macro="">
      <xdr:nvCxnSpPr>
        <xdr:cNvPr id="257" name="直線コネクタ 256"/>
        <xdr:cNvCxnSpPr/>
      </xdr:nvCxnSpPr>
      <xdr:spPr>
        <a:xfrm flipV="1">
          <a:off x="13893800" y="954849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16510</xdr:rowOff>
    </xdr:from>
    <xdr:to xmlns:xdr="http://schemas.openxmlformats.org/drawingml/2006/spreadsheetDrawing">
      <xdr:col>74</xdr:col>
      <xdr:colOff>31750</xdr:colOff>
      <xdr:row>56</xdr:row>
      <xdr:rowOff>118110</xdr:rowOff>
    </xdr:to>
    <xdr:sp macro="" textlink="">
      <xdr:nvSpPr>
        <xdr:cNvPr id="258" name="フローチャート: 判断 257"/>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102870</xdr:rowOff>
    </xdr:from>
    <xdr:ext cx="762000" cy="259080"/>
    <xdr:sp macro="" textlink="">
      <xdr:nvSpPr>
        <xdr:cNvPr id="259" name="テキスト ボックス 258"/>
        <xdr:cNvSpPr txBox="1"/>
      </xdr:nvSpPr>
      <xdr:spPr>
        <a:xfrm>
          <a:off x="14401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34290</xdr:rowOff>
    </xdr:from>
    <xdr:to xmlns:xdr="http://schemas.openxmlformats.org/drawingml/2006/spreadsheetDrawing">
      <xdr:col>69</xdr:col>
      <xdr:colOff>92075</xdr:colOff>
      <xdr:row>56</xdr:row>
      <xdr:rowOff>78105</xdr:rowOff>
    </xdr:to>
    <xdr:cxnSp macro="">
      <xdr:nvCxnSpPr>
        <xdr:cNvPr id="260" name="直線コネクタ 259"/>
        <xdr:cNvCxnSpPr/>
      </xdr:nvCxnSpPr>
      <xdr:spPr>
        <a:xfrm flipV="1">
          <a:off x="13004800" y="96354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29210</xdr:rowOff>
    </xdr:from>
    <xdr:ext cx="758825" cy="255905"/>
    <xdr:sp macro="" textlink="">
      <xdr:nvSpPr>
        <xdr:cNvPr id="262" name="テキスト ボックス 261"/>
        <xdr:cNvSpPr txBox="1"/>
      </xdr:nvSpPr>
      <xdr:spPr>
        <a:xfrm>
          <a:off x="13512800" y="98018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8255</xdr:rowOff>
    </xdr:from>
    <xdr:to xmlns:xdr="http://schemas.openxmlformats.org/drawingml/2006/spreadsheetDrawing">
      <xdr:col>65</xdr:col>
      <xdr:colOff>53975</xdr:colOff>
      <xdr:row>57</xdr:row>
      <xdr:rowOff>109855</xdr:rowOff>
    </xdr:to>
    <xdr:sp macro="" textlink="">
      <xdr:nvSpPr>
        <xdr:cNvPr id="263" name="フローチャート: 判断 262"/>
        <xdr:cNvSpPr/>
      </xdr:nvSpPr>
      <xdr:spPr>
        <a:xfrm>
          <a:off x="12954000"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94615</xdr:rowOff>
    </xdr:from>
    <xdr:ext cx="762000" cy="259080"/>
    <xdr:sp macro="" textlink="">
      <xdr:nvSpPr>
        <xdr:cNvPr id="264" name="テキスト ボックス 263"/>
        <xdr:cNvSpPr txBox="1"/>
      </xdr:nvSpPr>
      <xdr:spPr>
        <a:xfrm>
          <a:off x="12623800" y="9867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6" name="テキスト ボックス 265"/>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7" name="テキスト ボックス 266"/>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9" name="テキスト ボックス 268"/>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154940</xdr:rowOff>
    </xdr:from>
    <xdr:to xmlns:xdr="http://schemas.openxmlformats.org/drawingml/2006/spreadsheetDrawing">
      <xdr:col>82</xdr:col>
      <xdr:colOff>158750</xdr:colOff>
      <xdr:row>56</xdr:row>
      <xdr:rowOff>85090</xdr:rowOff>
    </xdr:to>
    <xdr:sp macro="" textlink="">
      <xdr:nvSpPr>
        <xdr:cNvPr id="270" name="楕円 269"/>
        <xdr:cNvSpPr/>
      </xdr:nvSpPr>
      <xdr:spPr>
        <a:xfrm>
          <a:off x="164592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0</xdr:rowOff>
    </xdr:from>
    <xdr:ext cx="762000" cy="259080"/>
    <xdr:sp macro="" textlink="">
      <xdr:nvSpPr>
        <xdr:cNvPr id="271" name="その他該当値テキスト"/>
        <xdr:cNvSpPr txBox="1"/>
      </xdr:nvSpPr>
      <xdr:spPr>
        <a:xfrm>
          <a:off x="1659890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89535</xdr:rowOff>
    </xdr:from>
    <xdr:to xmlns:xdr="http://schemas.openxmlformats.org/drawingml/2006/spreadsheetDrawing">
      <xdr:col>78</xdr:col>
      <xdr:colOff>120650</xdr:colOff>
      <xdr:row>56</xdr:row>
      <xdr:rowOff>19685</xdr:rowOff>
    </xdr:to>
    <xdr:sp macro="" textlink="">
      <xdr:nvSpPr>
        <xdr:cNvPr id="272" name="楕円 271"/>
        <xdr:cNvSpPr/>
      </xdr:nvSpPr>
      <xdr:spPr>
        <a:xfrm>
          <a:off x="15621000" y="951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29845</xdr:rowOff>
    </xdr:from>
    <xdr:ext cx="736600" cy="255905"/>
    <xdr:sp macro="" textlink="">
      <xdr:nvSpPr>
        <xdr:cNvPr id="273" name="テキスト ボックス 272"/>
        <xdr:cNvSpPr txBox="1"/>
      </xdr:nvSpPr>
      <xdr:spPr>
        <a:xfrm>
          <a:off x="15290800" y="928814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67945</xdr:rowOff>
    </xdr:from>
    <xdr:to xmlns:xdr="http://schemas.openxmlformats.org/drawingml/2006/spreadsheetDrawing">
      <xdr:col>74</xdr:col>
      <xdr:colOff>31750</xdr:colOff>
      <xdr:row>55</xdr:row>
      <xdr:rowOff>169545</xdr:rowOff>
    </xdr:to>
    <xdr:sp macro="" textlink="">
      <xdr:nvSpPr>
        <xdr:cNvPr id="274" name="楕円 273"/>
        <xdr:cNvSpPr/>
      </xdr:nvSpPr>
      <xdr:spPr>
        <a:xfrm>
          <a:off x="14732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8255</xdr:rowOff>
    </xdr:from>
    <xdr:ext cx="762000" cy="255905"/>
    <xdr:sp macro="" textlink="">
      <xdr:nvSpPr>
        <xdr:cNvPr id="275" name="テキスト ボックス 274"/>
        <xdr:cNvSpPr txBox="1"/>
      </xdr:nvSpPr>
      <xdr:spPr>
        <a:xfrm>
          <a:off x="14401800" y="92665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154940</xdr:rowOff>
    </xdr:from>
    <xdr:to xmlns:xdr="http://schemas.openxmlformats.org/drawingml/2006/spreadsheetDrawing">
      <xdr:col>69</xdr:col>
      <xdr:colOff>142875</xdr:colOff>
      <xdr:row>56</xdr:row>
      <xdr:rowOff>85090</xdr:rowOff>
    </xdr:to>
    <xdr:sp macro="" textlink="">
      <xdr:nvSpPr>
        <xdr:cNvPr id="276" name="楕円 275"/>
        <xdr:cNvSpPr/>
      </xdr:nvSpPr>
      <xdr:spPr>
        <a:xfrm>
          <a:off x="138430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54</xdr:row>
      <xdr:rowOff>95250</xdr:rowOff>
    </xdr:from>
    <xdr:ext cx="758825" cy="259080"/>
    <xdr:sp macro="" textlink="">
      <xdr:nvSpPr>
        <xdr:cNvPr id="277" name="テキスト ボックス 276"/>
        <xdr:cNvSpPr txBox="1"/>
      </xdr:nvSpPr>
      <xdr:spPr>
        <a:xfrm>
          <a:off x="13512800" y="9353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27305</xdr:rowOff>
    </xdr:from>
    <xdr:to xmlns:xdr="http://schemas.openxmlformats.org/drawingml/2006/spreadsheetDrawing">
      <xdr:col>65</xdr:col>
      <xdr:colOff>53975</xdr:colOff>
      <xdr:row>56</xdr:row>
      <xdr:rowOff>128905</xdr:rowOff>
    </xdr:to>
    <xdr:sp macro="" textlink="">
      <xdr:nvSpPr>
        <xdr:cNvPr id="278" name="楕円 277"/>
        <xdr:cNvSpPr/>
      </xdr:nvSpPr>
      <xdr:spPr>
        <a:xfrm>
          <a:off x="12954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139065</xdr:rowOff>
    </xdr:from>
    <xdr:ext cx="762000" cy="259080"/>
    <xdr:sp macro="" textlink="">
      <xdr:nvSpPr>
        <xdr:cNvPr id="279" name="テキスト ボックス 278"/>
        <xdr:cNvSpPr txBox="1"/>
      </xdr:nvSpPr>
      <xdr:spPr>
        <a:xfrm>
          <a:off x="12623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広域飯能斎場や埼玉西部消防組合、埼玉県後期高齢者医療広域連合に対する負担金が主なものであるため、大幅な増減がなく同程度で推移している。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今後も他の事業費等についても見直しを進めるとともに、所期の目的を達していると認められるものについては、見直しを進め、経費の削減に努める。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91" name="テキスト ボックス 290"/>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3" name="テキスト ボックス 292"/>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94" name="直線コネクタ 29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4825" cy="259080"/>
    <xdr:sp macro="" textlink="">
      <xdr:nvSpPr>
        <xdr:cNvPr id="295" name="テキスト ボックス 294"/>
        <xdr:cNvSpPr txBox="1"/>
      </xdr:nvSpPr>
      <xdr:spPr>
        <a:xfrm>
          <a:off x="11938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96" name="直線コネクタ 29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4825" cy="259080"/>
    <xdr:sp macro="" textlink="">
      <xdr:nvSpPr>
        <xdr:cNvPr id="297" name="テキスト ボックス 296"/>
        <xdr:cNvSpPr txBox="1"/>
      </xdr:nvSpPr>
      <xdr:spPr>
        <a:xfrm>
          <a:off x="11938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98" name="直線コネクタ 29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4825" cy="255905"/>
    <xdr:sp macro="" textlink="">
      <xdr:nvSpPr>
        <xdr:cNvPr id="299" name="テキスト ボックス 298"/>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300" name="直線コネクタ 29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4825" cy="259080"/>
    <xdr:sp macro="" textlink="">
      <xdr:nvSpPr>
        <xdr:cNvPr id="301" name="テキスト ボックス 300"/>
        <xdr:cNvSpPr txBox="1"/>
      </xdr:nvSpPr>
      <xdr:spPr>
        <a:xfrm>
          <a:off x="11938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302" name="直線コネクタ 30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4825" cy="259080"/>
    <xdr:sp macro="" textlink="">
      <xdr:nvSpPr>
        <xdr:cNvPr id="303" name="テキスト ボックス 302"/>
        <xdr:cNvSpPr txBox="1"/>
      </xdr:nvSpPr>
      <xdr:spPr>
        <a:xfrm>
          <a:off x="11938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66040</xdr:rowOff>
    </xdr:from>
    <xdr:to xmlns:xdr="http://schemas.openxmlformats.org/drawingml/2006/spreadsheetDrawing">
      <xdr:col>82</xdr:col>
      <xdr:colOff>107950</xdr:colOff>
      <xdr:row>42</xdr:row>
      <xdr:rowOff>35560</xdr:rowOff>
    </xdr:to>
    <xdr:cxnSp macro="">
      <xdr:nvCxnSpPr>
        <xdr:cNvPr id="306" name="直線コネクタ 305"/>
        <xdr:cNvCxnSpPr/>
      </xdr:nvCxnSpPr>
      <xdr:spPr>
        <a:xfrm flipV="1">
          <a:off x="16510000" y="589534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42</xdr:row>
      <xdr:rowOff>7620</xdr:rowOff>
    </xdr:from>
    <xdr:ext cx="762000" cy="255905"/>
    <xdr:sp macro="" textlink="">
      <xdr:nvSpPr>
        <xdr:cNvPr id="307" name="補助費等最小値テキスト"/>
        <xdr:cNvSpPr txBox="1"/>
      </xdr:nvSpPr>
      <xdr:spPr>
        <a:xfrm>
          <a:off x="16598900" y="72085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42</xdr:row>
      <xdr:rowOff>35560</xdr:rowOff>
    </xdr:from>
    <xdr:to xmlns:xdr="http://schemas.openxmlformats.org/drawingml/2006/spreadsheetDrawing">
      <xdr:col>82</xdr:col>
      <xdr:colOff>196850</xdr:colOff>
      <xdr:row>42</xdr:row>
      <xdr:rowOff>35560</xdr:rowOff>
    </xdr:to>
    <xdr:cxnSp macro="">
      <xdr:nvCxnSpPr>
        <xdr:cNvPr id="308" name="直線コネクタ 307"/>
        <xdr:cNvCxnSpPr/>
      </xdr:nvCxnSpPr>
      <xdr:spPr>
        <a:xfrm>
          <a:off x="16421100" y="7236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152400</xdr:rowOff>
    </xdr:from>
    <xdr:ext cx="762000" cy="259080"/>
    <xdr:sp macro="" textlink="">
      <xdr:nvSpPr>
        <xdr:cNvPr id="309" name="補助費等最大値テキスト"/>
        <xdr:cNvSpPr txBox="1"/>
      </xdr:nvSpPr>
      <xdr:spPr>
        <a:xfrm>
          <a:off x="16598900" y="5638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66040</xdr:rowOff>
    </xdr:from>
    <xdr:to xmlns:xdr="http://schemas.openxmlformats.org/drawingml/2006/spreadsheetDrawing">
      <xdr:col>82</xdr:col>
      <xdr:colOff>196850</xdr:colOff>
      <xdr:row>34</xdr:row>
      <xdr:rowOff>66040</xdr:rowOff>
    </xdr:to>
    <xdr:cxnSp macro="">
      <xdr:nvCxnSpPr>
        <xdr:cNvPr id="310" name="直線コネクタ 309"/>
        <xdr:cNvCxnSpPr/>
      </xdr:nvCxnSpPr>
      <xdr:spPr>
        <a:xfrm>
          <a:off x="16421100" y="5895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8890</xdr:rowOff>
    </xdr:from>
    <xdr:to xmlns:xdr="http://schemas.openxmlformats.org/drawingml/2006/spreadsheetDrawing">
      <xdr:col>82</xdr:col>
      <xdr:colOff>107950</xdr:colOff>
      <xdr:row>37</xdr:row>
      <xdr:rowOff>24130</xdr:rowOff>
    </xdr:to>
    <xdr:cxnSp macro="">
      <xdr:nvCxnSpPr>
        <xdr:cNvPr id="311" name="直線コネクタ 310"/>
        <xdr:cNvCxnSpPr/>
      </xdr:nvCxnSpPr>
      <xdr:spPr>
        <a:xfrm>
          <a:off x="15671800" y="635254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38</xdr:row>
      <xdr:rowOff>2540</xdr:rowOff>
    </xdr:from>
    <xdr:ext cx="762000" cy="259080"/>
    <xdr:sp macro="" textlink="">
      <xdr:nvSpPr>
        <xdr:cNvPr id="312" name="補助費等平均値テキスト"/>
        <xdr:cNvSpPr txBox="1"/>
      </xdr:nvSpPr>
      <xdr:spPr>
        <a:xfrm>
          <a:off x="16598900" y="651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30480</xdr:rowOff>
    </xdr:from>
    <xdr:to xmlns:xdr="http://schemas.openxmlformats.org/drawingml/2006/spreadsheetDrawing">
      <xdr:col>82</xdr:col>
      <xdr:colOff>158750</xdr:colOff>
      <xdr:row>38</xdr:row>
      <xdr:rowOff>132080</xdr:rowOff>
    </xdr:to>
    <xdr:sp macro="" textlink="">
      <xdr:nvSpPr>
        <xdr:cNvPr id="313" name="フローチャート: 判断 312"/>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157480</xdr:rowOff>
    </xdr:from>
    <xdr:to xmlns:xdr="http://schemas.openxmlformats.org/drawingml/2006/spreadsheetDrawing">
      <xdr:col>78</xdr:col>
      <xdr:colOff>69850</xdr:colOff>
      <xdr:row>37</xdr:row>
      <xdr:rowOff>8890</xdr:rowOff>
    </xdr:to>
    <xdr:cxnSp macro="">
      <xdr:nvCxnSpPr>
        <xdr:cNvPr id="314" name="直線コネクタ 313"/>
        <xdr:cNvCxnSpPr/>
      </xdr:nvCxnSpPr>
      <xdr:spPr>
        <a:xfrm>
          <a:off x="14782800" y="6329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38</xdr:row>
      <xdr:rowOff>22860</xdr:rowOff>
    </xdr:from>
    <xdr:to xmlns:xdr="http://schemas.openxmlformats.org/drawingml/2006/spreadsheetDrawing">
      <xdr:col>78</xdr:col>
      <xdr:colOff>120650</xdr:colOff>
      <xdr:row>38</xdr:row>
      <xdr:rowOff>124460</xdr:rowOff>
    </xdr:to>
    <xdr:sp macro="" textlink="">
      <xdr:nvSpPr>
        <xdr:cNvPr id="315" name="フローチャート: 判断 314"/>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109220</xdr:rowOff>
    </xdr:from>
    <xdr:ext cx="736600" cy="255905"/>
    <xdr:sp macro="" textlink="">
      <xdr:nvSpPr>
        <xdr:cNvPr id="316" name="テキスト ボックス 315"/>
        <xdr:cNvSpPr txBox="1"/>
      </xdr:nvSpPr>
      <xdr:spPr>
        <a:xfrm>
          <a:off x="15290800" y="662432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157480</xdr:rowOff>
    </xdr:from>
    <xdr:to xmlns:xdr="http://schemas.openxmlformats.org/drawingml/2006/spreadsheetDrawing">
      <xdr:col>73</xdr:col>
      <xdr:colOff>180975</xdr:colOff>
      <xdr:row>37</xdr:row>
      <xdr:rowOff>46990</xdr:rowOff>
    </xdr:to>
    <xdr:cxnSp macro="">
      <xdr:nvCxnSpPr>
        <xdr:cNvPr id="317" name="直線コネクタ 316"/>
        <xdr:cNvCxnSpPr/>
      </xdr:nvCxnSpPr>
      <xdr:spPr>
        <a:xfrm flipV="1">
          <a:off x="13893800" y="63296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38</xdr:row>
      <xdr:rowOff>7620</xdr:rowOff>
    </xdr:from>
    <xdr:to xmlns:xdr="http://schemas.openxmlformats.org/drawingml/2006/spreadsheetDrawing">
      <xdr:col>74</xdr:col>
      <xdr:colOff>31750</xdr:colOff>
      <xdr:row>38</xdr:row>
      <xdr:rowOff>109220</xdr:rowOff>
    </xdr:to>
    <xdr:sp macro="" textlink="">
      <xdr:nvSpPr>
        <xdr:cNvPr id="318" name="フローチャート: 判断 317"/>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93980</xdr:rowOff>
    </xdr:from>
    <xdr:ext cx="762000" cy="259080"/>
    <xdr:sp macro="" textlink="">
      <xdr:nvSpPr>
        <xdr:cNvPr id="319" name="テキスト ボックス 318"/>
        <xdr:cNvSpPr txBox="1"/>
      </xdr:nvSpPr>
      <xdr:spPr>
        <a:xfrm>
          <a:off x="14401800" y="6609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46990</xdr:rowOff>
    </xdr:from>
    <xdr:to xmlns:xdr="http://schemas.openxmlformats.org/drawingml/2006/spreadsheetDrawing">
      <xdr:col>69</xdr:col>
      <xdr:colOff>92075</xdr:colOff>
      <xdr:row>37</xdr:row>
      <xdr:rowOff>92710</xdr:rowOff>
    </xdr:to>
    <xdr:cxnSp macro="">
      <xdr:nvCxnSpPr>
        <xdr:cNvPr id="320" name="直線コネクタ 319"/>
        <xdr:cNvCxnSpPr/>
      </xdr:nvCxnSpPr>
      <xdr:spPr>
        <a:xfrm flipV="1">
          <a:off x="13004800" y="63906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83820</xdr:rowOff>
    </xdr:from>
    <xdr:to xmlns:xdr="http://schemas.openxmlformats.org/drawingml/2006/spreadsheetDrawing">
      <xdr:col>69</xdr:col>
      <xdr:colOff>142875</xdr:colOff>
      <xdr:row>39</xdr:row>
      <xdr:rowOff>13970</xdr:rowOff>
    </xdr:to>
    <xdr:sp macro="" textlink="">
      <xdr:nvSpPr>
        <xdr:cNvPr id="321" name="フローチャート: 判断 320"/>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170180</xdr:rowOff>
    </xdr:from>
    <xdr:ext cx="758825" cy="259080"/>
    <xdr:sp macro="" textlink="">
      <xdr:nvSpPr>
        <xdr:cNvPr id="322" name="テキスト ボックス 321"/>
        <xdr:cNvSpPr txBox="1"/>
      </xdr:nvSpPr>
      <xdr:spPr>
        <a:xfrm>
          <a:off x="13512800" y="66852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60960</xdr:rowOff>
    </xdr:from>
    <xdr:to xmlns:xdr="http://schemas.openxmlformats.org/drawingml/2006/spreadsheetDrawing">
      <xdr:col>65</xdr:col>
      <xdr:colOff>53975</xdr:colOff>
      <xdr:row>38</xdr:row>
      <xdr:rowOff>162560</xdr:rowOff>
    </xdr:to>
    <xdr:sp macro="" textlink="">
      <xdr:nvSpPr>
        <xdr:cNvPr id="323" name="フローチャート: 判断 322"/>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147320</xdr:rowOff>
    </xdr:from>
    <xdr:ext cx="762000" cy="259080"/>
    <xdr:sp macro="" textlink="">
      <xdr:nvSpPr>
        <xdr:cNvPr id="324" name="テキスト ボックス 323"/>
        <xdr:cNvSpPr txBox="1"/>
      </xdr:nvSpPr>
      <xdr:spPr>
        <a:xfrm>
          <a:off x="12623800" y="666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5" name="テキスト ボックス 324"/>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6" name="テキスト ボックス 325"/>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7" name="テキスト ボックス 326"/>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9" name="テキスト ボックス 328"/>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30" name="楕円 329"/>
        <xdr:cNvSpPr/>
      </xdr:nvSpPr>
      <xdr:spPr>
        <a:xfrm>
          <a:off x="16459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31" name="補助費等該当値テキスト"/>
        <xdr:cNvSpPr txBox="1"/>
      </xdr:nvSpPr>
      <xdr:spPr>
        <a:xfrm>
          <a:off x="16598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32" name="楕円 331"/>
        <xdr:cNvSpPr/>
      </xdr:nvSpPr>
      <xdr:spPr>
        <a:xfrm>
          <a:off x="15621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69850</xdr:rowOff>
    </xdr:from>
    <xdr:ext cx="736600" cy="259080"/>
    <xdr:sp macro="" textlink="">
      <xdr:nvSpPr>
        <xdr:cNvPr id="333" name="テキスト ボックス 332"/>
        <xdr:cNvSpPr txBox="1"/>
      </xdr:nvSpPr>
      <xdr:spPr>
        <a:xfrm>
          <a:off x="15290800" y="6070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106680</xdr:rowOff>
    </xdr:from>
    <xdr:to xmlns:xdr="http://schemas.openxmlformats.org/drawingml/2006/spreadsheetDrawing">
      <xdr:col>74</xdr:col>
      <xdr:colOff>31750</xdr:colOff>
      <xdr:row>37</xdr:row>
      <xdr:rowOff>36830</xdr:rowOff>
    </xdr:to>
    <xdr:sp macro="" textlink="">
      <xdr:nvSpPr>
        <xdr:cNvPr id="334" name="楕円 333"/>
        <xdr:cNvSpPr/>
      </xdr:nvSpPr>
      <xdr:spPr>
        <a:xfrm>
          <a:off x="14732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46990</xdr:rowOff>
    </xdr:from>
    <xdr:ext cx="762000" cy="259080"/>
    <xdr:sp macro="" textlink="">
      <xdr:nvSpPr>
        <xdr:cNvPr id="335" name="テキスト ボックス 334"/>
        <xdr:cNvSpPr txBox="1"/>
      </xdr:nvSpPr>
      <xdr:spPr>
        <a:xfrm>
          <a:off x="14401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167640</xdr:rowOff>
    </xdr:from>
    <xdr:to xmlns:xdr="http://schemas.openxmlformats.org/drawingml/2006/spreadsheetDrawing">
      <xdr:col>69</xdr:col>
      <xdr:colOff>142875</xdr:colOff>
      <xdr:row>37</xdr:row>
      <xdr:rowOff>97790</xdr:rowOff>
    </xdr:to>
    <xdr:sp macro="" textlink="">
      <xdr:nvSpPr>
        <xdr:cNvPr id="336" name="楕円 335"/>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107950</xdr:rowOff>
    </xdr:from>
    <xdr:ext cx="758825" cy="259080"/>
    <xdr:sp macro="" textlink="">
      <xdr:nvSpPr>
        <xdr:cNvPr id="337" name="テキスト ボックス 336"/>
        <xdr:cNvSpPr txBox="1"/>
      </xdr:nvSpPr>
      <xdr:spPr>
        <a:xfrm>
          <a:off x="13512800" y="6108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41910</xdr:rowOff>
    </xdr:from>
    <xdr:to xmlns:xdr="http://schemas.openxmlformats.org/drawingml/2006/spreadsheetDrawing">
      <xdr:col>65</xdr:col>
      <xdr:colOff>53975</xdr:colOff>
      <xdr:row>37</xdr:row>
      <xdr:rowOff>143510</xdr:rowOff>
    </xdr:to>
    <xdr:sp macro="" textlink="">
      <xdr:nvSpPr>
        <xdr:cNvPr id="338" name="楕円 337"/>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153670</xdr:rowOff>
    </xdr:from>
    <xdr:ext cx="762000" cy="259080"/>
    <xdr:sp macro="" textlink="">
      <xdr:nvSpPr>
        <xdr:cNvPr id="339" name="テキスト ボックス 338"/>
        <xdr:cNvSpPr txBox="1"/>
      </xdr:nvSpPr>
      <xdr:spPr>
        <a:xfrm>
          <a:off x="12623800" y="615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前年度より0.3</a:t>
          </a:r>
          <a:r>
            <a:rPr kumimoji="1" lang="ja-JP" altLang="en-US" sz="1300">
              <a:latin typeface="ＭＳ Ｐゴシック"/>
              <a:ea typeface="ＭＳ Ｐゴシック"/>
            </a:rPr>
            <a:t>ポイント減少したが、普通会計では土地区画整理事業での借入もあり、類似団体平均を上回る状況にあるため、起債対象事業の精査が更に必要となる。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今後も非常に厳しい財政状況が続くことが見込まれることから、後年度の公債費の負担が大きくならないよう努める。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51" name="テキスト ボックス 350"/>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2" name="直線コネクタ 35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3" name="テキスト ボックス 352"/>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4" name="直線コネクタ 353"/>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825" cy="259080"/>
    <xdr:sp macro="" textlink="">
      <xdr:nvSpPr>
        <xdr:cNvPr id="355" name="テキスト ボックス 354"/>
        <xdr:cNvSpPr txBox="1"/>
      </xdr:nvSpPr>
      <xdr:spPr>
        <a:xfrm>
          <a:off x="254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6" name="直線コネクタ 355"/>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825" cy="259080"/>
    <xdr:sp macro="" textlink="">
      <xdr:nvSpPr>
        <xdr:cNvPr id="357" name="テキスト ボックス 356"/>
        <xdr:cNvSpPr txBox="1"/>
      </xdr:nvSpPr>
      <xdr:spPr>
        <a:xfrm>
          <a:off x="254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8" name="直線コネクタ 357"/>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825" cy="255905"/>
    <xdr:sp macro="" textlink="">
      <xdr:nvSpPr>
        <xdr:cNvPr id="359" name="テキスト ボックス 358"/>
        <xdr:cNvSpPr txBox="1"/>
      </xdr:nvSpPr>
      <xdr:spPr>
        <a:xfrm>
          <a:off x="254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60" name="直線コネクタ 359"/>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825" cy="259080"/>
    <xdr:sp macro="" textlink="">
      <xdr:nvSpPr>
        <xdr:cNvPr id="361" name="テキスト ボックス 360"/>
        <xdr:cNvSpPr txBox="1"/>
      </xdr:nvSpPr>
      <xdr:spPr>
        <a:xfrm>
          <a:off x="254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62" name="直線コネクタ 361"/>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825" cy="259080"/>
    <xdr:sp macro="" textlink="">
      <xdr:nvSpPr>
        <xdr:cNvPr id="363" name="テキスト ボックス 362"/>
        <xdr:cNvSpPr txBox="1"/>
      </xdr:nvSpPr>
      <xdr:spPr>
        <a:xfrm>
          <a:off x="254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4" name="直線コネクタ 363"/>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5" name="テキスト ボックス 364"/>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142240</xdr:rowOff>
    </xdr:from>
    <xdr:to xmlns:xdr="http://schemas.openxmlformats.org/drawingml/2006/spreadsheetDrawing">
      <xdr:col>24</xdr:col>
      <xdr:colOff>25400</xdr:colOff>
      <xdr:row>81</xdr:row>
      <xdr:rowOff>1270</xdr:rowOff>
    </xdr:to>
    <xdr:cxnSp macro="">
      <xdr:nvCxnSpPr>
        <xdr:cNvPr id="367" name="直線コネクタ 366"/>
        <xdr:cNvCxnSpPr/>
      </xdr:nvCxnSpPr>
      <xdr:spPr>
        <a:xfrm flipV="1">
          <a:off x="4826000" y="1248664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144780</xdr:rowOff>
    </xdr:from>
    <xdr:ext cx="762000" cy="255905"/>
    <xdr:sp macro="" textlink="">
      <xdr:nvSpPr>
        <xdr:cNvPr id="368" name="公債費最小値テキスト"/>
        <xdr:cNvSpPr txBox="1"/>
      </xdr:nvSpPr>
      <xdr:spPr>
        <a:xfrm>
          <a:off x="4914900" y="13860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1270</xdr:rowOff>
    </xdr:from>
    <xdr:to xmlns:xdr="http://schemas.openxmlformats.org/drawingml/2006/spreadsheetDrawing">
      <xdr:col>24</xdr:col>
      <xdr:colOff>114300</xdr:colOff>
      <xdr:row>81</xdr:row>
      <xdr:rowOff>1270</xdr:rowOff>
    </xdr:to>
    <xdr:cxnSp macro="">
      <xdr:nvCxnSpPr>
        <xdr:cNvPr id="369" name="直線コネクタ 368"/>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57150</xdr:rowOff>
    </xdr:from>
    <xdr:ext cx="762000" cy="259080"/>
    <xdr:sp macro="" textlink="">
      <xdr:nvSpPr>
        <xdr:cNvPr id="370" name="公債費最大値テキスト"/>
        <xdr:cNvSpPr txBox="1"/>
      </xdr:nvSpPr>
      <xdr:spPr>
        <a:xfrm>
          <a:off x="4914900" y="12230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142240</xdr:rowOff>
    </xdr:from>
    <xdr:to xmlns:xdr="http://schemas.openxmlformats.org/drawingml/2006/spreadsheetDrawing">
      <xdr:col>24</xdr:col>
      <xdr:colOff>114300</xdr:colOff>
      <xdr:row>72</xdr:row>
      <xdr:rowOff>142240</xdr:rowOff>
    </xdr:to>
    <xdr:cxnSp macro="">
      <xdr:nvCxnSpPr>
        <xdr:cNvPr id="371" name="直線コネクタ 370"/>
        <xdr:cNvCxnSpPr/>
      </xdr:nvCxnSpPr>
      <xdr:spPr>
        <a:xfrm>
          <a:off x="4737100" y="1248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78</xdr:row>
      <xdr:rowOff>58420</xdr:rowOff>
    </xdr:from>
    <xdr:to xmlns:xdr="http://schemas.openxmlformats.org/drawingml/2006/spreadsheetDrawing">
      <xdr:col>24</xdr:col>
      <xdr:colOff>25400</xdr:colOff>
      <xdr:row>78</xdr:row>
      <xdr:rowOff>73660</xdr:rowOff>
    </xdr:to>
    <xdr:cxnSp macro="">
      <xdr:nvCxnSpPr>
        <xdr:cNvPr id="372" name="直線コネクタ 371"/>
        <xdr:cNvCxnSpPr/>
      </xdr:nvCxnSpPr>
      <xdr:spPr>
        <a:xfrm>
          <a:off x="3987800" y="134315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130810</xdr:rowOff>
    </xdr:from>
    <xdr:ext cx="762000" cy="259080"/>
    <xdr:sp macro="" textlink="">
      <xdr:nvSpPr>
        <xdr:cNvPr id="373" name="公債費平均値テキスト"/>
        <xdr:cNvSpPr txBox="1"/>
      </xdr:nvSpPr>
      <xdr:spPr>
        <a:xfrm>
          <a:off x="4914900" y="12989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74" name="フローチャート: 判断 37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107950</xdr:rowOff>
    </xdr:from>
    <xdr:to xmlns:xdr="http://schemas.openxmlformats.org/drawingml/2006/spreadsheetDrawing">
      <xdr:col>19</xdr:col>
      <xdr:colOff>187325</xdr:colOff>
      <xdr:row>78</xdr:row>
      <xdr:rowOff>58420</xdr:rowOff>
    </xdr:to>
    <xdr:cxnSp macro="">
      <xdr:nvCxnSpPr>
        <xdr:cNvPr id="375" name="直線コネクタ 374"/>
        <xdr:cNvCxnSpPr/>
      </xdr:nvCxnSpPr>
      <xdr:spPr>
        <a:xfrm>
          <a:off x="3098800" y="1330960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137160</xdr:rowOff>
    </xdr:from>
    <xdr:to xmlns:xdr="http://schemas.openxmlformats.org/drawingml/2006/spreadsheetDrawing">
      <xdr:col>20</xdr:col>
      <xdr:colOff>38100</xdr:colOff>
      <xdr:row>77</xdr:row>
      <xdr:rowOff>67310</xdr:rowOff>
    </xdr:to>
    <xdr:sp macro="" textlink="">
      <xdr:nvSpPr>
        <xdr:cNvPr id="376" name="フローチャート: 判断 375"/>
        <xdr:cNvSpPr/>
      </xdr:nvSpPr>
      <xdr:spPr>
        <a:xfrm>
          <a:off x="39370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77470</xdr:rowOff>
    </xdr:from>
    <xdr:ext cx="733425" cy="255905"/>
    <xdr:sp macro="" textlink="">
      <xdr:nvSpPr>
        <xdr:cNvPr id="377" name="テキスト ボックス 376"/>
        <xdr:cNvSpPr txBox="1"/>
      </xdr:nvSpPr>
      <xdr:spPr>
        <a:xfrm>
          <a:off x="3606800" y="1293622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107950</xdr:rowOff>
    </xdr:from>
    <xdr:to xmlns:xdr="http://schemas.openxmlformats.org/drawingml/2006/spreadsheetDrawing">
      <xdr:col>15</xdr:col>
      <xdr:colOff>98425</xdr:colOff>
      <xdr:row>78</xdr:row>
      <xdr:rowOff>66040</xdr:rowOff>
    </xdr:to>
    <xdr:cxnSp macro="">
      <xdr:nvCxnSpPr>
        <xdr:cNvPr id="378" name="直線コネクタ 377"/>
        <xdr:cNvCxnSpPr/>
      </xdr:nvCxnSpPr>
      <xdr:spPr>
        <a:xfrm flipV="1">
          <a:off x="2209800" y="1330960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106680</xdr:rowOff>
    </xdr:from>
    <xdr:to xmlns:xdr="http://schemas.openxmlformats.org/drawingml/2006/spreadsheetDrawing">
      <xdr:col>15</xdr:col>
      <xdr:colOff>149225</xdr:colOff>
      <xdr:row>77</xdr:row>
      <xdr:rowOff>36830</xdr:rowOff>
    </xdr:to>
    <xdr:sp macro="" textlink="">
      <xdr:nvSpPr>
        <xdr:cNvPr id="379" name="フローチャート: 判断 378"/>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46990</xdr:rowOff>
    </xdr:from>
    <xdr:ext cx="762000" cy="259080"/>
    <xdr:sp macro="" textlink="">
      <xdr:nvSpPr>
        <xdr:cNvPr id="380" name="テキスト ボックス 379"/>
        <xdr:cNvSpPr txBox="1"/>
      </xdr:nvSpPr>
      <xdr:spPr>
        <a:xfrm>
          <a:off x="27178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130810</xdr:rowOff>
    </xdr:from>
    <xdr:to xmlns:xdr="http://schemas.openxmlformats.org/drawingml/2006/spreadsheetDrawing">
      <xdr:col>11</xdr:col>
      <xdr:colOff>9525</xdr:colOff>
      <xdr:row>78</xdr:row>
      <xdr:rowOff>66040</xdr:rowOff>
    </xdr:to>
    <xdr:cxnSp macro="">
      <xdr:nvCxnSpPr>
        <xdr:cNvPr id="381" name="直線コネクタ 380"/>
        <xdr:cNvCxnSpPr/>
      </xdr:nvCxnSpPr>
      <xdr:spPr>
        <a:xfrm>
          <a:off x="1320800" y="1333246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26670</xdr:rowOff>
    </xdr:from>
    <xdr:to xmlns:xdr="http://schemas.openxmlformats.org/drawingml/2006/spreadsheetDrawing">
      <xdr:col>11</xdr:col>
      <xdr:colOff>60325</xdr:colOff>
      <xdr:row>77</xdr:row>
      <xdr:rowOff>128270</xdr:rowOff>
    </xdr:to>
    <xdr:sp macro="" textlink="">
      <xdr:nvSpPr>
        <xdr:cNvPr id="382" name="フローチャート: 判断 381"/>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138430</xdr:rowOff>
    </xdr:from>
    <xdr:ext cx="758825" cy="259080"/>
    <xdr:sp macro="" textlink="">
      <xdr:nvSpPr>
        <xdr:cNvPr id="383" name="テキスト ボックス 382"/>
        <xdr:cNvSpPr txBox="1"/>
      </xdr:nvSpPr>
      <xdr:spPr>
        <a:xfrm>
          <a:off x="1828800" y="12997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138430</xdr:rowOff>
    </xdr:from>
    <xdr:ext cx="758825" cy="259080"/>
    <xdr:sp macro="" textlink="">
      <xdr:nvSpPr>
        <xdr:cNvPr id="385" name="テキスト ボックス 384"/>
        <xdr:cNvSpPr txBox="1"/>
      </xdr:nvSpPr>
      <xdr:spPr>
        <a:xfrm>
          <a:off x="939800" y="12997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6" name="テキスト ボックス 38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7" name="テキスト ボックス 38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8" name="テキスト ボックス 387"/>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9" name="テキスト ボックス 38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0" name="テキスト ボックス 38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78</xdr:row>
      <xdr:rowOff>22860</xdr:rowOff>
    </xdr:from>
    <xdr:to xmlns:xdr="http://schemas.openxmlformats.org/drawingml/2006/spreadsheetDrawing">
      <xdr:col>24</xdr:col>
      <xdr:colOff>76200</xdr:colOff>
      <xdr:row>78</xdr:row>
      <xdr:rowOff>124460</xdr:rowOff>
    </xdr:to>
    <xdr:sp macro="" textlink="">
      <xdr:nvSpPr>
        <xdr:cNvPr id="391" name="楕円 390"/>
        <xdr:cNvSpPr/>
      </xdr:nvSpPr>
      <xdr:spPr>
        <a:xfrm>
          <a:off x="47752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166370</xdr:rowOff>
    </xdr:from>
    <xdr:ext cx="762000" cy="255905"/>
    <xdr:sp macro="" textlink="">
      <xdr:nvSpPr>
        <xdr:cNvPr id="392" name="公債費該当値テキスト"/>
        <xdr:cNvSpPr txBox="1"/>
      </xdr:nvSpPr>
      <xdr:spPr>
        <a:xfrm>
          <a:off x="4914900" y="13368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7620</xdr:rowOff>
    </xdr:from>
    <xdr:to xmlns:xdr="http://schemas.openxmlformats.org/drawingml/2006/spreadsheetDrawing">
      <xdr:col>20</xdr:col>
      <xdr:colOff>38100</xdr:colOff>
      <xdr:row>78</xdr:row>
      <xdr:rowOff>109220</xdr:rowOff>
    </xdr:to>
    <xdr:sp macro="" textlink="">
      <xdr:nvSpPr>
        <xdr:cNvPr id="393" name="楕円 392"/>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93980</xdr:rowOff>
    </xdr:from>
    <xdr:ext cx="733425" cy="259080"/>
    <xdr:sp macro="" textlink="">
      <xdr:nvSpPr>
        <xdr:cNvPr id="394" name="テキスト ボックス 393"/>
        <xdr:cNvSpPr txBox="1"/>
      </xdr:nvSpPr>
      <xdr:spPr>
        <a:xfrm>
          <a:off x="3606800" y="13467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57150</xdr:rowOff>
    </xdr:from>
    <xdr:to xmlns:xdr="http://schemas.openxmlformats.org/drawingml/2006/spreadsheetDrawing">
      <xdr:col>15</xdr:col>
      <xdr:colOff>149225</xdr:colOff>
      <xdr:row>77</xdr:row>
      <xdr:rowOff>158750</xdr:rowOff>
    </xdr:to>
    <xdr:sp macro="" textlink="">
      <xdr:nvSpPr>
        <xdr:cNvPr id="395" name="楕円 394"/>
        <xdr:cNvSpPr/>
      </xdr:nvSpPr>
      <xdr:spPr>
        <a:xfrm>
          <a:off x="3048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143510</xdr:rowOff>
    </xdr:from>
    <xdr:ext cx="762000" cy="255905"/>
    <xdr:sp macro="" textlink="">
      <xdr:nvSpPr>
        <xdr:cNvPr id="396" name="テキスト ボックス 395"/>
        <xdr:cNvSpPr txBox="1"/>
      </xdr:nvSpPr>
      <xdr:spPr>
        <a:xfrm>
          <a:off x="2717800" y="13345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15240</xdr:rowOff>
    </xdr:from>
    <xdr:to xmlns:xdr="http://schemas.openxmlformats.org/drawingml/2006/spreadsheetDrawing">
      <xdr:col>11</xdr:col>
      <xdr:colOff>60325</xdr:colOff>
      <xdr:row>78</xdr:row>
      <xdr:rowOff>116840</xdr:rowOff>
    </xdr:to>
    <xdr:sp macro="" textlink="">
      <xdr:nvSpPr>
        <xdr:cNvPr id="397" name="楕円 396"/>
        <xdr:cNvSpPr/>
      </xdr:nvSpPr>
      <xdr:spPr>
        <a:xfrm>
          <a:off x="215900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101600</xdr:rowOff>
    </xdr:from>
    <xdr:ext cx="758825" cy="259080"/>
    <xdr:sp macro="" textlink="">
      <xdr:nvSpPr>
        <xdr:cNvPr id="398" name="テキスト ボックス 397"/>
        <xdr:cNvSpPr txBox="1"/>
      </xdr:nvSpPr>
      <xdr:spPr>
        <a:xfrm>
          <a:off x="1828800" y="13474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80010</xdr:rowOff>
    </xdr:from>
    <xdr:to xmlns:xdr="http://schemas.openxmlformats.org/drawingml/2006/spreadsheetDrawing">
      <xdr:col>6</xdr:col>
      <xdr:colOff>171450</xdr:colOff>
      <xdr:row>78</xdr:row>
      <xdr:rowOff>10160</xdr:rowOff>
    </xdr:to>
    <xdr:sp macro="" textlink="">
      <xdr:nvSpPr>
        <xdr:cNvPr id="399" name="楕円 398"/>
        <xdr:cNvSpPr/>
      </xdr:nvSpPr>
      <xdr:spPr>
        <a:xfrm>
          <a:off x="1270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166370</xdr:rowOff>
    </xdr:from>
    <xdr:ext cx="758825" cy="255905"/>
    <xdr:sp macro="" textlink="">
      <xdr:nvSpPr>
        <xdr:cNvPr id="400" name="テキスト ボックス 399"/>
        <xdr:cNvSpPr txBox="1"/>
      </xdr:nvSpPr>
      <xdr:spPr>
        <a:xfrm>
          <a:off x="939800" y="133680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前年度より2.1</a:t>
          </a:r>
          <a:r>
            <a:rPr kumimoji="1" lang="ja-JP" altLang="en-US" sz="1300">
              <a:latin typeface="ＭＳ Ｐゴシック"/>
              <a:ea typeface="ＭＳ Ｐゴシック"/>
            </a:rPr>
            <a:t>ポイント増加しているが、類似団体、国及び県平均を下回っている。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今後も増加することが見込まれる物件費、維持補修費、扶助費などを抑制するとともに、義務的経費についても抑制に努める。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12" name="テキスト ボックス 411"/>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14" name="テキスト ボックス 413"/>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5" name="直線コネクタ 414"/>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4825" cy="255905"/>
    <xdr:sp macro="" textlink="">
      <xdr:nvSpPr>
        <xdr:cNvPr id="416" name="テキスト ボックス 415"/>
        <xdr:cNvSpPr txBox="1"/>
      </xdr:nvSpPr>
      <xdr:spPr>
        <a:xfrm>
          <a:off x="11938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8" name="テキスト ボックス 417"/>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9" name="直線コネクタ 418"/>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4825" cy="255905"/>
    <xdr:sp macro="" textlink="">
      <xdr:nvSpPr>
        <xdr:cNvPr id="420" name="テキスト ボックス 419"/>
        <xdr:cNvSpPr txBox="1"/>
      </xdr:nvSpPr>
      <xdr:spPr>
        <a:xfrm>
          <a:off x="11938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22" name="テキスト ボックス 421"/>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98425</xdr:rowOff>
    </xdr:from>
    <xdr:to xmlns:xdr="http://schemas.openxmlformats.org/drawingml/2006/spreadsheetDrawing">
      <xdr:col>82</xdr:col>
      <xdr:colOff>107950</xdr:colOff>
      <xdr:row>80</xdr:row>
      <xdr:rowOff>149860</xdr:rowOff>
    </xdr:to>
    <xdr:cxnSp macro="">
      <xdr:nvCxnSpPr>
        <xdr:cNvPr id="424" name="直線コネクタ 423"/>
        <xdr:cNvCxnSpPr/>
      </xdr:nvCxnSpPr>
      <xdr:spPr>
        <a:xfrm flipV="1">
          <a:off x="16510000" y="12614275"/>
          <a:ext cx="0" cy="1251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121920</xdr:rowOff>
    </xdr:from>
    <xdr:ext cx="762000" cy="255905"/>
    <xdr:sp macro="" textlink="">
      <xdr:nvSpPr>
        <xdr:cNvPr id="425" name="公債費以外最小値テキスト"/>
        <xdr:cNvSpPr txBox="1"/>
      </xdr:nvSpPr>
      <xdr:spPr>
        <a:xfrm>
          <a:off x="16598900" y="138379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149860</xdr:rowOff>
    </xdr:from>
    <xdr:to xmlns:xdr="http://schemas.openxmlformats.org/drawingml/2006/spreadsheetDrawing">
      <xdr:col>82</xdr:col>
      <xdr:colOff>196850</xdr:colOff>
      <xdr:row>80</xdr:row>
      <xdr:rowOff>149860</xdr:rowOff>
    </xdr:to>
    <xdr:cxnSp macro="">
      <xdr:nvCxnSpPr>
        <xdr:cNvPr id="426" name="直線コネクタ 425"/>
        <xdr:cNvCxnSpPr/>
      </xdr:nvCxnSpPr>
      <xdr:spPr>
        <a:xfrm>
          <a:off x="16421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13335</xdr:rowOff>
    </xdr:from>
    <xdr:ext cx="762000" cy="259080"/>
    <xdr:sp macro="" textlink="">
      <xdr:nvSpPr>
        <xdr:cNvPr id="427" name="公債費以外最大値テキスト"/>
        <xdr:cNvSpPr txBox="1"/>
      </xdr:nvSpPr>
      <xdr:spPr>
        <a:xfrm>
          <a:off x="16598900" y="12357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98425</xdr:rowOff>
    </xdr:from>
    <xdr:to xmlns:xdr="http://schemas.openxmlformats.org/drawingml/2006/spreadsheetDrawing">
      <xdr:col>82</xdr:col>
      <xdr:colOff>196850</xdr:colOff>
      <xdr:row>73</xdr:row>
      <xdr:rowOff>98425</xdr:rowOff>
    </xdr:to>
    <xdr:cxnSp macro="">
      <xdr:nvCxnSpPr>
        <xdr:cNvPr id="428" name="直線コネクタ 427"/>
        <xdr:cNvCxnSpPr/>
      </xdr:nvCxnSpPr>
      <xdr:spPr>
        <a:xfrm>
          <a:off x="16421100" y="12614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75</xdr:row>
      <xdr:rowOff>69850</xdr:rowOff>
    </xdr:from>
    <xdr:to xmlns:xdr="http://schemas.openxmlformats.org/drawingml/2006/spreadsheetDrawing">
      <xdr:col>82</xdr:col>
      <xdr:colOff>107950</xdr:colOff>
      <xdr:row>76</xdr:row>
      <xdr:rowOff>18415</xdr:rowOff>
    </xdr:to>
    <xdr:cxnSp macro="">
      <xdr:nvCxnSpPr>
        <xdr:cNvPr id="429" name="直線コネクタ 428"/>
        <xdr:cNvCxnSpPr/>
      </xdr:nvCxnSpPr>
      <xdr:spPr>
        <a:xfrm>
          <a:off x="15671800" y="1292860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139700</xdr:rowOff>
    </xdr:from>
    <xdr:ext cx="762000" cy="259080"/>
    <xdr:sp macro="" textlink="">
      <xdr:nvSpPr>
        <xdr:cNvPr id="430" name="公債費以外平均値テキスト"/>
        <xdr:cNvSpPr txBox="1"/>
      </xdr:nvSpPr>
      <xdr:spPr>
        <a:xfrm>
          <a:off x="16598900" y="13169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167640</xdr:rowOff>
    </xdr:from>
    <xdr:to xmlns:xdr="http://schemas.openxmlformats.org/drawingml/2006/spreadsheetDrawing">
      <xdr:col>82</xdr:col>
      <xdr:colOff>158750</xdr:colOff>
      <xdr:row>77</xdr:row>
      <xdr:rowOff>97790</xdr:rowOff>
    </xdr:to>
    <xdr:sp macro="" textlink="">
      <xdr:nvSpPr>
        <xdr:cNvPr id="431" name="フローチャート: 判断 430"/>
        <xdr:cNvSpPr/>
      </xdr:nvSpPr>
      <xdr:spPr>
        <a:xfrm>
          <a:off x="164592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12700</xdr:rowOff>
    </xdr:from>
    <xdr:to xmlns:xdr="http://schemas.openxmlformats.org/drawingml/2006/spreadsheetDrawing">
      <xdr:col>78</xdr:col>
      <xdr:colOff>69850</xdr:colOff>
      <xdr:row>75</xdr:row>
      <xdr:rowOff>69850</xdr:rowOff>
    </xdr:to>
    <xdr:cxnSp macro="">
      <xdr:nvCxnSpPr>
        <xdr:cNvPr id="432" name="直線コネクタ 431"/>
        <xdr:cNvCxnSpPr/>
      </xdr:nvCxnSpPr>
      <xdr:spPr>
        <a:xfrm>
          <a:off x="14782800" y="127000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64770</xdr:rowOff>
    </xdr:from>
    <xdr:to xmlns:xdr="http://schemas.openxmlformats.org/drawingml/2006/spreadsheetDrawing">
      <xdr:col>78</xdr:col>
      <xdr:colOff>120650</xdr:colOff>
      <xdr:row>76</xdr:row>
      <xdr:rowOff>166370</xdr:rowOff>
    </xdr:to>
    <xdr:sp macro="" textlink="">
      <xdr:nvSpPr>
        <xdr:cNvPr id="433" name="フローチャート: 判断 432"/>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151130</xdr:rowOff>
    </xdr:from>
    <xdr:ext cx="736600" cy="259080"/>
    <xdr:sp macro="" textlink="">
      <xdr:nvSpPr>
        <xdr:cNvPr id="434" name="テキスト ボックス 433"/>
        <xdr:cNvSpPr txBox="1"/>
      </xdr:nvSpPr>
      <xdr:spPr>
        <a:xfrm>
          <a:off x="15290800" y="13181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12700</xdr:rowOff>
    </xdr:from>
    <xdr:to xmlns:xdr="http://schemas.openxmlformats.org/drawingml/2006/spreadsheetDrawing">
      <xdr:col>73</xdr:col>
      <xdr:colOff>180975</xdr:colOff>
      <xdr:row>75</xdr:row>
      <xdr:rowOff>167005</xdr:rowOff>
    </xdr:to>
    <xdr:cxnSp macro="">
      <xdr:nvCxnSpPr>
        <xdr:cNvPr id="435" name="直線コネクタ 434"/>
        <xdr:cNvCxnSpPr/>
      </xdr:nvCxnSpPr>
      <xdr:spPr>
        <a:xfrm flipV="1">
          <a:off x="13893800" y="12700000"/>
          <a:ext cx="889000" cy="325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53340</xdr:rowOff>
    </xdr:from>
    <xdr:to xmlns:xdr="http://schemas.openxmlformats.org/drawingml/2006/spreadsheetDrawing">
      <xdr:col>74</xdr:col>
      <xdr:colOff>31750</xdr:colOff>
      <xdr:row>75</xdr:row>
      <xdr:rowOff>154940</xdr:rowOff>
    </xdr:to>
    <xdr:sp macro="" textlink="">
      <xdr:nvSpPr>
        <xdr:cNvPr id="436" name="フローチャート: 判断 435"/>
        <xdr:cNvSpPr/>
      </xdr:nvSpPr>
      <xdr:spPr>
        <a:xfrm>
          <a:off x="14732000" y="1291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139700</xdr:rowOff>
    </xdr:from>
    <xdr:ext cx="762000" cy="259080"/>
    <xdr:sp macro="" textlink="">
      <xdr:nvSpPr>
        <xdr:cNvPr id="437" name="テキスト ボックス 436"/>
        <xdr:cNvSpPr txBox="1"/>
      </xdr:nvSpPr>
      <xdr:spPr>
        <a:xfrm>
          <a:off x="14401800" y="1299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167005</xdr:rowOff>
    </xdr:from>
    <xdr:to xmlns:xdr="http://schemas.openxmlformats.org/drawingml/2006/spreadsheetDrawing">
      <xdr:col>69</xdr:col>
      <xdr:colOff>92075</xdr:colOff>
      <xdr:row>76</xdr:row>
      <xdr:rowOff>127000</xdr:rowOff>
    </xdr:to>
    <xdr:cxnSp macro="">
      <xdr:nvCxnSpPr>
        <xdr:cNvPr id="438" name="直線コネクタ 437"/>
        <xdr:cNvCxnSpPr/>
      </xdr:nvCxnSpPr>
      <xdr:spPr>
        <a:xfrm flipV="1">
          <a:off x="13004800" y="1302575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99060</xdr:rowOff>
    </xdr:from>
    <xdr:to xmlns:xdr="http://schemas.openxmlformats.org/drawingml/2006/spreadsheetDrawing">
      <xdr:col>69</xdr:col>
      <xdr:colOff>142875</xdr:colOff>
      <xdr:row>77</xdr:row>
      <xdr:rowOff>29210</xdr:rowOff>
    </xdr:to>
    <xdr:sp macro="" textlink="">
      <xdr:nvSpPr>
        <xdr:cNvPr id="439" name="フローチャート: 判断 438"/>
        <xdr:cNvSpPr/>
      </xdr:nvSpPr>
      <xdr:spPr>
        <a:xfrm>
          <a:off x="13843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13970</xdr:rowOff>
    </xdr:from>
    <xdr:ext cx="758825" cy="259080"/>
    <xdr:sp macro="" textlink="">
      <xdr:nvSpPr>
        <xdr:cNvPr id="440" name="テキスト ボックス 439"/>
        <xdr:cNvSpPr txBox="1"/>
      </xdr:nvSpPr>
      <xdr:spPr>
        <a:xfrm>
          <a:off x="13512800" y="132156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121920</xdr:rowOff>
    </xdr:from>
    <xdr:to xmlns:xdr="http://schemas.openxmlformats.org/drawingml/2006/spreadsheetDrawing">
      <xdr:col>65</xdr:col>
      <xdr:colOff>53975</xdr:colOff>
      <xdr:row>77</xdr:row>
      <xdr:rowOff>52070</xdr:rowOff>
    </xdr:to>
    <xdr:sp macro="" textlink="">
      <xdr:nvSpPr>
        <xdr:cNvPr id="441" name="フローチャート: 判断 440"/>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36830</xdr:rowOff>
    </xdr:from>
    <xdr:ext cx="762000" cy="259080"/>
    <xdr:sp macro="" textlink="">
      <xdr:nvSpPr>
        <xdr:cNvPr id="442" name="テキスト ボックス 441"/>
        <xdr:cNvSpPr txBox="1"/>
      </xdr:nvSpPr>
      <xdr:spPr>
        <a:xfrm>
          <a:off x="12623800" y="13238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44" name="テキスト ボックス 443"/>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5" name="テキスト ボックス 444"/>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7" name="テキスト ボックス 446"/>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139065</xdr:rowOff>
    </xdr:from>
    <xdr:to xmlns:xdr="http://schemas.openxmlformats.org/drawingml/2006/spreadsheetDrawing">
      <xdr:col>82</xdr:col>
      <xdr:colOff>158750</xdr:colOff>
      <xdr:row>76</xdr:row>
      <xdr:rowOff>69215</xdr:rowOff>
    </xdr:to>
    <xdr:sp macro="" textlink="">
      <xdr:nvSpPr>
        <xdr:cNvPr id="448" name="楕円 447"/>
        <xdr:cNvSpPr/>
      </xdr:nvSpPr>
      <xdr:spPr>
        <a:xfrm>
          <a:off x="164592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155575</xdr:rowOff>
    </xdr:from>
    <xdr:ext cx="762000" cy="255905"/>
    <xdr:sp macro="" textlink="">
      <xdr:nvSpPr>
        <xdr:cNvPr id="449" name="公債費以外該当値テキスト"/>
        <xdr:cNvSpPr txBox="1"/>
      </xdr:nvSpPr>
      <xdr:spPr>
        <a:xfrm>
          <a:off x="16598900" y="128428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19050</xdr:rowOff>
    </xdr:from>
    <xdr:to xmlns:xdr="http://schemas.openxmlformats.org/drawingml/2006/spreadsheetDrawing">
      <xdr:col>78</xdr:col>
      <xdr:colOff>120650</xdr:colOff>
      <xdr:row>75</xdr:row>
      <xdr:rowOff>120650</xdr:rowOff>
    </xdr:to>
    <xdr:sp macro="" textlink="">
      <xdr:nvSpPr>
        <xdr:cNvPr id="450" name="楕円 449"/>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73</xdr:row>
      <xdr:rowOff>130810</xdr:rowOff>
    </xdr:from>
    <xdr:ext cx="736600" cy="259080"/>
    <xdr:sp macro="" textlink="">
      <xdr:nvSpPr>
        <xdr:cNvPr id="451" name="テキスト ボックス 450"/>
        <xdr:cNvSpPr txBox="1"/>
      </xdr:nvSpPr>
      <xdr:spPr>
        <a:xfrm>
          <a:off x="15290800" y="12646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133350</xdr:rowOff>
    </xdr:from>
    <xdr:to xmlns:xdr="http://schemas.openxmlformats.org/drawingml/2006/spreadsheetDrawing">
      <xdr:col>74</xdr:col>
      <xdr:colOff>31750</xdr:colOff>
      <xdr:row>74</xdr:row>
      <xdr:rowOff>63500</xdr:rowOff>
    </xdr:to>
    <xdr:sp macro="" textlink="">
      <xdr:nvSpPr>
        <xdr:cNvPr id="452" name="楕円 451"/>
        <xdr:cNvSpPr/>
      </xdr:nvSpPr>
      <xdr:spPr>
        <a:xfrm>
          <a:off x="14732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73660</xdr:rowOff>
    </xdr:from>
    <xdr:ext cx="762000" cy="259080"/>
    <xdr:sp macro="" textlink="">
      <xdr:nvSpPr>
        <xdr:cNvPr id="453" name="テキスト ボックス 452"/>
        <xdr:cNvSpPr txBox="1"/>
      </xdr:nvSpPr>
      <xdr:spPr>
        <a:xfrm>
          <a:off x="14401800" y="1241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116205</xdr:rowOff>
    </xdr:from>
    <xdr:to xmlns:xdr="http://schemas.openxmlformats.org/drawingml/2006/spreadsheetDrawing">
      <xdr:col>69</xdr:col>
      <xdr:colOff>142875</xdr:colOff>
      <xdr:row>76</xdr:row>
      <xdr:rowOff>46355</xdr:rowOff>
    </xdr:to>
    <xdr:sp macro="" textlink="">
      <xdr:nvSpPr>
        <xdr:cNvPr id="454" name="楕円 453"/>
        <xdr:cNvSpPr/>
      </xdr:nvSpPr>
      <xdr:spPr>
        <a:xfrm>
          <a:off x="13843000" y="129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56515</xdr:rowOff>
    </xdr:from>
    <xdr:ext cx="758825" cy="258445"/>
    <xdr:sp macro="" textlink="">
      <xdr:nvSpPr>
        <xdr:cNvPr id="455" name="テキスト ボックス 454"/>
        <xdr:cNvSpPr txBox="1"/>
      </xdr:nvSpPr>
      <xdr:spPr>
        <a:xfrm>
          <a:off x="13512800" y="1274381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76200</xdr:rowOff>
    </xdr:from>
    <xdr:to xmlns:xdr="http://schemas.openxmlformats.org/drawingml/2006/spreadsheetDrawing">
      <xdr:col>65</xdr:col>
      <xdr:colOff>53975</xdr:colOff>
      <xdr:row>77</xdr:row>
      <xdr:rowOff>6350</xdr:rowOff>
    </xdr:to>
    <xdr:sp macro="" textlink="">
      <xdr:nvSpPr>
        <xdr:cNvPr id="456" name="楕円 455"/>
        <xdr:cNvSpPr/>
      </xdr:nvSpPr>
      <xdr:spPr>
        <a:xfrm>
          <a:off x="12954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16510</xdr:rowOff>
    </xdr:from>
    <xdr:ext cx="762000" cy="259080"/>
    <xdr:sp macro="" textlink="">
      <xdr:nvSpPr>
        <xdr:cNvPr id="457" name="テキスト ボックス 456"/>
        <xdr:cNvSpPr txBox="1"/>
      </xdr:nvSpPr>
      <xdr:spPr>
        <a:xfrm>
          <a:off x="1262380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15875</xdr:rowOff>
    </xdr:from>
    <xdr:to xmlns:xdr="http://schemas.openxmlformats.org/drawingml/2006/spreadsheetDrawing">
      <xdr:col>29</xdr:col>
      <xdr:colOff>127000</xdr:colOff>
      <xdr:row>18</xdr:row>
      <xdr:rowOff>138430</xdr:rowOff>
    </xdr:to>
    <xdr:cxnSp macro="">
      <xdr:nvCxnSpPr>
        <xdr:cNvPr id="45" name="直線コネクタ 44"/>
        <xdr:cNvCxnSpPr/>
      </xdr:nvCxnSpPr>
      <xdr:spPr>
        <a:xfrm flipV="1">
          <a:off x="5651500" y="1949450"/>
          <a:ext cx="0" cy="13227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111125</xdr:rowOff>
    </xdr:from>
    <xdr:ext cx="758825" cy="255905"/>
    <xdr:sp macro="" textlink="">
      <xdr:nvSpPr>
        <xdr:cNvPr id="46" name="人口1人当たり決算額の推移最小値テキスト130"/>
        <xdr:cNvSpPr txBox="1"/>
      </xdr:nvSpPr>
      <xdr:spPr>
        <a:xfrm>
          <a:off x="5740400" y="3244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18</xdr:row>
      <xdr:rowOff>138430</xdr:rowOff>
    </xdr:from>
    <xdr:to xmlns:xdr="http://schemas.openxmlformats.org/drawingml/2006/spreadsheetDrawing">
      <xdr:col>30</xdr:col>
      <xdr:colOff>25400</xdr:colOff>
      <xdr:row>18</xdr:row>
      <xdr:rowOff>138430</xdr:rowOff>
    </xdr:to>
    <xdr:cxnSp macro="">
      <xdr:nvCxnSpPr>
        <xdr:cNvPr id="47" name="直線コネクタ 46"/>
        <xdr:cNvCxnSpPr/>
      </xdr:nvCxnSpPr>
      <xdr:spPr>
        <a:xfrm>
          <a:off x="5562600" y="3272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102235</xdr:rowOff>
    </xdr:from>
    <xdr:ext cx="758825" cy="258445"/>
    <xdr:sp macro="" textlink="">
      <xdr:nvSpPr>
        <xdr:cNvPr id="48" name="人口1人当たり決算額の推移最大値テキスト130"/>
        <xdr:cNvSpPr txBox="1"/>
      </xdr:nvSpPr>
      <xdr:spPr>
        <a:xfrm>
          <a:off x="5740400" y="1692910"/>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15875</xdr:rowOff>
    </xdr:from>
    <xdr:to xmlns:xdr="http://schemas.openxmlformats.org/drawingml/2006/spreadsheetDrawing">
      <xdr:col>30</xdr:col>
      <xdr:colOff>25400</xdr:colOff>
      <xdr:row>11</xdr:row>
      <xdr:rowOff>15875</xdr:rowOff>
    </xdr:to>
    <xdr:cxnSp macro="">
      <xdr:nvCxnSpPr>
        <xdr:cNvPr id="49" name="直線コネクタ 48"/>
        <xdr:cNvCxnSpPr/>
      </xdr:nvCxnSpPr>
      <xdr:spPr>
        <a:xfrm>
          <a:off x="5562600" y="19494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13970</xdr:rowOff>
    </xdr:from>
    <xdr:to xmlns:xdr="http://schemas.openxmlformats.org/drawingml/2006/spreadsheetDrawing">
      <xdr:col>29</xdr:col>
      <xdr:colOff>127000</xdr:colOff>
      <xdr:row>17</xdr:row>
      <xdr:rowOff>32385</xdr:rowOff>
    </xdr:to>
    <xdr:cxnSp macro="">
      <xdr:nvCxnSpPr>
        <xdr:cNvPr id="50" name="直線コネクタ 49"/>
        <xdr:cNvCxnSpPr/>
      </xdr:nvCxnSpPr>
      <xdr:spPr>
        <a:xfrm flipV="1">
          <a:off x="5003800" y="2976245"/>
          <a:ext cx="64770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170180</xdr:rowOff>
    </xdr:from>
    <xdr:ext cx="758825" cy="259080"/>
    <xdr:sp macro="" textlink="">
      <xdr:nvSpPr>
        <xdr:cNvPr id="51" name="人口1人当たり決算額の推移平均値テキスト130"/>
        <xdr:cNvSpPr txBox="1"/>
      </xdr:nvSpPr>
      <xdr:spPr>
        <a:xfrm>
          <a:off x="5740400" y="296100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140970</xdr:rowOff>
    </xdr:from>
    <xdr:to xmlns:xdr="http://schemas.openxmlformats.org/drawingml/2006/spreadsheetDrawing">
      <xdr:col>29</xdr:col>
      <xdr:colOff>177800</xdr:colOff>
      <xdr:row>17</xdr:row>
      <xdr:rowOff>71120</xdr:rowOff>
    </xdr:to>
    <xdr:sp macro="" textlink="">
      <xdr:nvSpPr>
        <xdr:cNvPr id="52" name="フローチャート: 判断 51"/>
        <xdr:cNvSpPr/>
      </xdr:nvSpPr>
      <xdr:spPr>
        <a:xfrm>
          <a:off x="5600700" y="29317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32385</xdr:rowOff>
    </xdr:from>
    <xdr:to xmlns:xdr="http://schemas.openxmlformats.org/drawingml/2006/spreadsheetDrawing">
      <xdr:col>26</xdr:col>
      <xdr:colOff>50800</xdr:colOff>
      <xdr:row>17</xdr:row>
      <xdr:rowOff>39370</xdr:rowOff>
    </xdr:to>
    <xdr:cxnSp macro="">
      <xdr:nvCxnSpPr>
        <xdr:cNvPr id="53" name="直線コネクタ 52"/>
        <xdr:cNvCxnSpPr/>
      </xdr:nvCxnSpPr>
      <xdr:spPr>
        <a:xfrm flipV="1">
          <a:off x="4305300" y="2994660"/>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170815</xdr:rowOff>
    </xdr:from>
    <xdr:to xmlns:xdr="http://schemas.openxmlformats.org/drawingml/2006/spreadsheetDrawing">
      <xdr:col>26</xdr:col>
      <xdr:colOff>101600</xdr:colOff>
      <xdr:row>17</xdr:row>
      <xdr:rowOff>100965</xdr:rowOff>
    </xdr:to>
    <xdr:sp macro="" textlink="">
      <xdr:nvSpPr>
        <xdr:cNvPr id="54" name="フローチャート: 判断 53"/>
        <xdr:cNvSpPr/>
      </xdr:nvSpPr>
      <xdr:spPr>
        <a:xfrm>
          <a:off x="4953000" y="2961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86360</xdr:rowOff>
    </xdr:from>
    <xdr:ext cx="736600" cy="255905"/>
    <xdr:sp macro="" textlink="">
      <xdr:nvSpPr>
        <xdr:cNvPr id="55" name="テキスト ボックス 54"/>
        <xdr:cNvSpPr txBox="1"/>
      </xdr:nvSpPr>
      <xdr:spPr>
        <a:xfrm>
          <a:off x="4622800" y="30486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39370</xdr:rowOff>
    </xdr:from>
    <xdr:to xmlns:xdr="http://schemas.openxmlformats.org/drawingml/2006/spreadsheetDrawing">
      <xdr:col>22</xdr:col>
      <xdr:colOff>114300</xdr:colOff>
      <xdr:row>17</xdr:row>
      <xdr:rowOff>40640</xdr:rowOff>
    </xdr:to>
    <xdr:cxnSp macro="">
      <xdr:nvCxnSpPr>
        <xdr:cNvPr id="56" name="直線コネクタ 55"/>
        <xdr:cNvCxnSpPr/>
      </xdr:nvCxnSpPr>
      <xdr:spPr>
        <a:xfrm flipV="1">
          <a:off x="3606800" y="300164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1905</xdr:rowOff>
    </xdr:from>
    <xdr:to xmlns:xdr="http://schemas.openxmlformats.org/drawingml/2006/spreadsheetDrawing">
      <xdr:col>22</xdr:col>
      <xdr:colOff>165100</xdr:colOff>
      <xdr:row>17</xdr:row>
      <xdr:rowOff>103505</xdr:rowOff>
    </xdr:to>
    <xdr:sp macro="" textlink="">
      <xdr:nvSpPr>
        <xdr:cNvPr id="57" name="フローチャート: 判断 56"/>
        <xdr:cNvSpPr/>
      </xdr:nvSpPr>
      <xdr:spPr>
        <a:xfrm>
          <a:off x="4254500" y="29641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88265</xdr:rowOff>
    </xdr:from>
    <xdr:ext cx="762000" cy="255905"/>
    <xdr:sp macro="" textlink="">
      <xdr:nvSpPr>
        <xdr:cNvPr id="58" name="テキスト ボックス 57"/>
        <xdr:cNvSpPr txBox="1"/>
      </xdr:nvSpPr>
      <xdr:spPr>
        <a:xfrm>
          <a:off x="3924300" y="30505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40640</xdr:rowOff>
    </xdr:from>
    <xdr:to xmlns:xdr="http://schemas.openxmlformats.org/drawingml/2006/spreadsheetDrawing">
      <xdr:col>18</xdr:col>
      <xdr:colOff>177800</xdr:colOff>
      <xdr:row>17</xdr:row>
      <xdr:rowOff>43815</xdr:rowOff>
    </xdr:to>
    <xdr:cxnSp macro="">
      <xdr:nvCxnSpPr>
        <xdr:cNvPr id="59" name="直線コネクタ 58"/>
        <xdr:cNvCxnSpPr/>
      </xdr:nvCxnSpPr>
      <xdr:spPr>
        <a:xfrm flipV="1">
          <a:off x="2908300" y="3002915"/>
          <a:ext cx="6985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20320</xdr:rowOff>
    </xdr:from>
    <xdr:to xmlns:xdr="http://schemas.openxmlformats.org/drawingml/2006/spreadsheetDrawing">
      <xdr:col>19</xdr:col>
      <xdr:colOff>38100</xdr:colOff>
      <xdr:row>17</xdr:row>
      <xdr:rowOff>121920</xdr:rowOff>
    </xdr:to>
    <xdr:sp macro="" textlink="">
      <xdr:nvSpPr>
        <xdr:cNvPr id="60" name="フローチャート: 判断 59"/>
        <xdr:cNvSpPr/>
      </xdr:nvSpPr>
      <xdr:spPr>
        <a:xfrm>
          <a:off x="3556000" y="2982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106680</xdr:rowOff>
    </xdr:from>
    <xdr:ext cx="762000" cy="259080"/>
    <xdr:sp macro="" textlink="">
      <xdr:nvSpPr>
        <xdr:cNvPr id="61" name="テキスト ボックス 60"/>
        <xdr:cNvSpPr txBox="1"/>
      </xdr:nvSpPr>
      <xdr:spPr>
        <a:xfrm>
          <a:off x="3225800" y="306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42545</xdr:rowOff>
    </xdr:from>
    <xdr:to xmlns:xdr="http://schemas.openxmlformats.org/drawingml/2006/spreadsheetDrawing">
      <xdr:col>15</xdr:col>
      <xdr:colOff>101600</xdr:colOff>
      <xdr:row>17</xdr:row>
      <xdr:rowOff>144145</xdr:rowOff>
    </xdr:to>
    <xdr:sp macro="" textlink="">
      <xdr:nvSpPr>
        <xdr:cNvPr id="62" name="フローチャート: 判断 61"/>
        <xdr:cNvSpPr/>
      </xdr:nvSpPr>
      <xdr:spPr>
        <a:xfrm>
          <a:off x="2857500" y="3004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128905</xdr:rowOff>
    </xdr:from>
    <xdr:ext cx="762000" cy="259080"/>
    <xdr:sp macro="" textlink="">
      <xdr:nvSpPr>
        <xdr:cNvPr id="63" name="テキスト ボックス 62"/>
        <xdr:cNvSpPr txBox="1"/>
      </xdr:nvSpPr>
      <xdr:spPr>
        <a:xfrm>
          <a:off x="2527300" y="3091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69,392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134620</xdr:rowOff>
    </xdr:from>
    <xdr:to xmlns:xdr="http://schemas.openxmlformats.org/drawingml/2006/spreadsheetDrawing">
      <xdr:col>29</xdr:col>
      <xdr:colOff>177800</xdr:colOff>
      <xdr:row>17</xdr:row>
      <xdr:rowOff>64770</xdr:rowOff>
    </xdr:to>
    <xdr:sp macro="" textlink="">
      <xdr:nvSpPr>
        <xdr:cNvPr id="69" name="楕円 68"/>
        <xdr:cNvSpPr/>
      </xdr:nvSpPr>
      <xdr:spPr>
        <a:xfrm>
          <a:off x="5600700" y="2925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15</xdr:row>
      <xdr:rowOff>151130</xdr:rowOff>
    </xdr:from>
    <xdr:ext cx="758825" cy="259080"/>
    <xdr:sp macro="" textlink="">
      <xdr:nvSpPr>
        <xdr:cNvPr id="70" name="人口1人当たり決算額の推移該当値テキスト130"/>
        <xdr:cNvSpPr txBox="1"/>
      </xdr:nvSpPr>
      <xdr:spPr>
        <a:xfrm>
          <a:off x="5740400" y="277050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153035</xdr:rowOff>
    </xdr:from>
    <xdr:to xmlns:xdr="http://schemas.openxmlformats.org/drawingml/2006/spreadsheetDrawing">
      <xdr:col>26</xdr:col>
      <xdr:colOff>101600</xdr:colOff>
      <xdr:row>17</xdr:row>
      <xdr:rowOff>83185</xdr:rowOff>
    </xdr:to>
    <xdr:sp macro="" textlink="">
      <xdr:nvSpPr>
        <xdr:cNvPr id="71" name="楕円 70"/>
        <xdr:cNvSpPr/>
      </xdr:nvSpPr>
      <xdr:spPr>
        <a:xfrm>
          <a:off x="4953000" y="294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93345</xdr:rowOff>
    </xdr:from>
    <xdr:ext cx="736600" cy="259080"/>
    <xdr:sp macro="" textlink="">
      <xdr:nvSpPr>
        <xdr:cNvPr id="72" name="テキスト ボックス 71"/>
        <xdr:cNvSpPr txBox="1"/>
      </xdr:nvSpPr>
      <xdr:spPr>
        <a:xfrm>
          <a:off x="4622800" y="2712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160020</xdr:rowOff>
    </xdr:from>
    <xdr:to xmlns:xdr="http://schemas.openxmlformats.org/drawingml/2006/spreadsheetDrawing">
      <xdr:col>22</xdr:col>
      <xdr:colOff>165100</xdr:colOff>
      <xdr:row>17</xdr:row>
      <xdr:rowOff>90170</xdr:rowOff>
    </xdr:to>
    <xdr:sp macro="" textlink="">
      <xdr:nvSpPr>
        <xdr:cNvPr id="73" name="楕円 72"/>
        <xdr:cNvSpPr/>
      </xdr:nvSpPr>
      <xdr:spPr>
        <a:xfrm>
          <a:off x="4254500" y="295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100330</xdr:rowOff>
    </xdr:from>
    <xdr:ext cx="762000" cy="255905"/>
    <xdr:sp macro="" textlink="">
      <xdr:nvSpPr>
        <xdr:cNvPr id="74" name="テキスト ボックス 73"/>
        <xdr:cNvSpPr txBox="1"/>
      </xdr:nvSpPr>
      <xdr:spPr>
        <a:xfrm>
          <a:off x="3924300" y="27197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160655</xdr:rowOff>
    </xdr:from>
    <xdr:to xmlns:xdr="http://schemas.openxmlformats.org/drawingml/2006/spreadsheetDrawing">
      <xdr:col>19</xdr:col>
      <xdr:colOff>38100</xdr:colOff>
      <xdr:row>17</xdr:row>
      <xdr:rowOff>90805</xdr:rowOff>
    </xdr:to>
    <xdr:sp macro="" textlink="">
      <xdr:nvSpPr>
        <xdr:cNvPr id="75" name="楕円 74"/>
        <xdr:cNvSpPr/>
      </xdr:nvSpPr>
      <xdr:spPr>
        <a:xfrm>
          <a:off x="3556000" y="295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100965</xdr:rowOff>
    </xdr:from>
    <xdr:ext cx="762000" cy="255905"/>
    <xdr:sp macro="" textlink="">
      <xdr:nvSpPr>
        <xdr:cNvPr id="76" name="テキスト ボックス 75"/>
        <xdr:cNvSpPr txBox="1"/>
      </xdr:nvSpPr>
      <xdr:spPr>
        <a:xfrm>
          <a:off x="3225800" y="2720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164465</xdr:rowOff>
    </xdr:from>
    <xdr:to xmlns:xdr="http://schemas.openxmlformats.org/drawingml/2006/spreadsheetDrawing">
      <xdr:col>15</xdr:col>
      <xdr:colOff>101600</xdr:colOff>
      <xdr:row>17</xdr:row>
      <xdr:rowOff>94615</xdr:rowOff>
    </xdr:to>
    <xdr:sp macro="" textlink="">
      <xdr:nvSpPr>
        <xdr:cNvPr id="77" name="楕円 76"/>
        <xdr:cNvSpPr/>
      </xdr:nvSpPr>
      <xdr:spPr>
        <a:xfrm>
          <a:off x="2857500" y="2955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104775</xdr:rowOff>
    </xdr:from>
    <xdr:ext cx="762000" cy="259080"/>
    <xdr:sp macro="" textlink="">
      <xdr:nvSpPr>
        <xdr:cNvPr id="78" name="テキスト ボックス 77"/>
        <xdr:cNvSpPr txBox="1"/>
      </xdr:nvSpPr>
      <xdr:spPr>
        <a:xfrm>
          <a:off x="2527300" y="272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6540"/>
    <xdr:sp macro="" textlink="">
      <xdr:nvSpPr>
        <xdr:cNvPr id="96" name="テキスト ボックス 95"/>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98" name="テキスト ボックス 97"/>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0" name="テキスト ボックス 99"/>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4000"/>
    <xdr:sp macro="" textlink="">
      <xdr:nvSpPr>
        <xdr:cNvPr id="102" name="テキスト ボックス 101"/>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4" name="テキスト ボックス 103"/>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6" name="テキスト ボックス 105"/>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32</xdr:row>
      <xdr:rowOff>165100</xdr:rowOff>
    </xdr:from>
    <xdr:to xmlns:xdr="http://schemas.openxmlformats.org/drawingml/2006/spreadsheetDrawing">
      <xdr:col>29</xdr:col>
      <xdr:colOff>127000</xdr:colOff>
      <xdr:row>38</xdr:row>
      <xdr:rowOff>2540</xdr:rowOff>
    </xdr:to>
    <xdr:cxnSp macro="">
      <xdr:nvCxnSpPr>
        <xdr:cNvPr id="108" name="直線コネクタ 107"/>
        <xdr:cNvCxnSpPr/>
      </xdr:nvCxnSpPr>
      <xdr:spPr>
        <a:xfrm flipV="1">
          <a:off x="5651500" y="5918200"/>
          <a:ext cx="0" cy="15519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317500</xdr:rowOff>
    </xdr:from>
    <xdr:ext cx="758825" cy="254635"/>
    <xdr:sp macro="" textlink="">
      <xdr:nvSpPr>
        <xdr:cNvPr id="109" name="人口1人当たり決算額の推移最小値テキスト445"/>
        <xdr:cNvSpPr txBox="1"/>
      </xdr:nvSpPr>
      <xdr:spPr>
        <a:xfrm>
          <a:off x="5740400" y="7442200"/>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2540</xdr:rowOff>
    </xdr:from>
    <xdr:to xmlns:xdr="http://schemas.openxmlformats.org/drawingml/2006/spreadsheetDrawing">
      <xdr:col>30</xdr:col>
      <xdr:colOff>25400</xdr:colOff>
      <xdr:row>38</xdr:row>
      <xdr:rowOff>2540</xdr:rowOff>
    </xdr:to>
    <xdr:cxnSp macro="">
      <xdr:nvCxnSpPr>
        <xdr:cNvPr id="110" name="直線コネクタ 109"/>
        <xdr:cNvCxnSpPr/>
      </xdr:nvCxnSpPr>
      <xdr:spPr>
        <a:xfrm>
          <a:off x="5562600" y="74701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251460</xdr:rowOff>
    </xdr:from>
    <xdr:ext cx="758825" cy="259080"/>
    <xdr:sp macro="" textlink="">
      <xdr:nvSpPr>
        <xdr:cNvPr id="111" name="人口1人当たり決算額の推移最大値テキスト445"/>
        <xdr:cNvSpPr txBox="1"/>
      </xdr:nvSpPr>
      <xdr:spPr>
        <a:xfrm>
          <a:off x="5740400" y="56616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41,834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32</xdr:row>
      <xdr:rowOff>165100</xdr:rowOff>
    </xdr:from>
    <xdr:to xmlns:xdr="http://schemas.openxmlformats.org/drawingml/2006/spreadsheetDrawing">
      <xdr:col>30</xdr:col>
      <xdr:colOff>25400</xdr:colOff>
      <xdr:row>32</xdr:row>
      <xdr:rowOff>165100</xdr:rowOff>
    </xdr:to>
    <xdr:cxnSp macro="">
      <xdr:nvCxnSpPr>
        <xdr:cNvPr id="112" name="直線コネクタ 111"/>
        <xdr:cNvCxnSpPr/>
      </xdr:nvCxnSpPr>
      <xdr:spPr>
        <a:xfrm>
          <a:off x="5562600" y="59182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286385</xdr:rowOff>
    </xdr:from>
    <xdr:to xmlns:xdr="http://schemas.openxmlformats.org/drawingml/2006/spreadsheetDrawing">
      <xdr:col>29</xdr:col>
      <xdr:colOff>127000</xdr:colOff>
      <xdr:row>35</xdr:row>
      <xdr:rowOff>337820</xdr:rowOff>
    </xdr:to>
    <xdr:cxnSp macro="">
      <xdr:nvCxnSpPr>
        <xdr:cNvPr id="113" name="直線コネクタ 112"/>
        <xdr:cNvCxnSpPr/>
      </xdr:nvCxnSpPr>
      <xdr:spPr>
        <a:xfrm flipV="1">
          <a:off x="5003800" y="6896735"/>
          <a:ext cx="6477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69850</xdr:rowOff>
    </xdr:from>
    <xdr:ext cx="758825" cy="259715"/>
    <xdr:sp macro="" textlink="">
      <xdr:nvSpPr>
        <xdr:cNvPr id="114" name="人口1人当たり決算額の推移平均値テキスト445"/>
        <xdr:cNvSpPr txBox="1"/>
      </xdr:nvSpPr>
      <xdr:spPr>
        <a:xfrm>
          <a:off x="5740400" y="668020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226060</xdr:rowOff>
    </xdr:from>
    <xdr:to xmlns:xdr="http://schemas.openxmlformats.org/drawingml/2006/spreadsheetDrawing">
      <xdr:col>29</xdr:col>
      <xdr:colOff>177800</xdr:colOff>
      <xdr:row>35</xdr:row>
      <xdr:rowOff>327025</xdr:rowOff>
    </xdr:to>
    <xdr:sp macro="" textlink="">
      <xdr:nvSpPr>
        <xdr:cNvPr id="115" name="フローチャート: 判断 114"/>
        <xdr:cNvSpPr/>
      </xdr:nvSpPr>
      <xdr:spPr>
        <a:xfrm>
          <a:off x="5600700" y="683641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337820</xdr:rowOff>
    </xdr:from>
    <xdr:to xmlns:xdr="http://schemas.openxmlformats.org/drawingml/2006/spreadsheetDrawing">
      <xdr:col>26</xdr:col>
      <xdr:colOff>50800</xdr:colOff>
      <xdr:row>36</xdr:row>
      <xdr:rowOff>19685</xdr:rowOff>
    </xdr:to>
    <xdr:cxnSp macro="">
      <xdr:nvCxnSpPr>
        <xdr:cNvPr id="116" name="直線コネクタ 115"/>
        <xdr:cNvCxnSpPr/>
      </xdr:nvCxnSpPr>
      <xdr:spPr>
        <a:xfrm flipV="1">
          <a:off x="4305300" y="6948170"/>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219075</xdr:rowOff>
    </xdr:from>
    <xdr:to xmlns:xdr="http://schemas.openxmlformats.org/drawingml/2006/spreadsheetDrawing">
      <xdr:col>26</xdr:col>
      <xdr:colOff>101600</xdr:colOff>
      <xdr:row>35</xdr:row>
      <xdr:rowOff>321310</xdr:rowOff>
    </xdr:to>
    <xdr:sp macro="" textlink="">
      <xdr:nvSpPr>
        <xdr:cNvPr id="117" name="フローチャート: 判断 116"/>
        <xdr:cNvSpPr/>
      </xdr:nvSpPr>
      <xdr:spPr>
        <a:xfrm>
          <a:off x="4953000" y="68294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332105</xdr:rowOff>
    </xdr:from>
    <xdr:ext cx="736600" cy="259715"/>
    <xdr:sp macro="" textlink="">
      <xdr:nvSpPr>
        <xdr:cNvPr id="118" name="テキスト ボックス 117"/>
        <xdr:cNvSpPr txBox="1"/>
      </xdr:nvSpPr>
      <xdr:spPr>
        <a:xfrm>
          <a:off x="4622800" y="65995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19685</xdr:rowOff>
    </xdr:from>
    <xdr:to xmlns:xdr="http://schemas.openxmlformats.org/drawingml/2006/spreadsheetDrawing">
      <xdr:col>22</xdr:col>
      <xdr:colOff>114300</xdr:colOff>
      <xdr:row>36</xdr:row>
      <xdr:rowOff>25400</xdr:rowOff>
    </xdr:to>
    <xdr:cxnSp macro="">
      <xdr:nvCxnSpPr>
        <xdr:cNvPr id="119" name="直線コネクタ 118"/>
        <xdr:cNvCxnSpPr/>
      </xdr:nvCxnSpPr>
      <xdr:spPr>
        <a:xfrm flipV="1">
          <a:off x="3606800" y="6972935"/>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233680</xdr:rowOff>
    </xdr:from>
    <xdr:to xmlns:xdr="http://schemas.openxmlformats.org/drawingml/2006/spreadsheetDrawing">
      <xdr:col>22</xdr:col>
      <xdr:colOff>165100</xdr:colOff>
      <xdr:row>35</xdr:row>
      <xdr:rowOff>335915</xdr:rowOff>
    </xdr:to>
    <xdr:sp macro="" textlink="">
      <xdr:nvSpPr>
        <xdr:cNvPr id="120" name="フローチャート: 判断 119"/>
        <xdr:cNvSpPr/>
      </xdr:nvSpPr>
      <xdr:spPr>
        <a:xfrm>
          <a:off x="4254500" y="6844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2540</xdr:rowOff>
    </xdr:from>
    <xdr:ext cx="762000" cy="259715"/>
    <xdr:sp macro="" textlink="">
      <xdr:nvSpPr>
        <xdr:cNvPr id="121" name="テキスト ボックス 120"/>
        <xdr:cNvSpPr txBox="1"/>
      </xdr:nvSpPr>
      <xdr:spPr>
        <a:xfrm>
          <a:off x="3924300" y="66128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25400</xdr:rowOff>
    </xdr:from>
    <xdr:to xmlns:xdr="http://schemas.openxmlformats.org/drawingml/2006/spreadsheetDrawing">
      <xdr:col>18</xdr:col>
      <xdr:colOff>177800</xdr:colOff>
      <xdr:row>36</xdr:row>
      <xdr:rowOff>130810</xdr:rowOff>
    </xdr:to>
    <xdr:cxnSp macro="">
      <xdr:nvCxnSpPr>
        <xdr:cNvPr id="122" name="直線コネクタ 121"/>
        <xdr:cNvCxnSpPr/>
      </xdr:nvCxnSpPr>
      <xdr:spPr>
        <a:xfrm flipV="1">
          <a:off x="2908300" y="6978650"/>
          <a:ext cx="698500" cy="1054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239395</xdr:rowOff>
    </xdr:from>
    <xdr:to xmlns:xdr="http://schemas.openxmlformats.org/drawingml/2006/spreadsheetDrawing">
      <xdr:col>19</xdr:col>
      <xdr:colOff>38100</xdr:colOff>
      <xdr:row>35</xdr:row>
      <xdr:rowOff>340360</xdr:rowOff>
    </xdr:to>
    <xdr:sp macro="" textlink="">
      <xdr:nvSpPr>
        <xdr:cNvPr id="123" name="フローチャート: 判断 122"/>
        <xdr:cNvSpPr/>
      </xdr:nvSpPr>
      <xdr:spPr>
        <a:xfrm>
          <a:off x="3556000" y="68497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8255</xdr:rowOff>
    </xdr:from>
    <xdr:ext cx="762000" cy="255270"/>
    <xdr:sp macro="" textlink="">
      <xdr:nvSpPr>
        <xdr:cNvPr id="124" name="テキスト ボックス 123"/>
        <xdr:cNvSpPr txBox="1"/>
      </xdr:nvSpPr>
      <xdr:spPr>
        <a:xfrm>
          <a:off x="3225800" y="66186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247650</xdr:rowOff>
    </xdr:from>
    <xdr:to xmlns:xdr="http://schemas.openxmlformats.org/drawingml/2006/spreadsheetDrawing">
      <xdr:col>15</xdr:col>
      <xdr:colOff>101600</xdr:colOff>
      <xdr:row>36</xdr:row>
      <xdr:rowOff>6350</xdr:rowOff>
    </xdr:to>
    <xdr:sp macro="" textlink="">
      <xdr:nvSpPr>
        <xdr:cNvPr id="125" name="フローチャート: 判断 124"/>
        <xdr:cNvSpPr/>
      </xdr:nvSpPr>
      <xdr:spPr>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15875</xdr:rowOff>
    </xdr:from>
    <xdr:ext cx="762000" cy="258445"/>
    <xdr:sp macro="" textlink="">
      <xdr:nvSpPr>
        <xdr:cNvPr id="126" name="テキスト ボックス 125"/>
        <xdr:cNvSpPr txBox="1"/>
      </xdr:nvSpPr>
      <xdr:spPr>
        <a:xfrm>
          <a:off x="2527300" y="6626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7" name="テキスト ボックス 126"/>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235585</xdr:rowOff>
    </xdr:from>
    <xdr:to xmlns:xdr="http://schemas.openxmlformats.org/drawingml/2006/spreadsheetDrawing">
      <xdr:col>29</xdr:col>
      <xdr:colOff>177800</xdr:colOff>
      <xdr:row>35</xdr:row>
      <xdr:rowOff>337820</xdr:rowOff>
    </xdr:to>
    <xdr:sp macro="" textlink="">
      <xdr:nvSpPr>
        <xdr:cNvPr id="132" name="楕円 131"/>
        <xdr:cNvSpPr/>
      </xdr:nvSpPr>
      <xdr:spPr>
        <a:xfrm>
          <a:off x="5600700" y="684593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207010</xdr:rowOff>
    </xdr:from>
    <xdr:ext cx="758825" cy="259080"/>
    <xdr:sp macro="" textlink="">
      <xdr:nvSpPr>
        <xdr:cNvPr id="133" name="人口1人当たり決算額の推移該当値テキスト445"/>
        <xdr:cNvSpPr txBox="1"/>
      </xdr:nvSpPr>
      <xdr:spPr>
        <a:xfrm>
          <a:off x="5740400" y="6817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286385</xdr:rowOff>
    </xdr:from>
    <xdr:to xmlns:xdr="http://schemas.openxmlformats.org/drawingml/2006/spreadsheetDrawing">
      <xdr:col>26</xdr:col>
      <xdr:colOff>101600</xdr:colOff>
      <xdr:row>36</xdr:row>
      <xdr:rowOff>45085</xdr:rowOff>
    </xdr:to>
    <xdr:sp macro="" textlink="">
      <xdr:nvSpPr>
        <xdr:cNvPr id="134" name="楕円 133"/>
        <xdr:cNvSpPr/>
      </xdr:nvSpPr>
      <xdr:spPr>
        <a:xfrm>
          <a:off x="4953000" y="6896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29845</xdr:rowOff>
    </xdr:from>
    <xdr:ext cx="736600" cy="255905"/>
    <xdr:sp macro="" textlink="">
      <xdr:nvSpPr>
        <xdr:cNvPr id="135" name="テキスト ボックス 134"/>
        <xdr:cNvSpPr txBox="1"/>
      </xdr:nvSpPr>
      <xdr:spPr>
        <a:xfrm>
          <a:off x="4622800" y="69830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311785</xdr:rowOff>
    </xdr:from>
    <xdr:to xmlns:xdr="http://schemas.openxmlformats.org/drawingml/2006/spreadsheetDrawing">
      <xdr:col>22</xdr:col>
      <xdr:colOff>165100</xdr:colOff>
      <xdr:row>36</xdr:row>
      <xdr:rowOff>70485</xdr:rowOff>
    </xdr:to>
    <xdr:sp macro="" textlink="">
      <xdr:nvSpPr>
        <xdr:cNvPr id="136" name="楕円 135"/>
        <xdr:cNvSpPr/>
      </xdr:nvSpPr>
      <xdr:spPr>
        <a:xfrm>
          <a:off x="4254500" y="692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55245</xdr:rowOff>
    </xdr:from>
    <xdr:ext cx="762000" cy="253365"/>
    <xdr:sp macro="" textlink="">
      <xdr:nvSpPr>
        <xdr:cNvPr id="137" name="テキスト ボックス 136"/>
        <xdr:cNvSpPr txBox="1"/>
      </xdr:nvSpPr>
      <xdr:spPr>
        <a:xfrm>
          <a:off x="3924300" y="700849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317500</xdr:rowOff>
    </xdr:from>
    <xdr:to xmlns:xdr="http://schemas.openxmlformats.org/drawingml/2006/spreadsheetDrawing">
      <xdr:col>19</xdr:col>
      <xdr:colOff>38100</xdr:colOff>
      <xdr:row>36</xdr:row>
      <xdr:rowOff>76200</xdr:rowOff>
    </xdr:to>
    <xdr:sp macro="" textlink="">
      <xdr:nvSpPr>
        <xdr:cNvPr id="138" name="楕円 137"/>
        <xdr:cNvSpPr/>
      </xdr:nvSpPr>
      <xdr:spPr>
        <a:xfrm>
          <a:off x="3556000" y="69278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60960</xdr:rowOff>
    </xdr:from>
    <xdr:ext cx="762000" cy="259715"/>
    <xdr:sp macro="" textlink="">
      <xdr:nvSpPr>
        <xdr:cNvPr id="139" name="テキスト ボックス 138"/>
        <xdr:cNvSpPr txBox="1"/>
      </xdr:nvSpPr>
      <xdr:spPr>
        <a:xfrm>
          <a:off x="3225800" y="701421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80010</xdr:rowOff>
    </xdr:from>
    <xdr:to xmlns:xdr="http://schemas.openxmlformats.org/drawingml/2006/spreadsheetDrawing">
      <xdr:col>15</xdr:col>
      <xdr:colOff>101600</xdr:colOff>
      <xdr:row>37</xdr:row>
      <xdr:rowOff>10795</xdr:rowOff>
    </xdr:to>
    <xdr:sp macro="" textlink="">
      <xdr:nvSpPr>
        <xdr:cNvPr id="140" name="楕円 139"/>
        <xdr:cNvSpPr/>
      </xdr:nvSpPr>
      <xdr:spPr>
        <a:xfrm>
          <a:off x="2857500" y="70332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166370</xdr:rowOff>
    </xdr:from>
    <xdr:ext cx="762000" cy="256540"/>
    <xdr:sp macro="" textlink="">
      <xdr:nvSpPr>
        <xdr:cNvPr id="141" name="テキスト ボックス 140"/>
        <xdr:cNvSpPr txBox="1"/>
      </xdr:nvSpPr>
      <xdr:spPr>
        <a:xfrm>
          <a:off x="2527300" y="71196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905"/>
    <xdr:sp macro="" textlink="">
      <xdr:nvSpPr>
        <xdr:cNvPr id="48" name="テキスト ボックス 47"/>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2455" cy="259080"/>
    <xdr:sp macro="" textlink="">
      <xdr:nvSpPr>
        <xdr:cNvPr id="50" name="テキスト ボックス 49"/>
        <xdr:cNvSpPr txBox="1"/>
      </xdr:nvSpPr>
      <xdr:spPr>
        <a:xfrm>
          <a:off x="166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2455" cy="259080"/>
    <xdr:sp macro="" textlink="">
      <xdr:nvSpPr>
        <xdr:cNvPr id="52" name="テキスト ボックス 51"/>
        <xdr:cNvSpPr txBox="1"/>
      </xdr:nvSpPr>
      <xdr:spPr>
        <a:xfrm>
          <a:off x="166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4" name="テキスト ボックス 53"/>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36195</xdr:rowOff>
    </xdr:from>
    <xdr:to xmlns:xdr="http://schemas.openxmlformats.org/drawingml/2006/spreadsheetDrawing">
      <xdr:col>24</xdr:col>
      <xdr:colOff>62865</xdr:colOff>
      <xdr:row>38</xdr:row>
      <xdr:rowOff>115570</xdr:rowOff>
    </xdr:to>
    <xdr:cxnSp macro="">
      <xdr:nvCxnSpPr>
        <xdr:cNvPr id="56" name="直線コネクタ 55"/>
        <xdr:cNvCxnSpPr/>
      </xdr:nvCxnSpPr>
      <xdr:spPr>
        <a:xfrm flipV="1">
          <a:off x="4633595" y="5179695"/>
          <a:ext cx="1270" cy="1450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119380</xdr:rowOff>
    </xdr:from>
    <xdr:ext cx="534670" cy="259080"/>
    <xdr:sp macro="" textlink="">
      <xdr:nvSpPr>
        <xdr:cNvPr id="57" name="人件費最小値テキスト"/>
        <xdr:cNvSpPr txBox="1"/>
      </xdr:nvSpPr>
      <xdr:spPr>
        <a:xfrm>
          <a:off x="4686300" y="6634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45,275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115570</xdr:rowOff>
    </xdr:from>
    <xdr:to xmlns:xdr="http://schemas.openxmlformats.org/drawingml/2006/spreadsheetDrawing">
      <xdr:col>24</xdr:col>
      <xdr:colOff>152400</xdr:colOff>
      <xdr:row>38</xdr:row>
      <xdr:rowOff>115570</xdr:rowOff>
    </xdr:to>
    <xdr:cxnSp macro="">
      <xdr:nvCxnSpPr>
        <xdr:cNvPr id="58" name="直線コネクタ 57"/>
        <xdr:cNvCxnSpPr/>
      </xdr:nvCxnSpPr>
      <xdr:spPr>
        <a:xfrm>
          <a:off x="4546600" y="663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154940</xdr:rowOff>
    </xdr:from>
    <xdr:ext cx="598805" cy="255905"/>
    <xdr:sp macro="" textlink="">
      <xdr:nvSpPr>
        <xdr:cNvPr id="59" name="人件費最大値テキスト"/>
        <xdr:cNvSpPr txBox="1"/>
      </xdr:nvSpPr>
      <xdr:spPr>
        <a:xfrm>
          <a:off x="4686300" y="49555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36195</xdr:rowOff>
    </xdr:from>
    <xdr:to xmlns:xdr="http://schemas.openxmlformats.org/drawingml/2006/spreadsheetDrawing">
      <xdr:col>24</xdr:col>
      <xdr:colOff>152400</xdr:colOff>
      <xdr:row>30</xdr:row>
      <xdr:rowOff>36195</xdr:rowOff>
    </xdr:to>
    <xdr:cxnSp macro="">
      <xdr:nvCxnSpPr>
        <xdr:cNvPr id="60" name="直線コネクタ 59"/>
        <xdr:cNvCxnSpPr/>
      </xdr:nvCxnSpPr>
      <xdr:spPr>
        <a:xfrm>
          <a:off x="4546600" y="517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118745</xdr:rowOff>
    </xdr:from>
    <xdr:to xmlns:xdr="http://schemas.openxmlformats.org/drawingml/2006/spreadsheetDrawing">
      <xdr:col>24</xdr:col>
      <xdr:colOff>63500</xdr:colOff>
      <xdr:row>36</xdr:row>
      <xdr:rowOff>125730</xdr:rowOff>
    </xdr:to>
    <xdr:cxnSp macro="">
      <xdr:nvCxnSpPr>
        <xdr:cNvPr id="61" name="直線コネクタ 60"/>
        <xdr:cNvCxnSpPr/>
      </xdr:nvCxnSpPr>
      <xdr:spPr>
        <a:xfrm flipV="1">
          <a:off x="3797300" y="629094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26035</xdr:rowOff>
    </xdr:from>
    <xdr:ext cx="534670" cy="259080"/>
    <xdr:sp macro="" textlink="">
      <xdr:nvSpPr>
        <xdr:cNvPr id="62" name="人件費平均値テキスト"/>
        <xdr:cNvSpPr txBox="1"/>
      </xdr:nvSpPr>
      <xdr:spPr>
        <a:xfrm>
          <a:off x="4686300" y="60267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3175</xdr:rowOff>
    </xdr:from>
    <xdr:to xmlns:xdr="http://schemas.openxmlformats.org/drawingml/2006/spreadsheetDrawing">
      <xdr:col>24</xdr:col>
      <xdr:colOff>114300</xdr:colOff>
      <xdr:row>36</xdr:row>
      <xdr:rowOff>104775</xdr:rowOff>
    </xdr:to>
    <xdr:sp macro="" textlink="">
      <xdr:nvSpPr>
        <xdr:cNvPr id="63" name="フローチャート: 判断 62"/>
        <xdr:cNvSpPr/>
      </xdr:nvSpPr>
      <xdr:spPr>
        <a:xfrm>
          <a:off x="45847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125730</xdr:rowOff>
    </xdr:from>
    <xdr:to xmlns:xdr="http://schemas.openxmlformats.org/drawingml/2006/spreadsheetDrawing">
      <xdr:col>19</xdr:col>
      <xdr:colOff>177800</xdr:colOff>
      <xdr:row>36</xdr:row>
      <xdr:rowOff>145415</xdr:rowOff>
    </xdr:to>
    <xdr:cxnSp macro="">
      <xdr:nvCxnSpPr>
        <xdr:cNvPr id="64" name="直線コネクタ 63"/>
        <xdr:cNvCxnSpPr/>
      </xdr:nvCxnSpPr>
      <xdr:spPr>
        <a:xfrm flipV="1">
          <a:off x="2908300" y="62979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26035</xdr:rowOff>
    </xdr:from>
    <xdr:to xmlns:xdr="http://schemas.openxmlformats.org/drawingml/2006/spreadsheetDrawing">
      <xdr:col>20</xdr:col>
      <xdr:colOff>38100</xdr:colOff>
      <xdr:row>36</xdr:row>
      <xdr:rowOff>127635</xdr:rowOff>
    </xdr:to>
    <xdr:sp macro="" textlink="">
      <xdr:nvSpPr>
        <xdr:cNvPr id="65" name="フローチャート: 判断 64"/>
        <xdr:cNvSpPr/>
      </xdr:nvSpPr>
      <xdr:spPr>
        <a:xfrm>
          <a:off x="3746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144145</xdr:rowOff>
    </xdr:from>
    <xdr:ext cx="531495" cy="255905"/>
    <xdr:sp macro="" textlink="">
      <xdr:nvSpPr>
        <xdr:cNvPr id="66" name="テキスト ボックス 65"/>
        <xdr:cNvSpPr txBox="1"/>
      </xdr:nvSpPr>
      <xdr:spPr>
        <a:xfrm>
          <a:off x="3529965" y="5973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145415</xdr:rowOff>
    </xdr:from>
    <xdr:to xmlns:xdr="http://schemas.openxmlformats.org/drawingml/2006/spreadsheetDrawing">
      <xdr:col>15</xdr:col>
      <xdr:colOff>50800</xdr:colOff>
      <xdr:row>36</xdr:row>
      <xdr:rowOff>148590</xdr:rowOff>
    </xdr:to>
    <xdr:cxnSp macro="">
      <xdr:nvCxnSpPr>
        <xdr:cNvPr id="67" name="直線コネクタ 66"/>
        <xdr:cNvCxnSpPr/>
      </xdr:nvCxnSpPr>
      <xdr:spPr>
        <a:xfrm flipV="1">
          <a:off x="2019300" y="63176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31115</xdr:rowOff>
    </xdr:from>
    <xdr:to xmlns:xdr="http://schemas.openxmlformats.org/drawingml/2006/spreadsheetDrawing">
      <xdr:col>15</xdr:col>
      <xdr:colOff>101600</xdr:colOff>
      <xdr:row>36</xdr:row>
      <xdr:rowOff>132715</xdr:rowOff>
    </xdr:to>
    <xdr:sp macro="" textlink="">
      <xdr:nvSpPr>
        <xdr:cNvPr id="68" name="フローチャート: 判断 67"/>
        <xdr:cNvSpPr/>
      </xdr:nvSpPr>
      <xdr:spPr>
        <a:xfrm>
          <a:off x="2857500" y="620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149225</xdr:rowOff>
    </xdr:from>
    <xdr:ext cx="531495" cy="259080"/>
    <xdr:sp macro="" textlink="">
      <xdr:nvSpPr>
        <xdr:cNvPr id="69" name="テキスト ボックス 68"/>
        <xdr:cNvSpPr txBox="1"/>
      </xdr:nvSpPr>
      <xdr:spPr>
        <a:xfrm>
          <a:off x="2640965" y="5978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148590</xdr:rowOff>
    </xdr:from>
    <xdr:to xmlns:xdr="http://schemas.openxmlformats.org/drawingml/2006/spreadsheetDrawing">
      <xdr:col>10</xdr:col>
      <xdr:colOff>114300</xdr:colOff>
      <xdr:row>36</xdr:row>
      <xdr:rowOff>158750</xdr:rowOff>
    </xdr:to>
    <xdr:cxnSp macro="">
      <xdr:nvCxnSpPr>
        <xdr:cNvPr id="70" name="直線コネクタ 69"/>
        <xdr:cNvCxnSpPr/>
      </xdr:nvCxnSpPr>
      <xdr:spPr>
        <a:xfrm flipV="1">
          <a:off x="1130300" y="63207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64135</xdr:rowOff>
    </xdr:from>
    <xdr:to xmlns:xdr="http://schemas.openxmlformats.org/drawingml/2006/spreadsheetDrawing">
      <xdr:col>10</xdr:col>
      <xdr:colOff>165100</xdr:colOff>
      <xdr:row>36</xdr:row>
      <xdr:rowOff>166370</xdr:rowOff>
    </xdr:to>
    <xdr:sp macro="" textlink="">
      <xdr:nvSpPr>
        <xdr:cNvPr id="71" name="フローチャート: 判断 70"/>
        <xdr:cNvSpPr/>
      </xdr:nvSpPr>
      <xdr:spPr>
        <a:xfrm>
          <a:off x="1968500" y="6236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10795</xdr:rowOff>
    </xdr:from>
    <xdr:ext cx="531495" cy="258445"/>
    <xdr:sp macro="" textlink="">
      <xdr:nvSpPr>
        <xdr:cNvPr id="72" name="テキスト ボックス 71"/>
        <xdr:cNvSpPr txBox="1"/>
      </xdr:nvSpPr>
      <xdr:spPr>
        <a:xfrm>
          <a:off x="1751965" y="60115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169545</xdr:rowOff>
    </xdr:from>
    <xdr:to xmlns:xdr="http://schemas.openxmlformats.org/drawingml/2006/spreadsheetDrawing">
      <xdr:col>6</xdr:col>
      <xdr:colOff>38100</xdr:colOff>
      <xdr:row>37</xdr:row>
      <xdr:rowOff>99695</xdr:rowOff>
    </xdr:to>
    <xdr:sp macro="" textlink="">
      <xdr:nvSpPr>
        <xdr:cNvPr id="73" name="フローチャート: 判断 72"/>
        <xdr:cNvSpPr/>
      </xdr:nvSpPr>
      <xdr:spPr>
        <a:xfrm>
          <a:off x="1079500" y="6341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90805</xdr:rowOff>
    </xdr:from>
    <xdr:ext cx="531495" cy="258445"/>
    <xdr:sp macro="" textlink="">
      <xdr:nvSpPr>
        <xdr:cNvPr id="74" name="テキスト ボックス 73"/>
        <xdr:cNvSpPr txBox="1"/>
      </xdr:nvSpPr>
      <xdr:spPr>
        <a:xfrm>
          <a:off x="862965" y="64344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67945</xdr:rowOff>
    </xdr:from>
    <xdr:to xmlns:xdr="http://schemas.openxmlformats.org/drawingml/2006/spreadsheetDrawing">
      <xdr:col>24</xdr:col>
      <xdr:colOff>114300</xdr:colOff>
      <xdr:row>36</xdr:row>
      <xdr:rowOff>169545</xdr:rowOff>
    </xdr:to>
    <xdr:sp macro="" textlink="">
      <xdr:nvSpPr>
        <xdr:cNvPr id="80" name="楕円 79"/>
        <xdr:cNvSpPr/>
      </xdr:nvSpPr>
      <xdr:spPr>
        <a:xfrm>
          <a:off x="45847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46355</xdr:rowOff>
    </xdr:from>
    <xdr:ext cx="534670" cy="259080"/>
    <xdr:sp macro="" textlink="">
      <xdr:nvSpPr>
        <xdr:cNvPr id="81" name="人件費該当値テキスト"/>
        <xdr:cNvSpPr txBox="1"/>
      </xdr:nvSpPr>
      <xdr:spPr>
        <a:xfrm>
          <a:off x="4686300" y="6218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74930</xdr:rowOff>
    </xdr:from>
    <xdr:to xmlns:xdr="http://schemas.openxmlformats.org/drawingml/2006/spreadsheetDrawing">
      <xdr:col>20</xdr:col>
      <xdr:colOff>38100</xdr:colOff>
      <xdr:row>37</xdr:row>
      <xdr:rowOff>5080</xdr:rowOff>
    </xdr:to>
    <xdr:sp macro="" textlink="">
      <xdr:nvSpPr>
        <xdr:cNvPr id="82" name="楕円 81"/>
        <xdr:cNvSpPr/>
      </xdr:nvSpPr>
      <xdr:spPr>
        <a:xfrm>
          <a:off x="3746500" y="62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167640</xdr:rowOff>
    </xdr:from>
    <xdr:ext cx="531495" cy="255905"/>
    <xdr:sp macro="" textlink="">
      <xdr:nvSpPr>
        <xdr:cNvPr id="83" name="テキスト ボックス 82"/>
        <xdr:cNvSpPr txBox="1"/>
      </xdr:nvSpPr>
      <xdr:spPr>
        <a:xfrm>
          <a:off x="3529965" y="63398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94615</xdr:rowOff>
    </xdr:from>
    <xdr:to xmlns:xdr="http://schemas.openxmlformats.org/drawingml/2006/spreadsheetDrawing">
      <xdr:col>15</xdr:col>
      <xdr:colOff>101600</xdr:colOff>
      <xdr:row>37</xdr:row>
      <xdr:rowOff>24765</xdr:rowOff>
    </xdr:to>
    <xdr:sp macro="" textlink="">
      <xdr:nvSpPr>
        <xdr:cNvPr id="84" name="楕円 83"/>
        <xdr:cNvSpPr/>
      </xdr:nvSpPr>
      <xdr:spPr>
        <a:xfrm>
          <a:off x="2857500" y="62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15875</xdr:rowOff>
    </xdr:from>
    <xdr:ext cx="531495" cy="259080"/>
    <xdr:sp macro="" textlink="">
      <xdr:nvSpPr>
        <xdr:cNvPr id="85" name="テキスト ボックス 84"/>
        <xdr:cNvSpPr txBox="1"/>
      </xdr:nvSpPr>
      <xdr:spPr>
        <a:xfrm>
          <a:off x="2640965" y="63595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97790</xdr:rowOff>
    </xdr:from>
    <xdr:to xmlns:xdr="http://schemas.openxmlformats.org/drawingml/2006/spreadsheetDrawing">
      <xdr:col>10</xdr:col>
      <xdr:colOff>165100</xdr:colOff>
      <xdr:row>37</xdr:row>
      <xdr:rowOff>27940</xdr:rowOff>
    </xdr:to>
    <xdr:sp macro="" textlink="">
      <xdr:nvSpPr>
        <xdr:cNvPr id="86" name="楕円 85"/>
        <xdr:cNvSpPr/>
      </xdr:nvSpPr>
      <xdr:spPr>
        <a:xfrm>
          <a:off x="19685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19050</xdr:rowOff>
    </xdr:from>
    <xdr:ext cx="531495" cy="255905"/>
    <xdr:sp macro="" textlink="">
      <xdr:nvSpPr>
        <xdr:cNvPr id="87" name="テキスト ボックス 86"/>
        <xdr:cNvSpPr txBox="1"/>
      </xdr:nvSpPr>
      <xdr:spPr>
        <a:xfrm>
          <a:off x="1751965" y="6362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107950</xdr:rowOff>
    </xdr:from>
    <xdr:to xmlns:xdr="http://schemas.openxmlformats.org/drawingml/2006/spreadsheetDrawing">
      <xdr:col>6</xdr:col>
      <xdr:colOff>38100</xdr:colOff>
      <xdr:row>37</xdr:row>
      <xdr:rowOff>38100</xdr:rowOff>
    </xdr:to>
    <xdr:sp macro="" textlink="">
      <xdr:nvSpPr>
        <xdr:cNvPr id="88" name="楕円 87"/>
        <xdr:cNvSpPr/>
      </xdr:nvSpPr>
      <xdr:spPr>
        <a:xfrm>
          <a:off x="1079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54610</xdr:rowOff>
    </xdr:from>
    <xdr:ext cx="531495" cy="255905"/>
    <xdr:sp macro="" textlink="">
      <xdr:nvSpPr>
        <xdr:cNvPr id="89" name="テキスト ボックス 88"/>
        <xdr:cNvSpPr txBox="1"/>
      </xdr:nvSpPr>
      <xdr:spPr>
        <a:xfrm>
          <a:off x="86296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8" name="テキスト ボックス 97"/>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745" cy="255905"/>
    <xdr:sp macro="" textlink="">
      <xdr:nvSpPr>
        <xdr:cNvPr id="100" name="テキスト ボックス 99"/>
        <xdr:cNvSpPr txBox="1"/>
      </xdr:nvSpPr>
      <xdr:spPr>
        <a:xfrm>
          <a:off x="513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5905"/>
    <xdr:sp macro="" textlink="">
      <xdr:nvSpPr>
        <xdr:cNvPr id="106" name="テキスト ボックス 105"/>
        <xdr:cNvSpPr txBox="1"/>
      </xdr:nvSpPr>
      <xdr:spPr>
        <a:xfrm>
          <a:off x="230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8" name="テキスト ボックス 107"/>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10" name="テキスト ボックス 109"/>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26670</xdr:rowOff>
    </xdr:from>
    <xdr:to xmlns:xdr="http://schemas.openxmlformats.org/drawingml/2006/spreadsheetDrawing">
      <xdr:col>24</xdr:col>
      <xdr:colOff>62865</xdr:colOff>
      <xdr:row>58</xdr:row>
      <xdr:rowOff>53340</xdr:rowOff>
    </xdr:to>
    <xdr:cxnSp macro="">
      <xdr:nvCxnSpPr>
        <xdr:cNvPr id="114" name="直線コネクタ 113"/>
        <xdr:cNvCxnSpPr/>
      </xdr:nvCxnSpPr>
      <xdr:spPr>
        <a:xfrm flipV="1">
          <a:off x="4633595" y="859917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57150</xdr:rowOff>
    </xdr:from>
    <xdr:ext cx="534670" cy="259080"/>
    <xdr:sp macro="" textlink="">
      <xdr:nvSpPr>
        <xdr:cNvPr id="115" name="物件費最小値テキスト"/>
        <xdr:cNvSpPr txBox="1"/>
      </xdr:nvSpPr>
      <xdr:spPr>
        <a:xfrm>
          <a:off x="4686300" y="100012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53340</xdr:rowOff>
    </xdr:from>
    <xdr:to xmlns:xdr="http://schemas.openxmlformats.org/drawingml/2006/spreadsheetDrawing">
      <xdr:col>24</xdr:col>
      <xdr:colOff>152400</xdr:colOff>
      <xdr:row>58</xdr:row>
      <xdr:rowOff>53340</xdr:rowOff>
    </xdr:to>
    <xdr:cxnSp macro="">
      <xdr:nvCxnSpPr>
        <xdr:cNvPr id="116" name="直線コネクタ 115"/>
        <xdr:cNvCxnSpPr/>
      </xdr:nvCxnSpPr>
      <xdr:spPr>
        <a:xfrm>
          <a:off x="4546600" y="999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144780</xdr:rowOff>
    </xdr:from>
    <xdr:ext cx="598805" cy="255905"/>
    <xdr:sp macro="" textlink="">
      <xdr:nvSpPr>
        <xdr:cNvPr id="117" name="物件費最大値テキスト"/>
        <xdr:cNvSpPr txBox="1"/>
      </xdr:nvSpPr>
      <xdr:spPr>
        <a:xfrm>
          <a:off x="4686300" y="83743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26670</xdr:rowOff>
    </xdr:from>
    <xdr:to xmlns:xdr="http://schemas.openxmlformats.org/drawingml/2006/spreadsheetDrawing">
      <xdr:col>24</xdr:col>
      <xdr:colOff>152400</xdr:colOff>
      <xdr:row>50</xdr:row>
      <xdr:rowOff>26670</xdr:rowOff>
    </xdr:to>
    <xdr:cxnSp macro="">
      <xdr:nvCxnSpPr>
        <xdr:cNvPr id="118" name="直線コネクタ 117"/>
        <xdr:cNvCxnSpPr/>
      </xdr:nvCxnSpPr>
      <xdr:spPr>
        <a:xfrm>
          <a:off x="4546600" y="8599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53975</xdr:rowOff>
    </xdr:from>
    <xdr:to xmlns:xdr="http://schemas.openxmlformats.org/drawingml/2006/spreadsheetDrawing">
      <xdr:col>24</xdr:col>
      <xdr:colOff>63500</xdr:colOff>
      <xdr:row>56</xdr:row>
      <xdr:rowOff>90170</xdr:rowOff>
    </xdr:to>
    <xdr:cxnSp macro="">
      <xdr:nvCxnSpPr>
        <xdr:cNvPr id="119" name="直線コネクタ 118"/>
        <xdr:cNvCxnSpPr/>
      </xdr:nvCxnSpPr>
      <xdr:spPr>
        <a:xfrm>
          <a:off x="3797300" y="965517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60325</xdr:rowOff>
    </xdr:from>
    <xdr:ext cx="534670" cy="259080"/>
    <xdr:sp macro="" textlink="">
      <xdr:nvSpPr>
        <xdr:cNvPr id="120" name="物件費平均値テキスト"/>
        <xdr:cNvSpPr txBox="1"/>
      </xdr:nvSpPr>
      <xdr:spPr>
        <a:xfrm>
          <a:off x="4686300" y="9490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37465</xdr:rowOff>
    </xdr:from>
    <xdr:to xmlns:xdr="http://schemas.openxmlformats.org/drawingml/2006/spreadsheetDrawing">
      <xdr:col>24</xdr:col>
      <xdr:colOff>114300</xdr:colOff>
      <xdr:row>56</xdr:row>
      <xdr:rowOff>139065</xdr:rowOff>
    </xdr:to>
    <xdr:sp macro="" textlink="">
      <xdr:nvSpPr>
        <xdr:cNvPr id="121" name="フローチャート: 判断 120"/>
        <xdr:cNvSpPr/>
      </xdr:nvSpPr>
      <xdr:spPr>
        <a:xfrm>
          <a:off x="4584700" y="963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53975</xdr:rowOff>
    </xdr:from>
    <xdr:to xmlns:xdr="http://schemas.openxmlformats.org/drawingml/2006/spreadsheetDrawing">
      <xdr:col>19</xdr:col>
      <xdr:colOff>177800</xdr:colOff>
      <xdr:row>56</xdr:row>
      <xdr:rowOff>112395</xdr:rowOff>
    </xdr:to>
    <xdr:cxnSp macro="">
      <xdr:nvCxnSpPr>
        <xdr:cNvPr id="122" name="直線コネクタ 121"/>
        <xdr:cNvCxnSpPr/>
      </xdr:nvCxnSpPr>
      <xdr:spPr>
        <a:xfrm flipV="1">
          <a:off x="2908300" y="96551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5080</xdr:rowOff>
    </xdr:from>
    <xdr:to xmlns:xdr="http://schemas.openxmlformats.org/drawingml/2006/spreadsheetDrawing">
      <xdr:col>20</xdr:col>
      <xdr:colOff>38100</xdr:colOff>
      <xdr:row>56</xdr:row>
      <xdr:rowOff>106680</xdr:rowOff>
    </xdr:to>
    <xdr:sp macro="" textlink="">
      <xdr:nvSpPr>
        <xdr:cNvPr id="123" name="フローチャート: 判断 122"/>
        <xdr:cNvSpPr/>
      </xdr:nvSpPr>
      <xdr:spPr>
        <a:xfrm>
          <a:off x="37465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97790</xdr:rowOff>
    </xdr:from>
    <xdr:ext cx="531495" cy="255905"/>
    <xdr:sp macro="" textlink="">
      <xdr:nvSpPr>
        <xdr:cNvPr id="124" name="テキスト ボックス 123"/>
        <xdr:cNvSpPr txBox="1"/>
      </xdr:nvSpPr>
      <xdr:spPr>
        <a:xfrm>
          <a:off x="3529965" y="9698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112395</xdr:rowOff>
    </xdr:from>
    <xdr:to xmlns:xdr="http://schemas.openxmlformats.org/drawingml/2006/spreadsheetDrawing">
      <xdr:col>15</xdr:col>
      <xdr:colOff>50800</xdr:colOff>
      <xdr:row>56</xdr:row>
      <xdr:rowOff>135890</xdr:rowOff>
    </xdr:to>
    <xdr:cxnSp macro="">
      <xdr:nvCxnSpPr>
        <xdr:cNvPr id="125" name="直線コネクタ 124"/>
        <xdr:cNvCxnSpPr/>
      </xdr:nvCxnSpPr>
      <xdr:spPr>
        <a:xfrm flipV="1">
          <a:off x="2019300" y="97135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52705</xdr:rowOff>
    </xdr:from>
    <xdr:to xmlns:xdr="http://schemas.openxmlformats.org/drawingml/2006/spreadsheetDrawing">
      <xdr:col>15</xdr:col>
      <xdr:colOff>101600</xdr:colOff>
      <xdr:row>56</xdr:row>
      <xdr:rowOff>154940</xdr:rowOff>
    </xdr:to>
    <xdr:sp macro="" textlink="">
      <xdr:nvSpPr>
        <xdr:cNvPr id="126" name="フローチャート: 判断 125"/>
        <xdr:cNvSpPr/>
      </xdr:nvSpPr>
      <xdr:spPr>
        <a:xfrm>
          <a:off x="2857500" y="9653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170815</xdr:rowOff>
    </xdr:from>
    <xdr:ext cx="531495" cy="258445"/>
    <xdr:sp macro="" textlink="">
      <xdr:nvSpPr>
        <xdr:cNvPr id="127" name="テキスト ボックス 126"/>
        <xdr:cNvSpPr txBox="1"/>
      </xdr:nvSpPr>
      <xdr:spPr>
        <a:xfrm>
          <a:off x="2640965" y="94291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135890</xdr:rowOff>
    </xdr:from>
    <xdr:to xmlns:xdr="http://schemas.openxmlformats.org/drawingml/2006/spreadsheetDrawing">
      <xdr:col>10</xdr:col>
      <xdr:colOff>114300</xdr:colOff>
      <xdr:row>57</xdr:row>
      <xdr:rowOff>74930</xdr:rowOff>
    </xdr:to>
    <xdr:cxnSp macro="">
      <xdr:nvCxnSpPr>
        <xdr:cNvPr id="128" name="直線コネクタ 127"/>
        <xdr:cNvCxnSpPr/>
      </xdr:nvCxnSpPr>
      <xdr:spPr>
        <a:xfrm flipV="1">
          <a:off x="1130300" y="97370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135890</xdr:rowOff>
    </xdr:from>
    <xdr:to xmlns:xdr="http://schemas.openxmlformats.org/drawingml/2006/spreadsheetDrawing">
      <xdr:col>10</xdr:col>
      <xdr:colOff>165100</xdr:colOff>
      <xdr:row>57</xdr:row>
      <xdr:rowOff>66040</xdr:rowOff>
    </xdr:to>
    <xdr:sp macro="" textlink="">
      <xdr:nvSpPr>
        <xdr:cNvPr id="129" name="フローチャート: 判断 128"/>
        <xdr:cNvSpPr/>
      </xdr:nvSpPr>
      <xdr:spPr>
        <a:xfrm>
          <a:off x="196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57785</xdr:rowOff>
    </xdr:from>
    <xdr:ext cx="531495" cy="259080"/>
    <xdr:sp macro="" textlink="">
      <xdr:nvSpPr>
        <xdr:cNvPr id="130" name="テキスト ボックス 129"/>
        <xdr:cNvSpPr txBox="1"/>
      </xdr:nvSpPr>
      <xdr:spPr>
        <a:xfrm>
          <a:off x="1751965" y="9830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26035</xdr:rowOff>
    </xdr:from>
    <xdr:to xmlns:xdr="http://schemas.openxmlformats.org/drawingml/2006/spreadsheetDrawing">
      <xdr:col>6</xdr:col>
      <xdr:colOff>38100</xdr:colOff>
      <xdr:row>57</xdr:row>
      <xdr:rowOff>127635</xdr:rowOff>
    </xdr:to>
    <xdr:sp macro="" textlink="">
      <xdr:nvSpPr>
        <xdr:cNvPr id="131" name="フローチャート: 判断 130"/>
        <xdr:cNvSpPr/>
      </xdr:nvSpPr>
      <xdr:spPr>
        <a:xfrm>
          <a:off x="1079500" y="979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118745</xdr:rowOff>
    </xdr:from>
    <xdr:ext cx="531495" cy="259080"/>
    <xdr:sp macro="" textlink="">
      <xdr:nvSpPr>
        <xdr:cNvPr id="132" name="テキスト ボックス 131"/>
        <xdr:cNvSpPr txBox="1"/>
      </xdr:nvSpPr>
      <xdr:spPr>
        <a:xfrm>
          <a:off x="862965" y="9891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39370</xdr:rowOff>
    </xdr:from>
    <xdr:to xmlns:xdr="http://schemas.openxmlformats.org/drawingml/2006/spreadsheetDrawing">
      <xdr:col>24</xdr:col>
      <xdr:colOff>114300</xdr:colOff>
      <xdr:row>56</xdr:row>
      <xdr:rowOff>140970</xdr:rowOff>
    </xdr:to>
    <xdr:sp macro="" textlink="">
      <xdr:nvSpPr>
        <xdr:cNvPr id="138" name="楕円 137"/>
        <xdr:cNvSpPr/>
      </xdr:nvSpPr>
      <xdr:spPr>
        <a:xfrm>
          <a:off x="45847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17780</xdr:rowOff>
    </xdr:from>
    <xdr:ext cx="534670" cy="255905"/>
    <xdr:sp macro="" textlink="">
      <xdr:nvSpPr>
        <xdr:cNvPr id="139" name="物件費該当値テキスト"/>
        <xdr:cNvSpPr txBox="1"/>
      </xdr:nvSpPr>
      <xdr:spPr>
        <a:xfrm>
          <a:off x="4686300" y="9618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3175</xdr:rowOff>
    </xdr:from>
    <xdr:to xmlns:xdr="http://schemas.openxmlformats.org/drawingml/2006/spreadsheetDrawing">
      <xdr:col>20</xdr:col>
      <xdr:colOff>38100</xdr:colOff>
      <xdr:row>56</xdr:row>
      <xdr:rowOff>104775</xdr:rowOff>
    </xdr:to>
    <xdr:sp macro="" textlink="">
      <xdr:nvSpPr>
        <xdr:cNvPr id="140" name="楕円 139"/>
        <xdr:cNvSpPr/>
      </xdr:nvSpPr>
      <xdr:spPr>
        <a:xfrm>
          <a:off x="3746500" y="960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121920</xdr:rowOff>
    </xdr:from>
    <xdr:ext cx="531495" cy="255905"/>
    <xdr:sp macro="" textlink="">
      <xdr:nvSpPr>
        <xdr:cNvPr id="141" name="テキスト ボックス 140"/>
        <xdr:cNvSpPr txBox="1"/>
      </xdr:nvSpPr>
      <xdr:spPr>
        <a:xfrm>
          <a:off x="3529965" y="93802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61595</xdr:rowOff>
    </xdr:from>
    <xdr:to xmlns:xdr="http://schemas.openxmlformats.org/drawingml/2006/spreadsheetDrawing">
      <xdr:col>15</xdr:col>
      <xdr:colOff>101600</xdr:colOff>
      <xdr:row>56</xdr:row>
      <xdr:rowOff>163195</xdr:rowOff>
    </xdr:to>
    <xdr:sp macro="" textlink="">
      <xdr:nvSpPr>
        <xdr:cNvPr id="142" name="楕円 141"/>
        <xdr:cNvSpPr/>
      </xdr:nvSpPr>
      <xdr:spPr>
        <a:xfrm>
          <a:off x="2857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154940</xdr:rowOff>
    </xdr:from>
    <xdr:ext cx="531495" cy="255905"/>
    <xdr:sp macro="" textlink="">
      <xdr:nvSpPr>
        <xdr:cNvPr id="143" name="テキスト ボックス 142"/>
        <xdr:cNvSpPr txBox="1"/>
      </xdr:nvSpPr>
      <xdr:spPr>
        <a:xfrm>
          <a:off x="2640965" y="9756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85090</xdr:rowOff>
    </xdr:from>
    <xdr:to xmlns:xdr="http://schemas.openxmlformats.org/drawingml/2006/spreadsheetDrawing">
      <xdr:col>10</xdr:col>
      <xdr:colOff>165100</xdr:colOff>
      <xdr:row>57</xdr:row>
      <xdr:rowOff>15240</xdr:rowOff>
    </xdr:to>
    <xdr:sp macro="" textlink="">
      <xdr:nvSpPr>
        <xdr:cNvPr id="144" name="楕円 143"/>
        <xdr:cNvSpPr/>
      </xdr:nvSpPr>
      <xdr:spPr>
        <a:xfrm>
          <a:off x="19685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31750</xdr:rowOff>
    </xdr:from>
    <xdr:ext cx="531495" cy="255905"/>
    <xdr:sp macro="" textlink="">
      <xdr:nvSpPr>
        <xdr:cNvPr id="145" name="テキスト ボックス 144"/>
        <xdr:cNvSpPr txBox="1"/>
      </xdr:nvSpPr>
      <xdr:spPr>
        <a:xfrm>
          <a:off x="1751965" y="94615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23495</xdr:rowOff>
    </xdr:from>
    <xdr:to xmlns:xdr="http://schemas.openxmlformats.org/drawingml/2006/spreadsheetDrawing">
      <xdr:col>6</xdr:col>
      <xdr:colOff>38100</xdr:colOff>
      <xdr:row>57</xdr:row>
      <xdr:rowOff>125095</xdr:rowOff>
    </xdr:to>
    <xdr:sp macro="" textlink="">
      <xdr:nvSpPr>
        <xdr:cNvPr id="146" name="楕円 145"/>
        <xdr:cNvSpPr/>
      </xdr:nvSpPr>
      <xdr:spPr>
        <a:xfrm>
          <a:off x="1079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141605</xdr:rowOff>
    </xdr:from>
    <xdr:ext cx="531495" cy="259080"/>
    <xdr:sp macro="" textlink="">
      <xdr:nvSpPr>
        <xdr:cNvPr id="147" name="テキスト ボックス 146"/>
        <xdr:cNvSpPr txBox="1"/>
      </xdr:nvSpPr>
      <xdr:spPr>
        <a:xfrm>
          <a:off x="862965" y="95713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745" cy="259080"/>
    <xdr:sp macro="" textlink="">
      <xdr:nvSpPr>
        <xdr:cNvPr id="159" name="テキスト ボックス 158"/>
        <xdr:cNvSpPr txBox="1"/>
      </xdr:nvSpPr>
      <xdr:spPr>
        <a:xfrm>
          <a:off x="513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1" name="テキスト ボックス 160"/>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3" name="テキスト ボックス 162"/>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5" name="テキスト ボックス 164"/>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1495" cy="259080"/>
    <xdr:sp macro="" textlink="">
      <xdr:nvSpPr>
        <xdr:cNvPr id="167" name="テキスト ボックス 166"/>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9" name="テキスト ボックス 168"/>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79</xdr:row>
      <xdr:rowOff>25400</xdr:rowOff>
    </xdr:to>
    <xdr:cxnSp macro="">
      <xdr:nvCxnSpPr>
        <xdr:cNvPr id="171" name="直線コネクタ 170"/>
        <xdr:cNvCxnSpPr/>
      </xdr:nvCxnSpPr>
      <xdr:spPr>
        <a:xfrm flipV="1">
          <a:off x="4633595" y="12091035"/>
          <a:ext cx="1270" cy="1478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29210</xdr:rowOff>
    </xdr:from>
    <xdr:ext cx="378460" cy="255905"/>
    <xdr:sp macro="" textlink="">
      <xdr:nvSpPr>
        <xdr:cNvPr id="172" name="維持補修費最小値テキスト"/>
        <xdr:cNvSpPr txBox="1"/>
      </xdr:nvSpPr>
      <xdr:spPr>
        <a:xfrm>
          <a:off x="4686300" y="135737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25400</xdr:rowOff>
    </xdr:from>
    <xdr:to xmlns:xdr="http://schemas.openxmlformats.org/drawingml/2006/spreadsheetDrawing">
      <xdr:col>24</xdr:col>
      <xdr:colOff>152400</xdr:colOff>
      <xdr:row>79</xdr:row>
      <xdr:rowOff>25400</xdr:rowOff>
    </xdr:to>
    <xdr:cxnSp macro="">
      <xdr:nvCxnSpPr>
        <xdr:cNvPr id="173" name="直線コネクタ 172"/>
        <xdr:cNvCxnSpPr/>
      </xdr:nvCxnSpPr>
      <xdr:spPr>
        <a:xfrm>
          <a:off x="4546600" y="1356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36195</xdr:rowOff>
    </xdr:from>
    <xdr:ext cx="534670" cy="259080"/>
    <xdr:sp macro="" textlink="">
      <xdr:nvSpPr>
        <xdr:cNvPr id="174" name="維持補修費最大値テキスト"/>
        <xdr:cNvSpPr txBox="1"/>
      </xdr:nvSpPr>
      <xdr:spPr>
        <a:xfrm>
          <a:off x="4686300" y="11866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75" name="直線コネクタ 174"/>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91440</xdr:rowOff>
    </xdr:from>
    <xdr:to xmlns:xdr="http://schemas.openxmlformats.org/drawingml/2006/spreadsheetDrawing">
      <xdr:col>24</xdr:col>
      <xdr:colOff>63500</xdr:colOff>
      <xdr:row>78</xdr:row>
      <xdr:rowOff>92075</xdr:rowOff>
    </xdr:to>
    <xdr:cxnSp macro="">
      <xdr:nvCxnSpPr>
        <xdr:cNvPr id="176" name="直線コネクタ 175"/>
        <xdr:cNvCxnSpPr/>
      </xdr:nvCxnSpPr>
      <xdr:spPr>
        <a:xfrm>
          <a:off x="3797300" y="1346454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17780</xdr:rowOff>
    </xdr:from>
    <xdr:ext cx="469900" cy="255905"/>
    <xdr:sp macro="" textlink="">
      <xdr:nvSpPr>
        <xdr:cNvPr id="177" name="維持補修費平均値テキスト"/>
        <xdr:cNvSpPr txBox="1"/>
      </xdr:nvSpPr>
      <xdr:spPr>
        <a:xfrm>
          <a:off x="4686300" y="132194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166370</xdr:rowOff>
    </xdr:from>
    <xdr:to xmlns:xdr="http://schemas.openxmlformats.org/drawingml/2006/spreadsheetDrawing">
      <xdr:col>24</xdr:col>
      <xdr:colOff>114300</xdr:colOff>
      <xdr:row>78</xdr:row>
      <xdr:rowOff>95885</xdr:rowOff>
    </xdr:to>
    <xdr:sp macro="" textlink="">
      <xdr:nvSpPr>
        <xdr:cNvPr id="178" name="フローチャート: 判断 177"/>
        <xdr:cNvSpPr/>
      </xdr:nvSpPr>
      <xdr:spPr>
        <a:xfrm>
          <a:off x="4584700" y="13368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86360</xdr:rowOff>
    </xdr:from>
    <xdr:to xmlns:xdr="http://schemas.openxmlformats.org/drawingml/2006/spreadsheetDrawing">
      <xdr:col>19</xdr:col>
      <xdr:colOff>177800</xdr:colOff>
      <xdr:row>78</xdr:row>
      <xdr:rowOff>91440</xdr:rowOff>
    </xdr:to>
    <xdr:cxnSp macro="">
      <xdr:nvCxnSpPr>
        <xdr:cNvPr id="179" name="直線コネクタ 178"/>
        <xdr:cNvCxnSpPr/>
      </xdr:nvCxnSpPr>
      <xdr:spPr>
        <a:xfrm>
          <a:off x="2908300" y="134594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635</xdr:rowOff>
    </xdr:from>
    <xdr:to xmlns:xdr="http://schemas.openxmlformats.org/drawingml/2006/spreadsheetDrawing">
      <xdr:col>20</xdr:col>
      <xdr:colOff>38100</xdr:colOff>
      <xdr:row>78</xdr:row>
      <xdr:rowOff>102235</xdr:rowOff>
    </xdr:to>
    <xdr:sp macro="" textlink="">
      <xdr:nvSpPr>
        <xdr:cNvPr id="180" name="フローチャート: 判断 179"/>
        <xdr:cNvSpPr/>
      </xdr:nvSpPr>
      <xdr:spPr>
        <a:xfrm>
          <a:off x="3746500" y="1337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118745</xdr:rowOff>
    </xdr:from>
    <xdr:ext cx="466725" cy="259080"/>
    <xdr:sp macro="" textlink="">
      <xdr:nvSpPr>
        <xdr:cNvPr id="181" name="テキスト ボックス 180"/>
        <xdr:cNvSpPr txBox="1"/>
      </xdr:nvSpPr>
      <xdr:spPr>
        <a:xfrm>
          <a:off x="3562350" y="131489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78740</xdr:rowOff>
    </xdr:from>
    <xdr:to xmlns:xdr="http://schemas.openxmlformats.org/drawingml/2006/spreadsheetDrawing">
      <xdr:col>15</xdr:col>
      <xdr:colOff>50800</xdr:colOff>
      <xdr:row>78</xdr:row>
      <xdr:rowOff>86360</xdr:rowOff>
    </xdr:to>
    <xdr:cxnSp macro="">
      <xdr:nvCxnSpPr>
        <xdr:cNvPr id="182" name="直線コネクタ 181"/>
        <xdr:cNvCxnSpPr/>
      </xdr:nvCxnSpPr>
      <xdr:spPr>
        <a:xfrm>
          <a:off x="2019300" y="134518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171450</xdr:rowOff>
    </xdr:from>
    <xdr:to xmlns:xdr="http://schemas.openxmlformats.org/drawingml/2006/spreadsheetDrawing">
      <xdr:col>15</xdr:col>
      <xdr:colOff>101600</xdr:colOff>
      <xdr:row>78</xdr:row>
      <xdr:rowOff>101600</xdr:rowOff>
    </xdr:to>
    <xdr:sp macro="" textlink="">
      <xdr:nvSpPr>
        <xdr:cNvPr id="183" name="フローチャート: 判断 182"/>
        <xdr:cNvSpPr/>
      </xdr:nvSpPr>
      <xdr:spPr>
        <a:xfrm>
          <a:off x="28575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118110</xdr:rowOff>
    </xdr:from>
    <xdr:ext cx="466725" cy="259080"/>
    <xdr:sp macro="" textlink="">
      <xdr:nvSpPr>
        <xdr:cNvPr id="184" name="テキスト ボックス 183"/>
        <xdr:cNvSpPr txBox="1"/>
      </xdr:nvSpPr>
      <xdr:spPr>
        <a:xfrm>
          <a:off x="2673350" y="131483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38735</xdr:rowOff>
    </xdr:from>
    <xdr:to xmlns:xdr="http://schemas.openxmlformats.org/drawingml/2006/spreadsheetDrawing">
      <xdr:col>10</xdr:col>
      <xdr:colOff>114300</xdr:colOff>
      <xdr:row>78</xdr:row>
      <xdr:rowOff>78740</xdr:rowOff>
    </xdr:to>
    <xdr:cxnSp macro="">
      <xdr:nvCxnSpPr>
        <xdr:cNvPr id="185" name="直線コネクタ 184"/>
        <xdr:cNvCxnSpPr/>
      </xdr:nvCxnSpPr>
      <xdr:spPr>
        <a:xfrm>
          <a:off x="1130300" y="134118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97790</xdr:rowOff>
    </xdr:to>
    <xdr:sp macro="" textlink="">
      <xdr:nvSpPr>
        <xdr:cNvPr id="186" name="フローチャート: 判断 185"/>
        <xdr:cNvSpPr/>
      </xdr:nvSpPr>
      <xdr:spPr>
        <a:xfrm>
          <a:off x="19685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114300</xdr:rowOff>
    </xdr:from>
    <xdr:ext cx="466725" cy="259080"/>
    <xdr:sp macro="" textlink="">
      <xdr:nvSpPr>
        <xdr:cNvPr id="187" name="テキスト ボックス 186"/>
        <xdr:cNvSpPr txBox="1"/>
      </xdr:nvSpPr>
      <xdr:spPr>
        <a:xfrm>
          <a:off x="1784350" y="13144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24130</xdr:rowOff>
    </xdr:from>
    <xdr:to xmlns:xdr="http://schemas.openxmlformats.org/drawingml/2006/spreadsheetDrawing">
      <xdr:col>6</xdr:col>
      <xdr:colOff>38100</xdr:colOff>
      <xdr:row>78</xdr:row>
      <xdr:rowOff>125730</xdr:rowOff>
    </xdr:to>
    <xdr:sp macro="" textlink="">
      <xdr:nvSpPr>
        <xdr:cNvPr id="188" name="フローチャート: 判断 187"/>
        <xdr:cNvSpPr/>
      </xdr:nvSpPr>
      <xdr:spPr>
        <a:xfrm>
          <a:off x="1079500" y="133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116840</xdr:rowOff>
    </xdr:from>
    <xdr:ext cx="466725" cy="259080"/>
    <xdr:sp macro="" textlink="">
      <xdr:nvSpPr>
        <xdr:cNvPr id="189" name="テキスト ボックス 188"/>
        <xdr:cNvSpPr txBox="1"/>
      </xdr:nvSpPr>
      <xdr:spPr>
        <a:xfrm>
          <a:off x="895350" y="13489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41275</xdr:rowOff>
    </xdr:from>
    <xdr:to xmlns:xdr="http://schemas.openxmlformats.org/drawingml/2006/spreadsheetDrawing">
      <xdr:col>24</xdr:col>
      <xdr:colOff>114300</xdr:colOff>
      <xdr:row>78</xdr:row>
      <xdr:rowOff>143510</xdr:rowOff>
    </xdr:to>
    <xdr:sp macro="" textlink="">
      <xdr:nvSpPr>
        <xdr:cNvPr id="195" name="楕円 194"/>
        <xdr:cNvSpPr/>
      </xdr:nvSpPr>
      <xdr:spPr>
        <a:xfrm>
          <a:off x="4584700" y="13414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144145</xdr:rowOff>
    </xdr:from>
    <xdr:ext cx="469900" cy="255905"/>
    <xdr:sp macro="" textlink="">
      <xdr:nvSpPr>
        <xdr:cNvPr id="196" name="維持補修費該当値テキスト"/>
        <xdr:cNvSpPr txBox="1"/>
      </xdr:nvSpPr>
      <xdr:spPr>
        <a:xfrm>
          <a:off x="4686300" y="1334579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40640</xdr:rowOff>
    </xdr:from>
    <xdr:to xmlns:xdr="http://schemas.openxmlformats.org/drawingml/2006/spreadsheetDrawing">
      <xdr:col>20</xdr:col>
      <xdr:colOff>38100</xdr:colOff>
      <xdr:row>78</xdr:row>
      <xdr:rowOff>142240</xdr:rowOff>
    </xdr:to>
    <xdr:sp macro="" textlink="">
      <xdr:nvSpPr>
        <xdr:cNvPr id="197" name="楕円 196"/>
        <xdr:cNvSpPr/>
      </xdr:nvSpPr>
      <xdr:spPr>
        <a:xfrm>
          <a:off x="3746500" y="1341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133350</xdr:rowOff>
    </xdr:from>
    <xdr:ext cx="466725" cy="255905"/>
    <xdr:sp macro="" textlink="">
      <xdr:nvSpPr>
        <xdr:cNvPr id="198" name="テキスト ボックス 197"/>
        <xdr:cNvSpPr txBox="1"/>
      </xdr:nvSpPr>
      <xdr:spPr>
        <a:xfrm>
          <a:off x="3562350" y="135064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35560</xdr:rowOff>
    </xdr:from>
    <xdr:to xmlns:xdr="http://schemas.openxmlformats.org/drawingml/2006/spreadsheetDrawing">
      <xdr:col>15</xdr:col>
      <xdr:colOff>101600</xdr:colOff>
      <xdr:row>78</xdr:row>
      <xdr:rowOff>137160</xdr:rowOff>
    </xdr:to>
    <xdr:sp macro="" textlink="">
      <xdr:nvSpPr>
        <xdr:cNvPr id="199" name="楕円 198"/>
        <xdr:cNvSpPr/>
      </xdr:nvSpPr>
      <xdr:spPr>
        <a:xfrm>
          <a:off x="28575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128270</xdr:rowOff>
    </xdr:from>
    <xdr:ext cx="466725" cy="259080"/>
    <xdr:sp macro="" textlink="">
      <xdr:nvSpPr>
        <xdr:cNvPr id="200" name="テキスト ボックス 199"/>
        <xdr:cNvSpPr txBox="1"/>
      </xdr:nvSpPr>
      <xdr:spPr>
        <a:xfrm>
          <a:off x="2673350" y="1350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27940</xdr:rowOff>
    </xdr:from>
    <xdr:to xmlns:xdr="http://schemas.openxmlformats.org/drawingml/2006/spreadsheetDrawing">
      <xdr:col>10</xdr:col>
      <xdr:colOff>165100</xdr:colOff>
      <xdr:row>78</xdr:row>
      <xdr:rowOff>129540</xdr:rowOff>
    </xdr:to>
    <xdr:sp macro="" textlink="">
      <xdr:nvSpPr>
        <xdr:cNvPr id="201" name="楕円 200"/>
        <xdr:cNvSpPr/>
      </xdr:nvSpPr>
      <xdr:spPr>
        <a:xfrm>
          <a:off x="1968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120650</xdr:rowOff>
    </xdr:from>
    <xdr:ext cx="466725" cy="255905"/>
    <xdr:sp macro="" textlink="">
      <xdr:nvSpPr>
        <xdr:cNvPr id="202" name="テキスト ボックス 201"/>
        <xdr:cNvSpPr txBox="1"/>
      </xdr:nvSpPr>
      <xdr:spPr>
        <a:xfrm>
          <a:off x="1784350" y="134937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159385</xdr:rowOff>
    </xdr:from>
    <xdr:to xmlns:xdr="http://schemas.openxmlformats.org/drawingml/2006/spreadsheetDrawing">
      <xdr:col>6</xdr:col>
      <xdr:colOff>38100</xdr:colOff>
      <xdr:row>78</xdr:row>
      <xdr:rowOff>89535</xdr:rowOff>
    </xdr:to>
    <xdr:sp macro="" textlink="">
      <xdr:nvSpPr>
        <xdr:cNvPr id="203" name="楕円 202"/>
        <xdr:cNvSpPr/>
      </xdr:nvSpPr>
      <xdr:spPr>
        <a:xfrm>
          <a:off x="1079500" y="1336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106045</xdr:rowOff>
    </xdr:from>
    <xdr:ext cx="466725" cy="259080"/>
    <xdr:sp macro="" textlink="">
      <xdr:nvSpPr>
        <xdr:cNvPr id="204" name="テキスト ボックス 203"/>
        <xdr:cNvSpPr txBox="1"/>
      </xdr:nvSpPr>
      <xdr:spPr>
        <a:xfrm>
          <a:off x="895350" y="131362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3" name="テキスト ボックス 212"/>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5" name="テキスト ボックス 214"/>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19" name="テキスト ボックス 218"/>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2455" cy="259080"/>
    <xdr:sp macro="" textlink="">
      <xdr:nvSpPr>
        <xdr:cNvPr id="221" name="テキスト ボックス 220"/>
        <xdr:cNvSpPr txBox="1"/>
      </xdr:nvSpPr>
      <xdr:spPr>
        <a:xfrm>
          <a:off x="16637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3" name="テキスト ボックス 222"/>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5" name="テキスト ボックス 224"/>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7" name="テキスト ボックス 226"/>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9" name="テキスト ボックス 228"/>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115570</xdr:rowOff>
    </xdr:from>
    <xdr:to xmlns:xdr="http://schemas.openxmlformats.org/drawingml/2006/spreadsheetDrawing">
      <xdr:col>24</xdr:col>
      <xdr:colOff>62865</xdr:colOff>
      <xdr:row>98</xdr:row>
      <xdr:rowOff>60960</xdr:rowOff>
    </xdr:to>
    <xdr:cxnSp macro="">
      <xdr:nvCxnSpPr>
        <xdr:cNvPr id="231" name="直線コネクタ 230"/>
        <xdr:cNvCxnSpPr/>
      </xdr:nvCxnSpPr>
      <xdr:spPr>
        <a:xfrm flipV="1">
          <a:off x="4633595" y="1537462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64770</xdr:rowOff>
    </xdr:from>
    <xdr:ext cx="534670" cy="255905"/>
    <xdr:sp macro="" textlink="">
      <xdr:nvSpPr>
        <xdr:cNvPr id="232" name="扶助費最小値テキスト"/>
        <xdr:cNvSpPr txBox="1"/>
      </xdr:nvSpPr>
      <xdr:spPr>
        <a:xfrm>
          <a:off x="4686300" y="168668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60960</xdr:rowOff>
    </xdr:from>
    <xdr:to xmlns:xdr="http://schemas.openxmlformats.org/drawingml/2006/spreadsheetDrawing">
      <xdr:col>24</xdr:col>
      <xdr:colOff>152400</xdr:colOff>
      <xdr:row>98</xdr:row>
      <xdr:rowOff>60960</xdr:rowOff>
    </xdr:to>
    <xdr:cxnSp macro="">
      <xdr:nvCxnSpPr>
        <xdr:cNvPr id="233" name="直線コネクタ 232"/>
        <xdr:cNvCxnSpPr/>
      </xdr:nvCxnSpPr>
      <xdr:spPr>
        <a:xfrm>
          <a:off x="4546600" y="1686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62230</xdr:rowOff>
    </xdr:from>
    <xdr:ext cx="598805" cy="259080"/>
    <xdr:sp macro="" textlink="">
      <xdr:nvSpPr>
        <xdr:cNvPr id="234" name="扶助費最大値テキスト"/>
        <xdr:cNvSpPr txBox="1"/>
      </xdr:nvSpPr>
      <xdr:spPr>
        <a:xfrm>
          <a:off x="4686300" y="151498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89</xdr:row>
      <xdr:rowOff>115570</xdr:rowOff>
    </xdr:from>
    <xdr:to xmlns:xdr="http://schemas.openxmlformats.org/drawingml/2006/spreadsheetDrawing">
      <xdr:col>24</xdr:col>
      <xdr:colOff>152400</xdr:colOff>
      <xdr:row>89</xdr:row>
      <xdr:rowOff>115570</xdr:rowOff>
    </xdr:to>
    <xdr:cxnSp macro="">
      <xdr:nvCxnSpPr>
        <xdr:cNvPr id="235" name="直線コネクタ 234"/>
        <xdr:cNvCxnSpPr/>
      </xdr:nvCxnSpPr>
      <xdr:spPr>
        <a:xfrm>
          <a:off x="4546600" y="15374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31115</xdr:rowOff>
    </xdr:from>
    <xdr:to xmlns:xdr="http://schemas.openxmlformats.org/drawingml/2006/spreadsheetDrawing">
      <xdr:col>24</xdr:col>
      <xdr:colOff>63500</xdr:colOff>
      <xdr:row>97</xdr:row>
      <xdr:rowOff>81915</xdr:rowOff>
    </xdr:to>
    <xdr:cxnSp macro="">
      <xdr:nvCxnSpPr>
        <xdr:cNvPr id="236" name="直線コネクタ 235"/>
        <xdr:cNvCxnSpPr/>
      </xdr:nvCxnSpPr>
      <xdr:spPr>
        <a:xfrm flipV="1">
          <a:off x="3797300" y="16661765"/>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80010</xdr:rowOff>
    </xdr:from>
    <xdr:ext cx="598805" cy="259080"/>
    <xdr:sp macro="" textlink="">
      <xdr:nvSpPr>
        <xdr:cNvPr id="237" name="扶助費平均値テキスト"/>
        <xdr:cNvSpPr txBox="1"/>
      </xdr:nvSpPr>
      <xdr:spPr>
        <a:xfrm>
          <a:off x="4686300" y="16196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57150</xdr:rowOff>
    </xdr:from>
    <xdr:to xmlns:xdr="http://schemas.openxmlformats.org/drawingml/2006/spreadsheetDrawing">
      <xdr:col>24</xdr:col>
      <xdr:colOff>114300</xdr:colOff>
      <xdr:row>95</xdr:row>
      <xdr:rowOff>158750</xdr:rowOff>
    </xdr:to>
    <xdr:sp macro="" textlink="">
      <xdr:nvSpPr>
        <xdr:cNvPr id="238" name="フローチャート: 判断 237"/>
        <xdr:cNvSpPr/>
      </xdr:nvSpPr>
      <xdr:spPr>
        <a:xfrm>
          <a:off x="458470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161290</xdr:rowOff>
    </xdr:from>
    <xdr:to xmlns:xdr="http://schemas.openxmlformats.org/drawingml/2006/spreadsheetDrawing">
      <xdr:col>19</xdr:col>
      <xdr:colOff>177800</xdr:colOff>
      <xdr:row>97</xdr:row>
      <xdr:rowOff>81915</xdr:rowOff>
    </xdr:to>
    <xdr:cxnSp macro="">
      <xdr:nvCxnSpPr>
        <xdr:cNvPr id="239" name="直線コネクタ 238"/>
        <xdr:cNvCxnSpPr/>
      </xdr:nvCxnSpPr>
      <xdr:spPr>
        <a:xfrm>
          <a:off x="2908300" y="16620490"/>
          <a:ext cx="88900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147320</xdr:rowOff>
    </xdr:from>
    <xdr:to xmlns:xdr="http://schemas.openxmlformats.org/drawingml/2006/spreadsheetDrawing">
      <xdr:col>20</xdr:col>
      <xdr:colOff>38100</xdr:colOff>
      <xdr:row>96</xdr:row>
      <xdr:rowOff>77470</xdr:rowOff>
    </xdr:to>
    <xdr:sp macro="" textlink="">
      <xdr:nvSpPr>
        <xdr:cNvPr id="240" name="フローチャート: 判断 239"/>
        <xdr:cNvSpPr/>
      </xdr:nvSpPr>
      <xdr:spPr>
        <a:xfrm>
          <a:off x="3746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93980</xdr:rowOff>
    </xdr:from>
    <xdr:ext cx="595630" cy="259080"/>
    <xdr:sp macro="" textlink="">
      <xdr:nvSpPr>
        <xdr:cNvPr id="241" name="テキスト ボックス 240"/>
        <xdr:cNvSpPr txBox="1"/>
      </xdr:nvSpPr>
      <xdr:spPr>
        <a:xfrm>
          <a:off x="3497580" y="162102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161290</xdr:rowOff>
    </xdr:from>
    <xdr:to xmlns:xdr="http://schemas.openxmlformats.org/drawingml/2006/spreadsheetDrawing">
      <xdr:col>15</xdr:col>
      <xdr:colOff>50800</xdr:colOff>
      <xdr:row>98</xdr:row>
      <xdr:rowOff>61595</xdr:rowOff>
    </xdr:to>
    <xdr:cxnSp macro="">
      <xdr:nvCxnSpPr>
        <xdr:cNvPr id="242" name="直線コネクタ 241"/>
        <xdr:cNvCxnSpPr/>
      </xdr:nvCxnSpPr>
      <xdr:spPr>
        <a:xfrm flipV="1">
          <a:off x="2019300" y="16620490"/>
          <a:ext cx="8890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9525</xdr:rowOff>
    </xdr:from>
    <xdr:to xmlns:xdr="http://schemas.openxmlformats.org/drawingml/2006/spreadsheetDrawing">
      <xdr:col>15</xdr:col>
      <xdr:colOff>101600</xdr:colOff>
      <xdr:row>95</xdr:row>
      <xdr:rowOff>111125</xdr:rowOff>
    </xdr:to>
    <xdr:sp macro="" textlink="">
      <xdr:nvSpPr>
        <xdr:cNvPr id="243" name="フローチャート: 判断 242"/>
        <xdr:cNvSpPr/>
      </xdr:nvSpPr>
      <xdr:spPr>
        <a:xfrm>
          <a:off x="2857500" y="162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127635</xdr:rowOff>
    </xdr:from>
    <xdr:ext cx="595630" cy="259080"/>
    <xdr:sp macro="" textlink="">
      <xdr:nvSpPr>
        <xdr:cNvPr id="244" name="テキスト ボックス 243"/>
        <xdr:cNvSpPr txBox="1"/>
      </xdr:nvSpPr>
      <xdr:spPr>
        <a:xfrm>
          <a:off x="2608580" y="1607248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61595</xdr:rowOff>
    </xdr:from>
    <xdr:to xmlns:xdr="http://schemas.openxmlformats.org/drawingml/2006/spreadsheetDrawing">
      <xdr:col>10</xdr:col>
      <xdr:colOff>114300</xdr:colOff>
      <xdr:row>98</xdr:row>
      <xdr:rowOff>99695</xdr:rowOff>
    </xdr:to>
    <xdr:cxnSp macro="">
      <xdr:nvCxnSpPr>
        <xdr:cNvPr id="245" name="直線コネクタ 244"/>
        <xdr:cNvCxnSpPr/>
      </xdr:nvCxnSpPr>
      <xdr:spPr>
        <a:xfrm flipV="1">
          <a:off x="1130300" y="168636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121285</xdr:rowOff>
    </xdr:from>
    <xdr:to xmlns:xdr="http://schemas.openxmlformats.org/drawingml/2006/spreadsheetDrawing">
      <xdr:col>10</xdr:col>
      <xdr:colOff>165100</xdr:colOff>
      <xdr:row>97</xdr:row>
      <xdr:rowOff>52070</xdr:rowOff>
    </xdr:to>
    <xdr:sp macro="" textlink="">
      <xdr:nvSpPr>
        <xdr:cNvPr id="246" name="フローチャート: 判断 245"/>
        <xdr:cNvSpPr/>
      </xdr:nvSpPr>
      <xdr:spPr>
        <a:xfrm>
          <a:off x="1968500" y="16580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67945</xdr:rowOff>
    </xdr:from>
    <xdr:ext cx="595630" cy="258445"/>
    <xdr:sp macro="" textlink="">
      <xdr:nvSpPr>
        <xdr:cNvPr id="247" name="テキスト ボックス 246"/>
        <xdr:cNvSpPr txBox="1"/>
      </xdr:nvSpPr>
      <xdr:spPr>
        <a:xfrm>
          <a:off x="1719580" y="163556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635</xdr:rowOff>
    </xdr:from>
    <xdr:to xmlns:xdr="http://schemas.openxmlformats.org/drawingml/2006/spreadsheetDrawing">
      <xdr:col>6</xdr:col>
      <xdr:colOff>38100</xdr:colOff>
      <xdr:row>97</xdr:row>
      <xdr:rowOff>102235</xdr:rowOff>
    </xdr:to>
    <xdr:sp macro="" textlink="">
      <xdr:nvSpPr>
        <xdr:cNvPr id="248" name="フローチャート: 判断 247"/>
        <xdr:cNvSpPr/>
      </xdr:nvSpPr>
      <xdr:spPr>
        <a:xfrm>
          <a:off x="1079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118745</xdr:rowOff>
    </xdr:from>
    <xdr:ext cx="531495" cy="259080"/>
    <xdr:sp macro="" textlink="">
      <xdr:nvSpPr>
        <xdr:cNvPr id="249" name="テキスト ボックス 248"/>
        <xdr:cNvSpPr txBox="1"/>
      </xdr:nvSpPr>
      <xdr:spPr>
        <a:xfrm>
          <a:off x="862965" y="16406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151765</xdr:rowOff>
    </xdr:from>
    <xdr:to xmlns:xdr="http://schemas.openxmlformats.org/drawingml/2006/spreadsheetDrawing">
      <xdr:col>24</xdr:col>
      <xdr:colOff>114300</xdr:colOff>
      <xdr:row>97</xdr:row>
      <xdr:rowOff>81915</xdr:rowOff>
    </xdr:to>
    <xdr:sp macro="" textlink="">
      <xdr:nvSpPr>
        <xdr:cNvPr id="255" name="楕円 254"/>
        <xdr:cNvSpPr/>
      </xdr:nvSpPr>
      <xdr:spPr>
        <a:xfrm>
          <a:off x="4584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130175</xdr:rowOff>
    </xdr:from>
    <xdr:ext cx="534670" cy="259080"/>
    <xdr:sp macro="" textlink="">
      <xdr:nvSpPr>
        <xdr:cNvPr id="256" name="扶助費該当値テキスト"/>
        <xdr:cNvSpPr txBox="1"/>
      </xdr:nvSpPr>
      <xdr:spPr>
        <a:xfrm>
          <a:off x="4686300" y="16589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31115</xdr:rowOff>
    </xdr:from>
    <xdr:to xmlns:xdr="http://schemas.openxmlformats.org/drawingml/2006/spreadsheetDrawing">
      <xdr:col>20</xdr:col>
      <xdr:colOff>38100</xdr:colOff>
      <xdr:row>97</xdr:row>
      <xdr:rowOff>132715</xdr:rowOff>
    </xdr:to>
    <xdr:sp macro="" textlink="">
      <xdr:nvSpPr>
        <xdr:cNvPr id="257" name="楕円 256"/>
        <xdr:cNvSpPr/>
      </xdr:nvSpPr>
      <xdr:spPr>
        <a:xfrm>
          <a:off x="37465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123825</xdr:rowOff>
    </xdr:from>
    <xdr:ext cx="531495" cy="255905"/>
    <xdr:sp macro="" textlink="">
      <xdr:nvSpPr>
        <xdr:cNvPr id="258" name="テキスト ボックス 257"/>
        <xdr:cNvSpPr txBox="1"/>
      </xdr:nvSpPr>
      <xdr:spPr>
        <a:xfrm>
          <a:off x="3529965" y="167544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110490</xdr:rowOff>
    </xdr:from>
    <xdr:to xmlns:xdr="http://schemas.openxmlformats.org/drawingml/2006/spreadsheetDrawing">
      <xdr:col>15</xdr:col>
      <xdr:colOff>101600</xdr:colOff>
      <xdr:row>97</xdr:row>
      <xdr:rowOff>40640</xdr:rowOff>
    </xdr:to>
    <xdr:sp macro="" textlink="">
      <xdr:nvSpPr>
        <xdr:cNvPr id="259" name="楕円 258"/>
        <xdr:cNvSpPr/>
      </xdr:nvSpPr>
      <xdr:spPr>
        <a:xfrm>
          <a:off x="2857500" y="165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31750</xdr:rowOff>
    </xdr:from>
    <xdr:ext cx="595630" cy="255905"/>
    <xdr:sp macro="" textlink="">
      <xdr:nvSpPr>
        <xdr:cNvPr id="260" name="テキスト ボックス 259"/>
        <xdr:cNvSpPr txBox="1"/>
      </xdr:nvSpPr>
      <xdr:spPr>
        <a:xfrm>
          <a:off x="2608580" y="16662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10795</xdr:rowOff>
    </xdr:from>
    <xdr:to xmlns:xdr="http://schemas.openxmlformats.org/drawingml/2006/spreadsheetDrawing">
      <xdr:col>10</xdr:col>
      <xdr:colOff>165100</xdr:colOff>
      <xdr:row>98</xdr:row>
      <xdr:rowOff>112395</xdr:rowOff>
    </xdr:to>
    <xdr:sp macro="" textlink="">
      <xdr:nvSpPr>
        <xdr:cNvPr id="261" name="楕円 260"/>
        <xdr:cNvSpPr/>
      </xdr:nvSpPr>
      <xdr:spPr>
        <a:xfrm>
          <a:off x="1968500" y="1681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103505</xdr:rowOff>
    </xdr:from>
    <xdr:ext cx="531495" cy="259080"/>
    <xdr:sp macro="" textlink="">
      <xdr:nvSpPr>
        <xdr:cNvPr id="262" name="テキスト ボックス 261"/>
        <xdr:cNvSpPr txBox="1"/>
      </xdr:nvSpPr>
      <xdr:spPr>
        <a:xfrm>
          <a:off x="1751965" y="169056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48895</xdr:rowOff>
    </xdr:from>
    <xdr:to xmlns:xdr="http://schemas.openxmlformats.org/drawingml/2006/spreadsheetDrawing">
      <xdr:col>6</xdr:col>
      <xdr:colOff>38100</xdr:colOff>
      <xdr:row>98</xdr:row>
      <xdr:rowOff>150495</xdr:rowOff>
    </xdr:to>
    <xdr:sp macro="" textlink="">
      <xdr:nvSpPr>
        <xdr:cNvPr id="263" name="楕円 262"/>
        <xdr:cNvSpPr/>
      </xdr:nvSpPr>
      <xdr:spPr>
        <a:xfrm>
          <a:off x="1079500" y="1685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141605</xdr:rowOff>
    </xdr:from>
    <xdr:ext cx="531495" cy="259080"/>
    <xdr:sp macro="" textlink="">
      <xdr:nvSpPr>
        <xdr:cNvPr id="264" name="テキスト ボックス 263"/>
        <xdr:cNvSpPr txBox="1"/>
      </xdr:nvSpPr>
      <xdr:spPr>
        <a:xfrm>
          <a:off x="862965" y="16943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3" name="テキスト ボックス 272"/>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5" name="直線コネクタ 274"/>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76" name="テキスト ボックス 275"/>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7" name="直線コネクタ 276"/>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8" name="テキスト ボックス 277"/>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9" name="直線コネクタ 278"/>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2455" cy="255905"/>
    <xdr:sp macro="" textlink="">
      <xdr:nvSpPr>
        <xdr:cNvPr id="280" name="テキスト ボックス 279"/>
        <xdr:cNvSpPr txBox="1"/>
      </xdr:nvSpPr>
      <xdr:spPr>
        <a:xfrm>
          <a:off x="6008370" y="582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1" name="直線コネクタ 280"/>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2455" cy="259080"/>
    <xdr:sp macro="" textlink="">
      <xdr:nvSpPr>
        <xdr:cNvPr id="282" name="テキスト ボックス 281"/>
        <xdr:cNvSpPr txBox="1"/>
      </xdr:nvSpPr>
      <xdr:spPr>
        <a:xfrm>
          <a:off x="6008370" y="544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3" name="直線コネクタ 282"/>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2455" cy="259080"/>
    <xdr:sp macro="" textlink="">
      <xdr:nvSpPr>
        <xdr:cNvPr id="284" name="テキスト ボックス 283"/>
        <xdr:cNvSpPr txBox="1"/>
      </xdr:nvSpPr>
      <xdr:spPr>
        <a:xfrm>
          <a:off x="6008370" y="506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6" name="テキスト ボックス 285"/>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85090</xdr:rowOff>
    </xdr:from>
    <xdr:to xmlns:xdr="http://schemas.openxmlformats.org/drawingml/2006/spreadsheetDrawing">
      <xdr:col>54</xdr:col>
      <xdr:colOff>189865</xdr:colOff>
      <xdr:row>38</xdr:row>
      <xdr:rowOff>24765</xdr:rowOff>
    </xdr:to>
    <xdr:cxnSp macro="">
      <xdr:nvCxnSpPr>
        <xdr:cNvPr id="288" name="直線コネクタ 287"/>
        <xdr:cNvCxnSpPr/>
      </xdr:nvCxnSpPr>
      <xdr:spPr>
        <a:xfrm flipV="1">
          <a:off x="10475595" y="5228590"/>
          <a:ext cx="127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29210</xdr:rowOff>
    </xdr:from>
    <xdr:ext cx="534670" cy="255905"/>
    <xdr:sp macro="" textlink="">
      <xdr:nvSpPr>
        <xdr:cNvPr id="289" name="補助費等最小値テキスト"/>
        <xdr:cNvSpPr txBox="1"/>
      </xdr:nvSpPr>
      <xdr:spPr>
        <a:xfrm>
          <a:off x="10528300" y="65443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24765</xdr:rowOff>
    </xdr:from>
    <xdr:to xmlns:xdr="http://schemas.openxmlformats.org/drawingml/2006/spreadsheetDrawing">
      <xdr:col>55</xdr:col>
      <xdr:colOff>88900</xdr:colOff>
      <xdr:row>38</xdr:row>
      <xdr:rowOff>24765</xdr:rowOff>
    </xdr:to>
    <xdr:cxnSp macro="">
      <xdr:nvCxnSpPr>
        <xdr:cNvPr id="290" name="直線コネクタ 289"/>
        <xdr:cNvCxnSpPr/>
      </xdr:nvCxnSpPr>
      <xdr:spPr>
        <a:xfrm>
          <a:off x="10388600" y="653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31750</xdr:rowOff>
    </xdr:from>
    <xdr:ext cx="598805" cy="255905"/>
    <xdr:sp macro="" textlink="">
      <xdr:nvSpPr>
        <xdr:cNvPr id="291" name="補助費等最大値テキスト"/>
        <xdr:cNvSpPr txBox="1"/>
      </xdr:nvSpPr>
      <xdr:spPr>
        <a:xfrm>
          <a:off x="10528300" y="50038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85090</xdr:rowOff>
    </xdr:from>
    <xdr:to xmlns:xdr="http://schemas.openxmlformats.org/drawingml/2006/spreadsheetDrawing">
      <xdr:col>55</xdr:col>
      <xdr:colOff>88900</xdr:colOff>
      <xdr:row>30</xdr:row>
      <xdr:rowOff>85090</xdr:rowOff>
    </xdr:to>
    <xdr:cxnSp macro="">
      <xdr:nvCxnSpPr>
        <xdr:cNvPr id="292" name="直線コネクタ 291"/>
        <xdr:cNvCxnSpPr/>
      </xdr:nvCxnSpPr>
      <xdr:spPr>
        <a:xfrm>
          <a:off x="10388600" y="522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13335</xdr:rowOff>
    </xdr:from>
    <xdr:to xmlns:xdr="http://schemas.openxmlformats.org/drawingml/2006/spreadsheetDrawing">
      <xdr:col>55</xdr:col>
      <xdr:colOff>0</xdr:colOff>
      <xdr:row>37</xdr:row>
      <xdr:rowOff>34925</xdr:rowOff>
    </xdr:to>
    <xdr:cxnSp macro="">
      <xdr:nvCxnSpPr>
        <xdr:cNvPr id="293" name="直線コネクタ 292"/>
        <xdr:cNvCxnSpPr/>
      </xdr:nvCxnSpPr>
      <xdr:spPr>
        <a:xfrm flipV="1">
          <a:off x="9639300" y="635698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107315</xdr:rowOff>
    </xdr:from>
    <xdr:ext cx="534670" cy="259080"/>
    <xdr:sp macro="" textlink="">
      <xdr:nvSpPr>
        <xdr:cNvPr id="294" name="補助費等平均値テキスト"/>
        <xdr:cNvSpPr txBox="1"/>
      </xdr:nvSpPr>
      <xdr:spPr>
        <a:xfrm>
          <a:off x="10528300" y="61080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14605</xdr:rowOff>
    </xdr:to>
    <xdr:sp macro="" textlink="">
      <xdr:nvSpPr>
        <xdr:cNvPr id="295" name="フローチャート: 判断 294"/>
        <xdr:cNvSpPr/>
      </xdr:nvSpPr>
      <xdr:spPr>
        <a:xfrm>
          <a:off x="1042670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163830</xdr:rowOff>
    </xdr:from>
    <xdr:to xmlns:xdr="http://schemas.openxmlformats.org/drawingml/2006/spreadsheetDrawing">
      <xdr:col>50</xdr:col>
      <xdr:colOff>114300</xdr:colOff>
      <xdr:row>37</xdr:row>
      <xdr:rowOff>34925</xdr:rowOff>
    </xdr:to>
    <xdr:cxnSp macro="">
      <xdr:nvCxnSpPr>
        <xdr:cNvPr id="296" name="直線コネクタ 295"/>
        <xdr:cNvCxnSpPr/>
      </xdr:nvCxnSpPr>
      <xdr:spPr>
        <a:xfrm>
          <a:off x="8750300" y="633603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73660</xdr:rowOff>
    </xdr:from>
    <xdr:to xmlns:xdr="http://schemas.openxmlformats.org/drawingml/2006/spreadsheetDrawing">
      <xdr:col>50</xdr:col>
      <xdr:colOff>165100</xdr:colOff>
      <xdr:row>37</xdr:row>
      <xdr:rowOff>3810</xdr:rowOff>
    </xdr:to>
    <xdr:sp macro="" textlink="">
      <xdr:nvSpPr>
        <xdr:cNvPr id="297" name="フローチャート: 判断 296"/>
        <xdr:cNvSpPr/>
      </xdr:nvSpPr>
      <xdr:spPr>
        <a:xfrm>
          <a:off x="9588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20320</xdr:rowOff>
    </xdr:from>
    <xdr:ext cx="531495" cy="255905"/>
    <xdr:sp macro="" textlink="">
      <xdr:nvSpPr>
        <xdr:cNvPr id="298" name="テキスト ボックス 297"/>
        <xdr:cNvSpPr txBox="1"/>
      </xdr:nvSpPr>
      <xdr:spPr>
        <a:xfrm>
          <a:off x="9371965" y="6021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32</xdr:row>
      <xdr:rowOff>120650</xdr:rowOff>
    </xdr:from>
    <xdr:to xmlns:xdr="http://schemas.openxmlformats.org/drawingml/2006/spreadsheetDrawing">
      <xdr:col>45</xdr:col>
      <xdr:colOff>177800</xdr:colOff>
      <xdr:row>36</xdr:row>
      <xdr:rowOff>163830</xdr:rowOff>
    </xdr:to>
    <xdr:cxnSp macro="">
      <xdr:nvCxnSpPr>
        <xdr:cNvPr id="299" name="直線コネクタ 298"/>
        <xdr:cNvCxnSpPr/>
      </xdr:nvCxnSpPr>
      <xdr:spPr>
        <a:xfrm>
          <a:off x="7861300" y="5607050"/>
          <a:ext cx="889000" cy="728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113665</xdr:rowOff>
    </xdr:from>
    <xdr:to xmlns:xdr="http://schemas.openxmlformats.org/drawingml/2006/spreadsheetDrawing">
      <xdr:col>46</xdr:col>
      <xdr:colOff>38100</xdr:colOff>
      <xdr:row>37</xdr:row>
      <xdr:rowOff>43815</xdr:rowOff>
    </xdr:to>
    <xdr:sp macro="" textlink="">
      <xdr:nvSpPr>
        <xdr:cNvPr id="300" name="フローチャート: 判断 299"/>
        <xdr:cNvSpPr/>
      </xdr:nvSpPr>
      <xdr:spPr>
        <a:xfrm>
          <a:off x="86995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34925</xdr:rowOff>
    </xdr:from>
    <xdr:ext cx="531495" cy="259080"/>
    <xdr:sp macro="" textlink="">
      <xdr:nvSpPr>
        <xdr:cNvPr id="301" name="テキスト ボックス 300"/>
        <xdr:cNvSpPr txBox="1"/>
      </xdr:nvSpPr>
      <xdr:spPr>
        <a:xfrm>
          <a:off x="8482965" y="63785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120650</xdr:rowOff>
    </xdr:from>
    <xdr:to xmlns:xdr="http://schemas.openxmlformats.org/drawingml/2006/spreadsheetDrawing">
      <xdr:col>41</xdr:col>
      <xdr:colOff>50800</xdr:colOff>
      <xdr:row>37</xdr:row>
      <xdr:rowOff>41275</xdr:rowOff>
    </xdr:to>
    <xdr:cxnSp macro="">
      <xdr:nvCxnSpPr>
        <xdr:cNvPr id="302" name="直線コネクタ 301"/>
        <xdr:cNvCxnSpPr/>
      </xdr:nvCxnSpPr>
      <xdr:spPr>
        <a:xfrm flipV="1">
          <a:off x="6972300" y="5607050"/>
          <a:ext cx="889000" cy="777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32</xdr:row>
      <xdr:rowOff>15875</xdr:rowOff>
    </xdr:from>
    <xdr:to xmlns:xdr="http://schemas.openxmlformats.org/drawingml/2006/spreadsheetDrawing">
      <xdr:col>41</xdr:col>
      <xdr:colOff>101600</xdr:colOff>
      <xdr:row>32</xdr:row>
      <xdr:rowOff>117475</xdr:rowOff>
    </xdr:to>
    <xdr:sp macro="" textlink="">
      <xdr:nvSpPr>
        <xdr:cNvPr id="303" name="フローチャート: 判断 302"/>
        <xdr:cNvSpPr/>
      </xdr:nvSpPr>
      <xdr:spPr>
        <a:xfrm>
          <a:off x="7810500" y="550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133985</xdr:rowOff>
    </xdr:from>
    <xdr:ext cx="595630" cy="255905"/>
    <xdr:sp macro="" textlink="">
      <xdr:nvSpPr>
        <xdr:cNvPr id="304" name="テキスト ボックス 303"/>
        <xdr:cNvSpPr txBox="1"/>
      </xdr:nvSpPr>
      <xdr:spPr>
        <a:xfrm>
          <a:off x="7561580" y="527748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635</xdr:rowOff>
    </xdr:from>
    <xdr:to xmlns:xdr="http://schemas.openxmlformats.org/drawingml/2006/spreadsheetDrawing">
      <xdr:col>36</xdr:col>
      <xdr:colOff>165100</xdr:colOff>
      <xdr:row>37</xdr:row>
      <xdr:rowOff>102235</xdr:rowOff>
    </xdr:to>
    <xdr:sp macro="" textlink="">
      <xdr:nvSpPr>
        <xdr:cNvPr id="305" name="フローチャート: 判断 304"/>
        <xdr:cNvSpPr/>
      </xdr:nvSpPr>
      <xdr:spPr>
        <a:xfrm>
          <a:off x="6921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93345</xdr:rowOff>
    </xdr:from>
    <xdr:ext cx="531495" cy="259080"/>
    <xdr:sp macro="" textlink="">
      <xdr:nvSpPr>
        <xdr:cNvPr id="306" name="テキスト ボックス 305"/>
        <xdr:cNvSpPr txBox="1"/>
      </xdr:nvSpPr>
      <xdr:spPr>
        <a:xfrm>
          <a:off x="6704965" y="6436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133985</xdr:rowOff>
    </xdr:from>
    <xdr:to xmlns:xdr="http://schemas.openxmlformats.org/drawingml/2006/spreadsheetDrawing">
      <xdr:col>55</xdr:col>
      <xdr:colOff>50800</xdr:colOff>
      <xdr:row>37</xdr:row>
      <xdr:rowOff>64135</xdr:rowOff>
    </xdr:to>
    <xdr:sp macro="" textlink="">
      <xdr:nvSpPr>
        <xdr:cNvPr id="312" name="楕円 311"/>
        <xdr:cNvSpPr/>
      </xdr:nvSpPr>
      <xdr:spPr>
        <a:xfrm>
          <a:off x="10426700" y="63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112395</xdr:rowOff>
    </xdr:from>
    <xdr:ext cx="534670" cy="255905"/>
    <xdr:sp macro="" textlink="">
      <xdr:nvSpPr>
        <xdr:cNvPr id="313" name="補助費等該当値テキスト"/>
        <xdr:cNvSpPr txBox="1"/>
      </xdr:nvSpPr>
      <xdr:spPr>
        <a:xfrm>
          <a:off x="10528300" y="62845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155575</xdr:rowOff>
    </xdr:from>
    <xdr:to xmlns:xdr="http://schemas.openxmlformats.org/drawingml/2006/spreadsheetDrawing">
      <xdr:col>50</xdr:col>
      <xdr:colOff>165100</xdr:colOff>
      <xdr:row>37</xdr:row>
      <xdr:rowOff>86360</xdr:rowOff>
    </xdr:to>
    <xdr:sp macro="" textlink="">
      <xdr:nvSpPr>
        <xdr:cNvPr id="314" name="楕円 313"/>
        <xdr:cNvSpPr/>
      </xdr:nvSpPr>
      <xdr:spPr>
        <a:xfrm>
          <a:off x="9588500" y="6327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76835</xdr:rowOff>
    </xdr:from>
    <xdr:ext cx="531495" cy="255905"/>
    <xdr:sp macro="" textlink="">
      <xdr:nvSpPr>
        <xdr:cNvPr id="315" name="テキスト ボックス 314"/>
        <xdr:cNvSpPr txBox="1"/>
      </xdr:nvSpPr>
      <xdr:spPr>
        <a:xfrm>
          <a:off x="9371965" y="6420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113030</xdr:rowOff>
    </xdr:from>
    <xdr:to xmlns:xdr="http://schemas.openxmlformats.org/drawingml/2006/spreadsheetDrawing">
      <xdr:col>46</xdr:col>
      <xdr:colOff>38100</xdr:colOff>
      <xdr:row>37</xdr:row>
      <xdr:rowOff>43180</xdr:rowOff>
    </xdr:to>
    <xdr:sp macro="" textlink="">
      <xdr:nvSpPr>
        <xdr:cNvPr id="316" name="楕円 315"/>
        <xdr:cNvSpPr/>
      </xdr:nvSpPr>
      <xdr:spPr>
        <a:xfrm>
          <a:off x="8699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59690</xdr:rowOff>
    </xdr:from>
    <xdr:ext cx="531495" cy="259080"/>
    <xdr:sp macro="" textlink="">
      <xdr:nvSpPr>
        <xdr:cNvPr id="317" name="テキスト ボックス 316"/>
        <xdr:cNvSpPr txBox="1"/>
      </xdr:nvSpPr>
      <xdr:spPr>
        <a:xfrm>
          <a:off x="8482965" y="6060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32</xdr:row>
      <xdr:rowOff>69850</xdr:rowOff>
    </xdr:from>
    <xdr:to xmlns:xdr="http://schemas.openxmlformats.org/drawingml/2006/spreadsheetDrawing">
      <xdr:col>41</xdr:col>
      <xdr:colOff>101600</xdr:colOff>
      <xdr:row>32</xdr:row>
      <xdr:rowOff>171450</xdr:rowOff>
    </xdr:to>
    <xdr:sp macro="" textlink="">
      <xdr:nvSpPr>
        <xdr:cNvPr id="318" name="楕円 317"/>
        <xdr:cNvSpPr/>
      </xdr:nvSpPr>
      <xdr:spPr>
        <a:xfrm>
          <a:off x="7810500" y="55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162560</xdr:rowOff>
    </xdr:from>
    <xdr:ext cx="595630" cy="259080"/>
    <xdr:sp macro="" textlink="">
      <xdr:nvSpPr>
        <xdr:cNvPr id="319" name="テキスト ボックス 318"/>
        <xdr:cNvSpPr txBox="1"/>
      </xdr:nvSpPr>
      <xdr:spPr>
        <a:xfrm>
          <a:off x="7561580" y="56489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161925</xdr:rowOff>
    </xdr:from>
    <xdr:to xmlns:xdr="http://schemas.openxmlformats.org/drawingml/2006/spreadsheetDrawing">
      <xdr:col>36</xdr:col>
      <xdr:colOff>165100</xdr:colOff>
      <xdr:row>37</xdr:row>
      <xdr:rowOff>92075</xdr:rowOff>
    </xdr:to>
    <xdr:sp macro="" textlink="">
      <xdr:nvSpPr>
        <xdr:cNvPr id="320" name="楕円 319"/>
        <xdr:cNvSpPr/>
      </xdr:nvSpPr>
      <xdr:spPr>
        <a:xfrm>
          <a:off x="6921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109220</xdr:rowOff>
    </xdr:from>
    <xdr:ext cx="531495" cy="255905"/>
    <xdr:sp macro="" textlink="">
      <xdr:nvSpPr>
        <xdr:cNvPr id="321" name="テキスト ボックス 320"/>
        <xdr:cNvSpPr txBox="1"/>
      </xdr:nvSpPr>
      <xdr:spPr>
        <a:xfrm>
          <a:off x="6704965" y="6109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0" name="テキスト ボックス 329"/>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2" name="直線コネクタ 331"/>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3" name="テキスト ボックス 332"/>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4" name="直線コネクタ 333"/>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5" name="テキスト ボックス 334"/>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37" name="テキスト ボックス 336"/>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8" name="直線コネクタ 337"/>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9" name="テキスト ボックス 338"/>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0" name="直線コネクタ 339"/>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2455" cy="259080"/>
    <xdr:sp macro="" textlink="">
      <xdr:nvSpPr>
        <xdr:cNvPr id="341" name="テキスト ボックス 340"/>
        <xdr:cNvSpPr txBox="1"/>
      </xdr:nvSpPr>
      <xdr:spPr>
        <a:xfrm>
          <a:off x="6008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43" name="テキスト ボックス 342"/>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129540</xdr:rowOff>
    </xdr:from>
    <xdr:to xmlns:xdr="http://schemas.openxmlformats.org/drawingml/2006/spreadsheetDrawing">
      <xdr:col>54</xdr:col>
      <xdr:colOff>189865</xdr:colOff>
      <xdr:row>58</xdr:row>
      <xdr:rowOff>139700</xdr:rowOff>
    </xdr:to>
    <xdr:cxnSp macro="">
      <xdr:nvCxnSpPr>
        <xdr:cNvPr id="345" name="直線コネクタ 344"/>
        <xdr:cNvCxnSpPr/>
      </xdr:nvCxnSpPr>
      <xdr:spPr>
        <a:xfrm flipV="1">
          <a:off x="10475595" y="85305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143510</xdr:rowOff>
    </xdr:from>
    <xdr:ext cx="469900" cy="255905"/>
    <xdr:sp macro="" textlink="">
      <xdr:nvSpPr>
        <xdr:cNvPr id="346" name="普通建設事業費最小値テキスト"/>
        <xdr:cNvSpPr txBox="1"/>
      </xdr:nvSpPr>
      <xdr:spPr>
        <a:xfrm>
          <a:off x="10528300" y="10087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139700</xdr:rowOff>
    </xdr:from>
    <xdr:to xmlns:xdr="http://schemas.openxmlformats.org/drawingml/2006/spreadsheetDrawing">
      <xdr:col>55</xdr:col>
      <xdr:colOff>88900</xdr:colOff>
      <xdr:row>58</xdr:row>
      <xdr:rowOff>139700</xdr:rowOff>
    </xdr:to>
    <xdr:cxnSp macro="">
      <xdr:nvCxnSpPr>
        <xdr:cNvPr id="347" name="直線コネクタ 346"/>
        <xdr:cNvCxnSpPr/>
      </xdr:nvCxnSpPr>
      <xdr:spPr>
        <a:xfrm>
          <a:off x="10388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76200</xdr:rowOff>
    </xdr:from>
    <xdr:ext cx="598805" cy="255905"/>
    <xdr:sp macro="" textlink="">
      <xdr:nvSpPr>
        <xdr:cNvPr id="348" name="普通建設事業費最大値テキスト"/>
        <xdr:cNvSpPr txBox="1"/>
      </xdr:nvSpPr>
      <xdr:spPr>
        <a:xfrm>
          <a:off x="10528300" y="83058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129540</xdr:rowOff>
    </xdr:from>
    <xdr:to xmlns:xdr="http://schemas.openxmlformats.org/drawingml/2006/spreadsheetDrawing">
      <xdr:col>55</xdr:col>
      <xdr:colOff>88900</xdr:colOff>
      <xdr:row>49</xdr:row>
      <xdr:rowOff>129540</xdr:rowOff>
    </xdr:to>
    <xdr:cxnSp macro="">
      <xdr:nvCxnSpPr>
        <xdr:cNvPr id="349" name="直線コネクタ 348"/>
        <xdr:cNvCxnSpPr/>
      </xdr:nvCxnSpPr>
      <xdr:spPr>
        <a:xfrm>
          <a:off x="10388600" y="853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88900</xdr:rowOff>
    </xdr:from>
    <xdr:to xmlns:xdr="http://schemas.openxmlformats.org/drawingml/2006/spreadsheetDrawing">
      <xdr:col>55</xdr:col>
      <xdr:colOff>0</xdr:colOff>
      <xdr:row>55</xdr:row>
      <xdr:rowOff>135890</xdr:rowOff>
    </xdr:to>
    <xdr:cxnSp macro="">
      <xdr:nvCxnSpPr>
        <xdr:cNvPr id="350" name="直線コネクタ 349"/>
        <xdr:cNvCxnSpPr/>
      </xdr:nvCxnSpPr>
      <xdr:spPr>
        <a:xfrm flipV="1">
          <a:off x="9639300" y="951865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73660</xdr:rowOff>
    </xdr:from>
    <xdr:ext cx="534670" cy="259080"/>
    <xdr:sp macro="" textlink="">
      <xdr:nvSpPr>
        <xdr:cNvPr id="351" name="普通建設事業費平均値テキスト"/>
        <xdr:cNvSpPr txBox="1"/>
      </xdr:nvSpPr>
      <xdr:spPr>
        <a:xfrm>
          <a:off x="10528300" y="95034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95250</xdr:rowOff>
    </xdr:from>
    <xdr:to xmlns:xdr="http://schemas.openxmlformats.org/drawingml/2006/spreadsheetDrawing">
      <xdr:col>55</xdr:col>
      <xdr:colOff>50800</xdr:colOff>
      <xdr:row>56</xdr:row>
      <xdr:rowOff>25400</xdr:rowOff>
    </xdr:to>
    <xdr:sp macro="" textlink="">
      <xdr:nvSpPr>
        <xdr:cNvPr id="352" name="フローチャート: 判断 351"/>
        <xdr:cNvSpPr/>
      </xdr:nvSpPr>
      <xdr:spPr>
        <a:xfrm>
          <a:off x="104267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33020</xdr:rowOff>
    </xdr:from>
    <xdr:to xmlns:xdr="http://schemas.openxmlformats.org/drawingml/2006/spreadsheetDrawing">
      <xdr:col>50</xdr:col>
      <xdr:colOff>114300</xdr:colOff>
      <xdr:row>55</xdr:row>
      <xdr:rowOff>135890</xdr:rowOff>
    </xdr:to>
    <xdr:cxnSp macro="">
      <xdr:nvCxnSpPr>
        <xdr:cNvPr id="353" name="直線コネクタ 352"/>
        <xdr:cNvCxnSpPr/>
      </xdr:nvCxnSpPr>
      <xdr:spPr>
        <a:xfrm>
          <a:off x="8750300" y="946277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114935</xdr:rowOff>
    </xdr:from>
    <xdr:to xmlns:xdr="http://schemas.openxmlformats.org/drawingml/2006/spreadsheetDrawing">
      <xdr:col>50</xdr:col>
      <xdr:colOff>165100</xdr:colOff>
      <xdr:row>56</xdr:row>
      <xdr:rowOff>45085</xdr:rowOff>
    </xdr:to>
    <xdr:sp macro="" textlink="">
      <xdr:nvSpPr>
        <xdr:cNvPr id="354" name="フローチャート: 判断 353"/>
        <xdr:cNvSpPr/>
      </xdr:nvSpPr>
      <xdr:spPr>
        <a:xfrm>
          <a:off x="9588500" y="954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36195</xdr:rowOff>
    </xdr:from>
    <xdr:ext cx="531495" cy="259080"/>
    <xdr:sp macro="" textlink="">
      <xdr:nvSpPr>
        <xdr:cNvPr id="355" name="テキスト ボックス 354"/>
        <xdr:cNvSpPr txBox="1"/>
      </xdr:nvSpPr>
      <xdr:spPr>
        <a:xfrm>
          <a:off x="9371965" y="96373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150495</xdr:rowOff>
    </xdr:from>
    <xdr:to xmlns:xdr="http://schemas.openxmlformats.org/drawingml/2006/spreadsheetDrawing">
      <xdr:col>45</xdr:col>
      <xdr:colOff>177800</xdr:colOff>
      <xdr:row>55</xdr:row>
      <xdr:rowOff>33020</xdr:rowOff>
    </xdr:to>
    <xdr:cxnSp macro="">
      <xdr:nvCxnSpPr>
        <xdr:cNvPr id="356" name="直線コネクタ 355"/>
        <xdr:cNvCxnSpPr/>
      </xdr:nvCxnSpPr>
      <xdr:spPr>
        <a:xfrm>
          <a:off x="7861300" y="940879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95885</xdr:rowOff>
    </xdr:from>
    <xdr:to xmlns:xdr="http://schemas.openxmlformats.org/drawingml/2006/spreadsheetDrawing">
      <xdr:col>46</xdr:col>
      <xdr:colOff>38100</xdr:colOff>
      <xdr:row>56</xdr:row>
      <xdr:rowOff>26035</xdr:rowOff>
    </xdr:to>
    <xdr:sp macro="" textlink="">
      <xdr:nvSpPr>
        <xdr:cNvPr id="357" name="フローチャート: 判断 356"/>
        <xdr:cNvSpPr/>
      </xdr:nvSpPr>
      <xdr:spPr>
        <a:xfrm>
          <a:off x="8699500" y="95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17780</xdr:rowOff>
    </xdr:from>
    <xdr:ext cx="531495" cy="255905"/>
    <xdr:sp macro="" textlink="">
      <xdr:nvSpPr>
        <xdr:cNvPr id="358" name="テキスト ボックス 357"/>
        <xdr:cNvSpPr txBox="1"/>
      </xdr:nvSpPr>
      <xdr:spPr>
        <a:xfrm>
          <a:off x="8482965" y="96189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150495</xdr:rowOff>
    </xdr:from>
    <xdr:to xmlns:xdr="http://schemas.openxmlformats.org/drawingml/2006/spreadsheetDrawing">
      <xdr:col>41</xdr:col>
      <xdr:colOff>50800</xdr:colOff>
      <xdr:row>55</xdr:row>
      <xdr:rowOff>77470</xdr:rowOff>
    </xdr:to>
    <xdr:cxnSp macro="">
      <xdr:nvCxnSpPr>
        <xdr:cNvPr id="359" name="直線コネクタ 358"/>
        <xdr:cNvCxnSpPr/>
      </xdr:nvCxnSpPr>
      <xdr:spPr>
        <a:xfrm flipV="1">
          <a:off x="6972300" y="940879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101600</xdr:rowOff>
    </xdr:from>
    <xdr:to xmlns:xdr="http://schemas.openxmlformats.org/drawingml/2006/spreadsheetDrawing">
      <xdr:col>41</xdr:col>
      <xdr:colOff>101600</xdr:colOff>
      <xdr:row>56</xdr:row>
      <xdr:rowOff>31750</xdr:rowOff>
    </xdr:to>
    <xdr:sp macro="" textlink="">
      <xdr:nvSpPr>
        <xdr:cNvPr id="360" name="フローチャート: 判断 359"/>
        <xdr:cNvSpPr/>
      </xdr:nvSpPr>
      <xdr:spPr>
        <a:xfrm>
          <a:off x="7810500" y="95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22860</xdr:rowOff>
    </xdr:from>
    <xdr:ext cx="531495" cy="259080"/>
    <xdr:sp macro="" textlink="">
      <xdr:nvSpPr>
        <xdr:cNvPr id="361" name="テキスト ボックス 360"/>
        <xdr:cNvSpPr txBox="1"/>
      </xdr:nvSpPr>
      <xdr:spPr>
        <a:xfrm>
          <a:off x="7593965" y="9624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100330</xdr:rowOff>
    </xdr:from>
    <xdr:to xmlns:xdr="http://schemas.openxmlformats.org/drawingml/2006/spreadsheetDrawing">
      <xdr:col>36</xdr:col>
      <xdr:colOff>165100</xdr:colOff>
      <xdr:row>56</xdr:row>
      <xdr:rowOff>30480</xdr:rowOff>
    </xdr:to>
    <xdr:sp macro="" textlink="">
      <xdr:nvSpPr>
        <xdr:cNvPr id="362" name="フローチャート: 判断 361"/>
        <xdr:cNvSpPr/>
      </xdr:nvSpPr>
      <xdr:spPr>
        <a:xfrm>
          <a:off x="692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21590</xdr:rowOff>
    </xdr:from>
    <xdr:ext cx="531495" cy="259080"/>
    <xdr:sp macro="" textlink="">
      <xdr:nvSpPr>
        <xdr:cNvPr id="363" name="テキスト ボックス 362"/>
        <xdr:cNvSpPr txBox="1"/>
      </xdr:nvSpPr>
      <xdr:spPr>
        <a:xfrm>
          <a:off x="6704965" y="9622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38100</xdr:rowOff>
    </xdr:from>
    <xdr:to xmlns:xdr="http://schemas.openxmlformats.org/drawingml/2006/spreadsheetDrawing">
      <xdr:col>55</xdr:col>
      <xdr:colOff>50800</xdr:colOff>
      <xdr:row>55</xdr:row>
      <xdr:rowOff>139700</xdr:rowOff>
    </xdr:to>
    <xdr:sp macro="" textlink="">
      <xdr:nvSpPr>
        <xdr:cNvPr id="369" name="楕円 368"/>
        <xdr:cNvSpPr/>
      </xdr:nvSpPr>
      <xdr:spPr>
        <a:xfrm>
          <a:off x="104267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60960</xdr:rowOff>
    </xdr:from>
    <xdr:ext cx="534670" cy="259080"/>
    <xdr:sp macro="" textlink="">
      <xdr:nvSpPr>
        <xdr:cNvPr id="370" name="普通建設事業費該当値テキスト"/>
        <xdr:cNvSpPr txBox="1"/>
      </xdr:nvSpPr>
      <xdr:spPr>
        <a:xfrm>
          <a:off x="10528300" y="9319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85090</xdr:rowOff>
    </xdr:from>
    <xdr:to xmlns:xdr="http://schemas.openxmlformats.org/drawingml/2006/spreadsheetDrawing">
      <xdr:col>50</xdr:col>
      <xdr:colOff>165100</xdr:colOff>
      <xdr:row>56</xdr:row>
      <xdr:rowOff>15240</xdr:rowOff>
    </xdr:to>
    <xdr:sp macro="" textlink="">
      <xdr:nvSpPr>
        <xdr:cNvPr id="371" name="楕円 370"/>
        <xdr:cNvSpPr/>
      </xdr:nvSpPr>
      <xdr:spPr>
        <a:xfrm>
          <a:off x="9588500" y="951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31750</xdr:rowOff>
    </xdr:from>
    <xdr:ext cx="531495" cy="255905"/>
    <xdr:sp macro="" textlink="">
      <xdr:nvSpPr>
        <xdr:cNvPr id="372" name="テキスト ボックス 371"/>
        <xdr:cNvSpPr txBox="1"/>
      </xdr:nvSpPr>
      <xdr:spPr>
        <a:xfrm>
          <a:off x="9371965" y="92900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153670</xdr:rowOff>
    </xdr:from>
    <xdr:to xmlns:xdr="http://schemas.openxmlformats.org/drawingml/2006/spreadsheetDrawing">
      <xdr:col>46</xdr:col>
      <xdr:colOff>38100</xdr:colOff>
      <xdr:row>55</xdr:row>
      <xdr:rowOff>83820</xdr:rowOff>
    </xdr:to>
    <xdr:sp macro="" textlink="">
      <xdr:nvSpPr>
        <xdr:cNvPr id="373" name="楕円 372"/>
        <xdr:cNvSpPr/>
      </xdr:nvSpPr>
      <xdr:spPr>
        <a:xfrm>
          <a:off x="8699500" y="941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100330</xdr:rowOff>
    </xdr:from>
    <xdr:ext cx="531495" cy="255905"/>
    <xdr:sp macro="" textlink="">
      <xdr:nvSpPr>
        <xdr:cNvPr id="374" name="テキスト ボックス 373"/>
        <xdr:cNvSpPr txBox="1"/>
      </xdr:nvSpPr>
      <xdr:spPr>
        <a:xfrm>
          <a:off x="8482965" y="91871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99695</xdr:rowOff>
    </xdr:from>
    <xdr:to xmlns:xdr="http://schemas.openxmlformats.org/drawingml/2006/spreadsheetDrawing">
      <xdr:col>41</xdr:col>
      <xdr:colOff>101600</xdr:colOff>
      <xdr:row>55</xdr:row>
      <xdr:rowOff>29845</xdr:rowOff>
    </xdr:to>
    <xdr:sp macro="" textlink="">
      <xdr:nvSpPr>
        <xdr:cNvPr id="375" name="楕円 374"/>
        <xdr:cNvSpPr/>
      </xdr:nvSpPr>
      <xdr:spPr>
        <a:xfrm>
          <a:off x="7810500" y="935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46355</xdr:rowOff>
    </xdr:from>
    <xdr:ext cx="531495" cy="259080"/>
    <xdr:sp macro="" textlink="">
      <xdr:nvSpPr>
        <xdr:cNvPr id="376" name="テキスト ボックス 375"/>
        <xdr:cNvSpPr txBox="1"/>
      </xdr:nvSpPr>
      <xdr:spPr>
        <a:xfrm>
          <a:off x="7593965" y="91332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26670</xdr:rowOff>
    </xdr:from>
    <xdr:to xmlns:xdr="http://schemas.openxmlformats.org/drawingml/2006/spreadsheetDrawing">
      <xdr:col>36</xdr:col>
      <xdr:colOff>165100</xdr:colOff>
      <xdr:row>55</xdr:row>
      <xdr:rowOff>128270</xdr:rowOff>
    </xdr:to>
    <xdr:sp macro="" textlink="">
      <xdr:nvSpPr>
        <xdr:cNvPr id="377" name="楕円 376"/>
        <xdr:cNvSpPr/>
      </xdr:nvSpPr>
      <xdr:spPr>
        <a:xfrm>
          <a:off x="69215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144780</xdr:rowOff>
    </xdr:from>
    <xdr:ext cx="531495" cy="255905"/>
    <xdr:sp macro="" textlink="">
      <xdr:nvSpPr>
        <xdr:cNvPr id="378" name="テキスト ボックス 377"/>
        <xdr:cNvSpPr txBox="1"/>
      </xdr:nvSpPr>
      <xdr:spPr>
        <a:xfrm>
          <a:off x="6704965" y="92316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7" name="テキスト ボックス 386"/>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90" name="テキスト ボックス 389"/>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94" name="テキスト ボックス 393"/>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6" name="テキスト ボックス 39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8" name="テキスト ボックス 39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400" name="テキスト ボックス 399"/>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71120</xdr:rowOff>
    </xdr:from>
    <xdr:to xmlns:xdr="http://schemas.openxmlformats.org/drawingml/2006/spreadsheetDrawing">
      <xdr:col>54</xdr:col>
      <xdr:colOff>189865</xdr:colOff>
      <xdr:row>79</xdr:row>
      <xdr:rowOff>44450</xdr:rowOff>
    </xdr:to>
    <xdr:cxnSp macro="">
      <xdr:nvCxnSpPr>
        <xdr:cNvPr id="402" name="直線コネクタ 401"/>
        <xdr:cNvCxnSpPr/>
      </xdr:nvCxnSpPr>
      <xdr:spPr>
        <a:xfrm flipV="1">
          <a:off x="10475595" y="12072620"/>
          <a:ext cx="127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3"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4" name="直線コネクタ 403"/>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17780</xdr:rowOff>
    </xdr:from>
    <xdr:ext cx="534670" cy="255905"/>
    <xdr:sp macro="" textlink="">
      <xdr:nvSpPr>
        <xdr:cNvPr id="405" name="普通建設事業費 （ うち新規整備　）最大値テキスト"/>
        <xdr:cNvSpPr txBox="1"/>
      </xdr:nvSpPr>
      <xdr:spPr>
        <a:xfrm>
          <a:off x="10528300" y="118478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71120</xdr:rowOff>
    </xdr:from>
    <xdr:to xmlns:xdr="http://schemas.openxmlformats.org/drawingml/2006/spreadsheetDrawing">
      <xdr:col>55</xdr:col>
      <xdr:colOff>88900</xdr:colOff>
      <xdr:row>70</xdr:row>
      <xdr:rowOff>71120</xdr:rowOff>
    </xdr:to>
    <xdr:cxnSp macro="">
      <xdr:nvCxnSpPr>
        <xdr:cNvPr id="406" name="直線コネクタ 405"/>
        <xdr:cNvCxnSpPr/>
      </xdr:nvCxnSpPr>
      <xdr:spPr>
        <a:xfrm>
          <a:off x="10388600" y="12072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60325</xdr:rowOff>
    </xdr:from>
    <xdr:to xmlns:xdr="http://schemas.openxmlformats.org/drawingml/2006/spreadsheetDrawing">
      <xdr:col>55</xdr:col>
      <xdr:colOff>0</xdr:colOff>
      <xdr:row>78</xdr:row>
      <xdr:rowOff>132080</xdr:rowOff>
    </xdr:to>
    <xdr:cxnSp macro="">
      <xdr:nvCxnSpPr>
        <xdr:cNvPr id="407" name="直線コネクタ 406"/>
        <xdr:cNvCxnSpPr/>
      </xdr:nvCxnSpPr>
      <xdr:spPr>
        <a:xfrm flipV="1">
          <a:off x="9639300" y="1343342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143510</xdr:rowOff>
    </xdr:from>
    <xdr:ext cx="534670" cy="255905"/>
    <xdr:sp macro="" textlink="">
      <xdr:nvSpPr>
        <xdr:cNvPr id="408" name="普通建設事業費 （ うち新規整備　）平均値テキスト"/>
        <xdr:cNvSpPr txBox="1"/>
      </xdr:nvSpPr>
      <xdr:spPr>
        <a:xfrm>
          <a:off x="10528300" y="1317371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50165</xdr:rowOff>
    </xdr:to>
    <xdr:sp macro="" textlink="">
      <xdr:nvSpPr>
        <xdr:cNvPr id="409" name="フローチャート: 判断 408"/>
        <xdr:cNvSpPr/>
      </xdr:nvSpPr>
      <xdr:spPr>
        <a:xfrm>
          <a:off x="10426700" y="133223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132080</xdr:rowOff>
    </xdr:from>
    <xdr:to xmlns:xdr="http://schemas.openxmlformats.org/drawingml/2006/spreadsheetDrawing">
      <xdr:col>50</xdr:col>
      <xdr:colOff>114300</xdr:colOff>
      <xdr:row>78</xdr:row>
      <xdr:rowOff>166370</xdr:rowOff>
    </xdr:to>
    <xdr:cxnSp macro="">
      <xdr:nvCxnSpPr>
        <xdr:cNvPr id="410" name="直線コネクタ 409"/>
        <xdr:cNvCxnSpPr/>
      </xdr:nvCxnSpPr>
      <xdr:spPr>
        <a:xfrm flipV="1">
          <a:off x="8750300" y="135051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143510</xdr:rowOff>
    </xdr:from>
    <xdr:to xmlns:xdr="http://schemas.openxmlformats.org/drawingml/2006/spreadsheetDrawing">
      <xdr:col>50</xdr:col>
      <xdr:colOff>165100</xdr:colOff>
      <xdr:row>78</xdr:row>
      <xdr:rowOff>73660</xdr:rowOff>
    </xdr:to>
    <xdr:sp macro="" textlink="">
      <xdr:nvSpPr>
        <xdr:cNvPr id="411" name="フローチャート: 判断 410"/>
        <xdr:cNvSpPr/>
      </xdr:nvSpPr>
      <xdr:spPr>
        <a:xfrm>
          <a:off x="9588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90170</xdr:rowOff>
    </xdr:from>
    <xdr:ext cx="531495" cy="259080"/>
    <xdr:sp macro="" textlink="">
      <xdr:nvSpPr>
        <xdr:cNvPr id="412" name="テキスト ボックス 411"/>
        <xdr:cNvSpPr txBox="1"/>
      </xdr:nvSpPr>
      <xdr:spPr>
        <a:xfrm>
          <a:off x="9371965" y="1312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128270</xdr:rowOff>
    </xdr:from>
    <xdr:to xmlns:xdr="http://schemas.openxmlformats.org/drawingml/2006/spreadsheetDrawing">
      <xdr:col>45</xdr:col>
      <xdr:colOff>177800</xdr:colOff>
      <xdr:row>78</xdr:row>
      <xdr:rowOff>166370</xdr:rowOff>
    </xdr:to>
    <xdr:cxnSp macro="">
      <xdr:nvCxnSpPr>
        <xdr:cNvPr id="413" name="直線コネクタ 412"/>
        <xdr:cNvCxnSpPr/>
      </xdr:nvCxnSpPr>
      <xdr:spPr>
        <a:xfrm>
          <a:off x="7861300" y="13501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121285</xdr:rowOff>
    </xdr:from>
    <xdr:to xmlns:xdr="http://schemas.openxmlformats.org/drawingml/2006/spreadsheetDrawing">
      <xdr:col>46</xdr:col>
      <xdr:colOff>38100</xdr:colOff>
      <xdr:row>78</xdr:row>
      <xdr:rowOff>52070</xdr:rowOff>
    </xdr:to>
    <xdr:sp macro="" textlink="">
      <xdr:nvSpPr>
        <xdr:cNvPr id="414" name="フローチャート: 判断 413"/>
        <xdr:cNvSpPr/>
      </xdr:nvSpPr>
      <xdr:spPr>
        <a:xfrm>
          <a:off x="8699500" y="13322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67945</xdr:rowOff>
    </xdr:from>
    <xdr:ext cx="531495" cy="258445"/>
    <xdr:sp macro="" textlink="">
      <xdr:nvSpPr>
        <xdr:cNvPr id="415" name="テキスト ボックス 414"/>
        <xdr:cNvSpPr txBox="1"/>
      </xdr:nvSpPr>
      <xdr:spPr>
        <a:xfrm>
          <a:off x="8482965" y="130981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128270</xdr:rowOff>
    </xdr:from>
    <xdr:to xmlns:xdr="http://schemas.openxmlformats.org/drawingml/2006/spreadsheetDrawing">
      <xdr:col>41</xdr:col>
      <xdr:colOff>50800</xdr:colOff>
      <xdr:row>78</xdr:row>
      <xdr:rowOff>134620</xdr:rowOff>
    </xdr:to>
    <xdr:cxnSp macro="">
      <xdr:nvCxnSpPr>
        <xdr:cNvPr id="416" name="直線コネクタ 415"/>
        <xdr:cNvCxnSpPr/>
      </xdr:nvCxnSpPr>
      <xdr:spPr>
        <a:xfrm flipV="1">
          <a:off x="6972300" y="135013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130175</xdr:rowOff>
    </xdr:from>
    <xdr:to xmlns:xdr="http://schemas.openxmlformats.org/drawingml/2006/spreadsheetDrawing">
      <xdr:col>41</xdr:col>
      <xdr:colOff>101600</xdr:colOff>
      <xdr:row>78</xdr:row>
      <xdr:rowOff>60325</xdr:rowOff>
    </xdr:to>
    <xdr:sp macro="" textlink="">
      <xdr:nvSpPr>
        <xdr:cNvPr id="417" name="フローチャート: 判断 416"/>
        <xdr:cNvSpPr/>
      </xdr:nvSpPr>
      <xdr:spPr>
        <a:xfrm>
          <a:off x="7810500" y="133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76835</xdr:rowOff>
    </xdr:from>
    <xdr:ext cx="531495" cy="255905"/>
    <xdr:sp macro="" textlink="">
      <xdr:nvSpPr>
        <xdr:cNvPr id="418" name="テキスト ボックス 417"/>
        <xdr:cNvSpPr txBox="1"/>
      </xdr:nvSpPr>
      <xdr:spPr>
        <a:xfrm>
          <a:off x="7593965" y="13107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76835</xdr:rowOff>
    </xdr:from>
    <xdr:to xmlns:xdr="http://schemas.openxmlformats.org/drawingml/2006/spreadsheetDrawing">
      <xdr:col>36</xdr:col>
      <xdr:colOff>165100</xdr:colOff>
      <xdr:row>78</xdr:row>
      <xdr:rowOff>6985</xdr:rowOff>
    </xdr:to>
    <xdr:sp macro="" textlink="">
      <xdr:nvSpPr>
        <xdr:cNvPr id="419" name="フローチャート: 判断 418"/>
        <xdr:cNvSpPr/>
      </xdr:nvSpPr>
      <xdr:spPr>
        <a:xfrm>
          <a:off x="6921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24130</xdr:rowOff>
    </xdr:from>
    <xdr:ext cx="531495" cy="259080"/>
    <xdr:sp macro="" textlink="">
      <xdr:nvSpPr>
        <xdr:cNvPr id="420" name="テキスト ボックス 419"/>
        <xdr:cNvSpPr txBox="1"/>
      </xdr:nvSpPr>
      <xdr:spPr>
        <a:xfrm>
          <a:off x="6704965" y="13054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9525</xdr:rowOff>
    </xdr:from>
    <xdr:to xmlns:xdr="http://schemas.openxmlformats.org/drawingml/2006/spreadsheetDrawing">
      <xdr:col>55</xdr:col>
      <xdr:colOff>50800</xdr:colOff>
      <xdr:row>78</xdr:row>
      <xdr:rowOff>111125</xdr:rowOff>
    </xdr:to>
    <xdr:sp macro="" textlink="">
      <xdr:nvSpPr>
        <xdr:cNvPr id="426" name="楕円 425"/>
        <xdr:cNvSpPr/>
      </xdr:nvSpPr>
      <xdr:spPr>
        <a:xfrm>
          <a:off x="10426700" y="1338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159385</xdr:rowOff>
    </xdr:from>
    <xdr:ext cx="469900" cy="258445"/>
    <xdr:sp macro="" textlink="">
      <xdr:nvSpPr>
        <xdr:cNvPr id="427" name="普通建設事業費 （ うち新規整備　）該当値テキスト"/>
        <xdr:cNvSpPr txBox="1"/>
      </xdr:nvSpPr>
      <xdr:spPr>
        <a:xfrm>
          <a:off x="10528300" y="13361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81280</xdr:rowOff>
    </xdr:from>
    <xdr:to xmlns:xdr="http://schemas.openxmlformats.org/drawingml/2006/spreadsheetDrawing">
      <xdr:col>50</xdr:col>
      <xdr:colOff>165100</xdr:colOff>
      <xdr:row>79</xdr:row>
      <xdr:rowOff>11430</xdr:rowOff>
    </xdr:to>
    <xdr:sp macro="" textlink="">
      <xdr:nvSpPr>
        <xdr:cNvPr id="428" name="楕円 427"/>
        <xdr:cNvSpPr/>
      </xdr:nvSpPr>
      <xdr:spPr>
        <a:xfrm>
          <a:off x="9588500" y="134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2540</xdr:rowOff>
    </xdr:from>
    <xdr:ext cx="466725" cy="259080"/>
    <xdr:sp macro="" textlink="">
      <xdr:nvSpPr>
        <xdr:cNvPr id="429" name="テキスト ボックス 428"/>
        <xdr:cNvSpPr txBox="1"/>
      </xdr:nvSpPr>
      <xdr:spPr>
        <a:xfrm>
          <a:off x="9404350" y="135470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114935</xdr:rowOff>
    </xdr:from>
    <xdr:to xmlns:xdr="http://schemas.openxmlformats.org/drawingml/2006/spreadsheetDrawing">
      <xdr:col>46</xdr:col>
      <xdr:colOff>38100</xdr:colOff>
      <xdr:row>79</xdr:row>
      <xdr:rowOff>45085</xdr:rowOff>
    </xdr:to>
    <xdr:sp macro="" textlink="">
      <xdr:nvSpPr>
        <xdr:cNvPr id="430" name="楕円 429"/>
        <xdr:cNvSpPr/>
      </xdr:nvSpPr>
      <xdr:spPr>
        <a:xfrm>
          <a:off x="8699500" y="1348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36195</xdr:rowOff>
    </xdr:from>
    <xdr:ext cx="466725" cy="259080"/>
    <xdr:sp macro="" textlink="">
      <xdr:nvSpPr>
        <xdr:cNvPr id="431" name="テキスト ボックス 430"/>
        <xdr:cNvSpPr txBox="1"/>
      </xdr:nvSpPr>
      <xdr:spPr>
        <a:xfrm>
          <a:off x="8515350" y="135807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77470</xdr:rowOff>
    </xdr:from>
    <xdr:to xmlns:xdr="http://schemas.openxmlformats.org/drawingml/2006/spreadsheetDrawing">
      <xdr:col>41</xdr:col>
      <xdr:colOff>101600</xdr:colOff>
      <xdr:row>79</xdr:row>
      <xdr:rowOff>7620</xdr:rowOff>
    </xdr:to>
    <xdr:sp macro="" textlink="">
      <xdr:nvSpPr>
        <xdr:cNvPr id="432" name="楕円 431"/>
        <xdr:cNvSpPr/>
      </xdr:nvSpPr>
      <xdr:spPr>
        <a:xfrm>
          <a:off x="7810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170180</xdr:rowOff>
    </xdr:from>
    <xdr:ext cx="466725" cy="259080"/>
    <xdr:sp macro="" textlink="">
      <xdr:nvSpPr>
        <xdr:cNvPr id="433" name="テキスト ボックス 432"/>
        <xdr:cNvSpPr txBox="1"/>
      </xdr:nvSpPr>
      <xdr:spPr>
        <a:xfrm>
          <a:off x="7626350" y="13543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83820</xdr:rowOff>
    </xdr:from>
    <xdr:to xmlns:xdr="http://schemas.openxmlformats.org/drawingml/2006/spreadsheetDrawing">
      <xdr:col>36</xdr:col>
      <xdr:colOff>165100</xdr:colOff>
      <xdr:row>79</xdr:row>
      <xdr:rowOff>13970</xdr:rowOff>
    </xdr:to>
    <xdr:sp macro="" textlink="">
      <xdr:nvSpPr>
        <xdr:cNvPr id="434" name="楕円 433"/>
        <xdr:cNvSpPr/>
      </xdr:nvSpPr>
      <xdr:spPr>
        <a:xfrm>
          <a:off x="6921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5080</xdr:rowOff>
    </xdr:from>
    <xdr:ext cx="466725" cy="259080"/>
    <xdr:sp macro="" textlink="">
      <xdr:nvSpPr>
        <xdr:cNvPr id="435" name="テキスト ボックス 434"/>
        <xdr:cNvSpPr txBox="1"/>
      </xdr:nvSpPr>
      <xdr:spPr>
        <a:xfrm>
          <a:off x="6737350" y="135496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44" name="テキスト ボックス 443"/>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745" cy="259080"/>
    <xdr:sp macro="" textlink="">
      <xdr:nvSpPr>
        <xdr:cNvPr id="447" name="テキスト ボックス 446"/>
        <xdr:cNvSpPr txBox="1"/>
      </xdr:nvSpPr>
      <xdr:spPr>
        <a:xfrm>
          <a:off x="6355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905"/>
    <xdr:sp macro="" textlink="">
      <xdr:nvSpPr>
        <xdr:cNvPr id="449" name="テキスト ボックス 448"/>
        <xdr:cNvSpPr txBox="1"/>
      </xdr:nvSpPr>
      <xdr:spPr>
        <a:xfrm>
          <a:off x="6072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905"/>
    <xdr:sp macro="" textlink="">
      <xdr:nvSpPr>
        <xdr:cNvPr id="453" name="テキスト ボックス 452"/>
        <xdr:cNvSpPr txBox="1"/>
      </xdr:nvSpPr>
      <xdr:spPr>
        <a:xfrm>
          <a:off x="6072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31495" cy="258445"/>
    <xdr:sp macro="" textlink="">
      <xdr:nvSpPr>
        <xdr:cNvPr id="455" name="テキスト ボックス 454"/>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2455" cy="259080"/>
    <xdr:sp macro="" textlink="">
      <xdr:nvSpPr>
        <xdr:cNvPr id="457" name="テキスト ボックス 456"/>
        <xdr:cNvSpPr txBox="1"/>
      </xdr:nvSpPr>
      <xdr:spPr>
        <a:xfrm>
          <a:off x="6008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59" name="テキスト ボックス 458"/>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37465</xdr:rowOff>
    </xdr:from>
    <xdr:to xmlns:xdr="http://schemas.openxmlformats.org/drawingml/2006/spreadsheetDrawing">
      <xdr:col>54</xdr:col>
      <xdr:colOff>189865</xdr:colOff>
      <xdr:row>99</xdr:row>
      <xdr:rowOff>36195</xdr:rowOff>
    </xdr:to>
    <xdr:cxnSp macro="">
      <xdr:nvCxnSpPr>
        <xdr:cNvPr id="461" name="直線コネクタ 460"/>
        <xdr:cNvCxnSpPr/>
      </xdr:nvCxnSpPr>
      <xdr:spPr>
        <a:xfrm flipV="1">
          <a:off x="10475595" y="15467965"/>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40640</xdr:rowOff>
    </xdr:from>
    <xdr:ext cx="469900" cy="255905"/>
    <xdr:sp macro="" textlink="">
      <xdr:nvSpPr>
        <xdr:cNvPr id="462" name="普通建設事業費 （ うち更新整備　）最小値テキスト"/>
        <xdr:cNvSpPr txBox="1"/>
      </xdr:nvSpPr>
      <xdr:spPr>
        <a:xfrm>
          <a:off x="10528300" y="170141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36195</xdr:rowOff>
    </xdr:from>
    <xdr:to xmlns:xdr="http://schemas.openxmlformats.org/drawingml/2006/spreadsheetDrawing">
      <xdr:col>55</xdr:col>
      <xdr:colOff>88900</xdr:colOff>
      <xdr:row>99</xdr:row>
      <xdr:rowOff>36195</xdr:rowOff>
    </xdr:to>
    <xdr:cxnSp macro="">
      <xdr:nvCxnSpPr>
        <xdr:cNvPr id="463" name="直線コネクタ 462"/>
        <xdr:cNvCxnSpPr/>
      </xdr:nvCxnSpPr>
      <xdr:spPr>
        <a:xfrm>
          <a:off x="10388600" y="17009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155575</xdr:rowOff>
    </xdr:from>
    <xdr:ext cx="534670" cy="255905"/>
    <xdr:sp macro="" textlink="">
      <xdr:nvSpPr>
        <xdr:cNvPr id="464" name="普通建設事業費 （ うち更新整備　）最大値テキスト"/>
        <xdr:cNvSpPr txBox="1"/>
      </xdr:nvSpPr>
      <xdr:spPr>
        <a:xfrm>
          <a:off x="10528300" y="1524317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37465</xdr:rowOff>
    </xdr:from>
    <xdr:to xmlns:xdr="http://schemas.openxmlformats.org/drawingml/2006/spreadsheetDrawing">
      <xdr:col>55</xdr:col>
      <xdr:colOff>88900</xdr:colOff>
      <xdr:row>90</xdr:row>
      <xdr:rowOff>37465</xdr:rowOff>
    </xdr:to>
    <xdr:cxnSp macro="">
      <xdr:nvCxnSpPr>
        <xdr:cNvPr id="465" name="直線コネクタ 464"/>
        <xdr:cNvCxnSpPr/>
      </xdr:nvCxnSpPr>
      <xdr:spPr>
        <a:xfrm>
          <a:off x="10388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129540</xdr:rowOff>
    </xdr:from>
    <xdr:to xmlns:xdr="http://schemas.openxmlformats.org/drawingml/2006/spreadsheetDrawing">
      <xdr:col>55</xdr:col>
      <xdr:colOff>0</xdr:colOff>
      <xdr:row>95</xdr:row>
      <xdr:rowOff>166370</xdr:rowOff>
    </xdr:to>
    <xdr:cxnSp macro="">
      <xdr:nvCxnSpPr>
        <xdr:cNvPr id="466" name="直線コネクタ 465"/>
        <xdr:cNvCxnSpPr/>
      </xdr:nvCxnSpPr>
      <xdr:spPr>
        <a:xfrm>
          <a:off x="9639300" y="164172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104775</xdr:rowOff>
    </xdr:from>
    <xdr:ext cx="534670" cy="259080"/>
    <xdr:sp macro="" textlink="">
      <xdr:nvSpPr>
        <xdr:cNvPr id="467" name="普通建設事業費 （ うち更新整備　）平均値テキスト"/>
        <xdr:cNvSpPr txBox="1"/>
      </xdr:nvSpPr>
      <xdr:spPr>
        <a:xfrm>
          <a:off x="10528300" y="165639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126365</xdr:rowOff>
    </xdr:from>
    <xdr:to xmlns:xdr="http://schemas.openxmlformats.org/drawingml/2006/spreadsheetDrawing">
      <xdr:col>55</xdr:col>
      <xdr:colOff>50800</xdr:colOff>
      <xdr:row>97</xdr:row>
      <xdr:rowOff>56515</xdr:rowOff>
    </xdr:to>
    <xdr:sp macro="" textlink="">
      <xdr:nvSpPr>
        <xdr:cNvPr id="468" name="フローチャート: 判断 467"/>
        <xdr:cNvSpPr/>
      </xdr:nvSpPr>
      <xdr:spPr>
        <a:xfrm>
          <a:off x="10426700" y="1658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110490</xdr:rowOff>
    </xdr:from>
    <xdr:to xmlns:xdr="http://schemas.openxmlformats.org/drawingml/2006/spreadsheetDrawing">
      <xdr:col>50</xdr:col>
      <xdr:colOff>114300</xdr:colOff>
      <xdr:row>95</xdr:row>
      <xdr:rowOff>129540</xdr:rowOff>
    </xdr:to>
    <xdr:cxnSp macro="">
      <xdr:nvCxnSpPr>
        <xdr:cNvPr id="469" name="直線コネクタ 468"/>
        <xdr:cNvCxnSpPr/>
      </xdr:nvCxnSpPr>
      <xdr:spPr>
        <a:xfrm>
          <a:off x="8750300" y="1622679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133350</xdr:rowOff>
    </xdr:from>
    <xdr:to xmlns:xdr="http://schemas.openxmlformats.org/drawingml/2006/spreadsheetDrawing">
      <xdr:col>50</xdr:col>
      <xdr:colOff>165100</xdr:colOff>
      <xdr:row>97</xdr:row>
      <xdr:rowOff>63500</xdr:rowOff>
    </xdr:to>
    <xdr:sp macro="" textlink="">
      <xdr:nvSpPr>
        <xdr:cNvPr id="470" name="フローチャート: 判断 469"/>
        <xdr:cNvSpPr/>
      </xdr:nvSpPr>
      <xdr:spPr>
        <a:xfrm>
          <a:off x="958850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54610</xdr:rowOff>
    </xdr:from>
    <xdr:ext cx="531495" cy="255905"/>
    <xdr:sp macro="" textlink="">
      <xdr:nvSpPr>
        <xdr:cNvPr id="471" name="テキスト ボックス 470"/>
        <xdr:cNvSpPr txBox="1"/>
      </xdr:nvSpPr>
      <xdr:spPr>
        <a:xfrm>
          <a:off x="9371965" y="1668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73025</xdr:rowOff>
    </xdr:from>
    <xdr:to xmlns:xdr="http://schemas.openxmlformats.org/drawingml/2006/spreadsheetDrawing">
      <xdr:col>45</xdr:col>
      <xdr:colOff>177800</xdr:colOff>
      <xdr:row>94</xdr:row>
      <xdr:rowOff>110490</xdr:rowOff>
    </xdr:to>
    <xdr:cxnSp macro="">
      <xdr:nvCxnSpPr>
        <xdr:cNvPr id="472" name="直線コネクタ 471"/>
        <xdr:cNvCxnSpPr/>
      </xdr:nvCxnSpPr>
      <xdr:spPr>
        <a:xfrm>
          <a:off x="7861300" y="161893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137160</xdr:rowOff>
    </xdr:from>
    <xdr:to xmlns:xdr="http://schemas.openxmlformats.org/drawingml/2006/spreadsheetDrawing">
      <xdr:col>46</xdr:col>
      <xdr:colOff>38100</xdr:colOff>
      <xdr:row>97</xdr:row>
      <xdr:rowOff>67310</xdr:rowOff>
    </xdr:to>
    <xdr:sp macro="" textlink="">
      <xdr:nvSpPr>
        <xdr:cNvPr id="473" name="フローチャート: 判断 472"/>
        <xdr:cNvSpPr/>
      </xdr:nvSpPr>
      <xdr:spPr>
        <a:xfrm>
          <a:off x="8699500" y="1659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58420</xdr:rowOff>
    </xdr:from>
    <xdr:ext cx="531495" cy="259080"/>
    <xdr:sp macro="" textlink="">
      <xdr:nvSpPr>
        <xdr:cNvPr id="474" name="テキスト ボックス 473"/>
        <xdr:cNvSpPr txBox="1"/>
      </xdr:nvSpPr>
      <xdr:spPr>
        <a:xfrm>
          <a:off x="8482965" y="16689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73025</xdr:rowOff>
    </xdr:from>
    <xdr:to xmlns:xdr="http://schemas.openxmlformats.org/drawingml/2006/spreadsheetDrawing">
      <xdr:col>41</xdr:col>
      <xdr:colOff>50800</xdr:colOff>
      <xdr:row>95</xdr:row>
      <xdr:rowOff>26670</xdr:rowOff>
    </xdr:to>
    <xdr:cxnSp macro="">
      <xdr:nvCxnSpPr>
        <xdr:cNvPr id="475" name="直線コネクタ 474"/>
        <xdr:cNvCxnSpPr/>
      </xdr:nvCxnSpPr>
      <xdr:spPr>
        <a:xfrm flipV="1">
          <a:off x="6972300" y="1618932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130175</xdr:rowOff>
    </xdr:from>
    <xdr:to xmlns:xdr="http://schemas.openxmlformats.org/drawingml/2006/spreadsheetDrawing">
      <xdr:col>41</xdr:col>
      <xdr:colOff>101600</xdr:colOff>
      <xdr:row>97</xdr:row>
      <xdr:rowOff>60325</xdr:rowOff>
    </xdr:to>
    <xdr:sp macro="" textlink="">
      <xdr:nvSpPr>
        <xdr:cNvPr id="476" name="フローチャート: 判断 475"/>
        <xdr:cNvSpPr/>
      </xdr:nvSpPr>
      <xdr:spPr>
        <a:xfrm>
          <a:off x="7810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52070</xdr:rowOff>
    </xdr:from>
    <xdr:ext cx="531495" cy="255905"/>
    <xdr:sp macro="" textlink="">
      <xdr:nvSpPr>
        <xdr:cNvPr id="477" name="テキスト ボックス 476"/>
        <xdr:cNvSpPr txBox="1"/>
      </xdr:nvSpPr>
      <xdr:spPr>
        <a:xfrm>
          <a:off x="7593965" y="166827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3175</xdr:rowOff>
    </xdr:from>
    <xdr:to xmlns:xdr="http://schemas.openxmlformats.org/drawingml/2006/spreadsheetDrawing">
      <xdr:col>36</xdr:col>
      <xdr:colOff>165100</xdr:colOff>
      <xdr:row>97</xdr:row>
      <xdr:rowOff>104775</xdr:rowOff>
    </xdr:to>
    <xdr:sp macro="" textlink="">
      <xdr:nvSpPr>
        <xdr:cNvPr id="478" name="フローチャート: 判断 477"/>
        <xdr:cNvSpPr/>
      </xdr:nvSpPr>
      <xdr:spPr>
        <a:xfrm>
          <a:off x="6921500" y="1663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95885</xdr:rowOff>
    </xdr:from>
    <xdr:ext cx="531495" cy="259080"/>
    <xdr:sp macro="" textlink="">
      <xdr:nvSpPr>
        <xdr:cNvPr id="479" name="テキスト ボックス 478"/>
        <xdr:cNvSpPr txBox="1"/>
      </xdr:nvSpPr>
      <xdr:spPr>
        <a:xfrm>
          <a:off x="6704965" y="16726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114935</xdr:rowOff>
    </xdr:from>
    <xdr:to xmlns:xdr="http://schemas.openxmlformats.org/drawingml/2006/spreadsheetDrawing">
      <xdr:col>55</xdr:col>
      <xdr:colOff>50800</xdr:colOff>
      <xdr:row>96</xdr:row>
      <xdr:rowOff>45085</xdr:rowOff>
    </xdr:to>
    <xdr:sp macro="" textlink="">
      <xdr:nvSpPr>
        <xdr:cNvPr id="485" name="楕円 484"/>
        <xdr:cNvSpPr/>
      </xdr:nvSpPr>
      <xdr:spPr>
        <a:xfrm>
          <a:off x="10426700" y="1640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137795</xdr:rowOff>
    </xdr:from>
    <xdr:ext cx="534670" cy="259080"/>
    <xdr:sp macro="" textlink="">
      <xdr:nvSpPr>
        <xdr:cNvPr id="486" name="普通建設事業費 （ うち更新整備　）該当値テキスト"/>
        <xdr:cNvSpPr txBox="1"/>
      </xdr:nvSpPr>
      <xdr:spPr>
        <a:xfrm>
          <a:off x="10528300" y="16254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78740</xdr:rowOff>
    </xdr:from>
    <xdr:to xmlns:xdr="http://schemas.openxmlformats.org/drawingml/2006/spreadsheetDrawing">
      <xdr:col>50</xdr:col>
      <xdr:colOff>165100</xdr:colOff>
      <xdr:row>96</xdr:row>
      <xdr:rowOff>8890</xdr:rowOff>
    </xdr:to>
    <xdr:sp macro="" textlink="">
      <xdr:nvSpPr>
        <xdr:cNvPr id="487" name="楕円 486"/>
        <xdr:cNvSpPr/>
      </xdr:nvSpPr>
      <xdr:spPr>
        <a:xfrm>
          <a:off x="9588500" y="163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25400</xdr:rowOff>
    </xdr:from>
    <xdr:ext cx="531495" cy="259080"/>
    <xdr:sp macro="" textlink="">
      <xdr:nvSpPr>
        <xdr:cNvPr id="488" name="テキスト ボックス 487"/>
        <xdr:cNvSpPr txBox="1"/>
      </xdr:nvSpPr>
      <xdr:spPr>
        <a:xfrm>
          <a:off x="9371965" y="161417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59690</xdr:rowOff>
    </xdr:from>
    <xdr:to xmlns:xdr="http://schemas.openxmlformats.org/drawingml/2006/spreadsheetDrawing">
      <xdr:col>46</xdr:col>
      <xdr:colOff>38100</xdr:colOff>
      <xdr:row>94</xdr:row>
      <xdr:rowOff>161290</xdr:rowOff>
    </xdr:to>
    <xdr:sp macro="" textlink="">
      <xdr:nvSpPr>
        <xdr:cNvPr id="489" name="楕円 488"/>
        <xdr:cNvSpPr/>
      </xdr:nvSpPr>
      <xdr:spPr>
        <a:xfrm>
          <a:off x="869950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6350</xdr:rowOff>
    </xdr:from>
    <xdr:ext cx="531495" cy="255905"/>
    <xdr:sp macro="" textlink="">
      <xdr:nvSpPr>
        <xdr:cNvPr id="490" name="テキスト ボックス 489"/>
        <xdr:cNvSpPr txBox="1"/>
      </xdr:nvSpPr>
      <xdr:spPr>
        <a:xfrm>
          <a:off x="848296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22225</xdr:rowOff>
    </xdr:from>
    <xdr:to xmlns:xdr="http://schemas.openxmlformats.org/drawingml/2006/spreadsheetDrawing">
      <xdr:col>41</xdr:col>
      <xdr:colOff>101600</xdr:colOff>
      <xdr:row>94</xdr:row>
      <xdr:rowOff>123825</xdr:rowOff>
    </xdr:to>
    <xdr:sp macro="" textlink="">
      <xdr:nvSpPr>
        <xdr:cNvPr id="491" name="楕円 490"/>
        <xdr:cNvSpPr/>
      </xdr:nvSpPr>
      <xdr:spPr>
        <a:xfrm>
          <a:off x="7810500" y="161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140335</xdr:rowOff>
    </xdr:from>
    <xdr:ext cx="531495" cy="259080"/>
    <xdr:sp macro="" textlink="">
      <xdr:nvSpPr>
        <xdr:cNvPr id="492" name="テキスト ボックス 491"/>
        <xdr:cNvSpPr txBox="1"/>
      </xdr:nvSpPr>
      <xdr:spPr>
        <a:xfrm>
          <a:off x="7593965" y="15913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147320</xdr:rowOff>
    </xdr:from>
    <xdr:to xmlns:xdr="http://schemas.openxmlformats.org/drawingml/2006/spreadsheetDrawing">
      <xdr:col>36</xdr:col>
      <xdr:colOff>165100</xdr:colOff>
      <xdr:row>95</xdr:row>
      <xdr:rowOff>77470</xdr:rowOff>
    </xdr:to>
    <xdr:sp macro="" textlink="">
      <xdr:nvSpPr>
        <xdr:cNvPr id="493" name="楕円 492"/>
        <xdr:cNvSpPr/>
      </xdr:nvSpPr>
      <xdr:spPr>
        <a:xfrm>
          <a:off x="6921500" y="162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93980</xdr:rowOff>
    </xdr:from>
    <xdr:ext cx="531495" cy="259080"/>
    <xdr:sp macro="" textlink="">
      <xdr:nvSpPr>
        <xdr:cNvPr id="494" name="テキスト ボックス 493"/>
        <xdr:cNvSpPr txBox="1"/>
      </xdr:nvSpPr>
      <xdr:spPr>
        <a:xfrm>
          <a:off x="6704965" y="160388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3" name="テキスト ボックス 50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5" name="直線コネクタ 50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745" cy="255905"/>
    <xdr:sp macro="" textlink="">
      <xdr:nvSpPr>
        <xdr:cNvPr id="506" name="テキスト ボックス 505"/>
        <xdr:cNvSpPr txBox="1"/>
      </xdr:nvSpPr>
      <xdr:spPr>
        <a:xfrm>
          <a:off x="12197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7" name="直線コネクタ 50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508" name="テキスト ボックス 507"/>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9" name="直線コネクタ 50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10" name="テキスト ボックス 509"/>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11" name="直線コネクタ 51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12" name="テキスト ボックス 511"/>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14" name="テキスト ボックス 513"/>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86360</xdr:rowOff>
    </xdr:from>
    <xdr:to xmlns:xdr="http://schemas.openxmlformats.org/drawingml/2006/spreadsheetDrawing">
      <xdr:col>85</xdr:col>
      <xdr:colOff>126365</xdr:colOff>
      <xdr:row>38</xdr:row>
      <xdr:rowOff>139700</xdr:rowOff>
    </xdr:to>
    <xdr:cxnSp macro="">
      <xdr:nvCxnSpPr>
        <xdr:cNvPr id="516" name="直線コネクタ 515"/>
        <xdr:cNvCxnSpPr/>
      </xdr:nvCxnSpPr>
      <xdr:spPr>
        <a:xfrm flipV="1">
          <a:off x="16317595" y="5572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150495</xdr:rowOff>
    </xdr:from>
    <xdr:ext cx="249555" cy="259080"/>
    <xdr:sp macro="" textlink="">
      <xdr:nvSpPr>
        <xdr:cNvPr id="517" name="災害復旧事業費最小値テキスト"/>
        <xdr:cNvSpPr txBox="1"/>
      </xdr:nvSpPr>
      <xdr:spPr>
        <a:xfrm>
          <a:off x="16370300" y="6665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8" name="直線コネクタ 517"/>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32385</xdr:rowOff>
    </xdr:from>
    <xdr:ext cx="534670" cy="255905"/>
    <xdr:sp macro="" textlink="">
      <xdr:nvSpPr>
        <xdr:cNvPr id="519" name="災害復旧事業費最大値テキスト"/>
        <xdr:cNvSpPr txBox="1"/>
      </xdr:nvSpPr>
      <xdr:spPr>
        <a:xfrm>
          <a:off x="16370300" y="5347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86360</xdr:rowOff>
    </xdr:from>
    <xdr:to xmlns:xdr="http://schemas.openxmlformats.org/drawingml/2006/spreadsheetDrawing">
      <xdr:col>86</xdr:col>
      <xdr:colOff>25400</xdr:colOff>
      <xdr:row>32</xdr:row>
      <xdr:rowOff>86360</xdr:rowOff>
    </xdr:to>
    <xdr:cxnSp macro="">
      <xdr:nvCxnSpPr>
        <xdr:cNvPr id="520" name="直線コネクタ 519"/>
        <xdr:cNvCxnSpPr/>
      </xdr:nvCxnSpPr>
      <xdr:spPr>
        <a:xfrm>
          <a:off x="16230600" y="557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78740</xdr:rowOff>
    </xdr:from>
    <xdr:to xmlns:xdr="http://schemas.openxmlformats.org/drawingml/2006/spreadsheetDrawing">
      <xdr:col>85</xdr:col>
      <xdr:colOff>127000</xdr:colOff>
      <xdr:row>38</xdr:row>
      <xdr:rowOff>81280</xdr:rowOff>
    </xdr:to>
    <xdr:cxnSp macro="">
      <xdr:nvCxnSpPr>
        <xdr:cNvPr id="521" name="直線コネクタ 520"/>
        <xdr:cNvCxnSpPr/>
      </xdr:nvCxnSpPr>
      <xdr:spPr>
        <a:xfrm>
          <a:off x="15481300" y="65938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23495</xdr:rowOff>
    </xdr:from>
    <xdr:ext cx="378460" cy="259080"/>
    <xdr:sp macro="" textlink="">
      <xdr:nvSpPr>
        <xdr:cNvPr id="522" name="災害復旧事業費平均値テキスト"/>
        <xdr:cNvSpPr txBox="1"/>
      </xdr:nvSpPr>
      <xdr:spPr>
        <a:xfrm>
          <a:off x="16370300" y="6538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45085</xdr:rowOff>
    </xdr:from>
    <xdr:to xmlns:xdr="http://schemas.openxmlformats.org/drawingml/2006/spreadsheetDrawing">
      <xdr:col>85</xdr:col>
      <xdr:colOff>177800</xdr:colOff>
      <xdr:row>38</xdr:row>
      <xdr:rowOff>146685</xdr:rowOff>
    </xdr:to>
    <xdr:sp macro="" textlink="">
      <xdr:nvSpPr>
        <xdr:cNvPr id="523" name="フローチャート: 判断 522"/>
        <xdr:cNvSpPr/>
      </xdr:nvSpPr>
      <xdr:spPr>
        <a:xfrm>
          <a:off x="162687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43180</xdr:rowOff>
    </xdr:from>
    <xdr:to xmlns:xdr="http://schemas.openxmlformats.org/drawingml/2006/spreadsheetDrawing">
      <xdr:col>81</xdr:col>
      <xdr:colOff>50800</xdr:colOff>
      <xdr:row>38</xdr:row>
      <xdr:rowOff>78740</xdr:rowOff>
    </xdr:to>
    <xdr:cxnSp macro="">
      <xdr:nvCxnSpPr>
        <xdr:cNvPr id="524" name="直線コネクタ 523"/>
        <xdr:cNvCxnSpPr/>
      </xdr:nvCxnSpPr>
      <xdr:spPr>
        <a:xfrm>
          <a:off x="14592300" y="65582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41910</xdr:rowOff>
    </xdr:from>
    <xdr:to xmlns:xdr="http://schemas.openxmlformats.org/drawingml/2006/spreadsheetDrawing">
      <xdr:col>81</xdr:col>
      <xdr:colOff>101600</xdr:colOff>
      <xdr:row>38</xdr:row>
      <xdr:rowOff>143510</xdr:rowOff>
    </xdr:to>
    <xdr:sp macro="" textlink="">
      <xdr:nvSpPr>
        <xdr:cNvPr id="525" name="フローチャート: 判断 524"/>
        <xdr:cNvSpPr/>
      </xdr:nvSpPr>
      <xdr:spPr>
        <a:xfrm>
          <a:off x="154305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38</xdr:row>
      <xdr:rowOff>134620</xdr:rowOff>
    </xdr:from>
    <xdr:ext cx="466725" cy="255905"/>
    <xdr:sp macro="" textlink="">
      <xdr:nvSpPr>
        <xdr:cNvPr id="526" name="テキスト ボックス 525"/>
        <xdr:cNvSpPr txBox="1"/>
      </xdr:nvSpPr>
      <xdr:spPr>
        <a:xfrm>
          <a:off x="15246350" y="6649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55880</xdr:rowOff>
    </xdr:from>
    <xdr:to xmlns:xdr="http://schemas.openxmlformats.org/drawingml/2006/spreadsheetDrawing">
      <xdr:col>76</xdr:col>
      <xdr:colOff>114300</xdr:colOff>
      <xdr:row>38</xdr:row>
      <xdr:rowOff>43180</xdr:rowOff>
    </xdr:to>
    <xdr:cxnSp macro="">
      <xdr:nvCxnSpPr>
        <xdr:cNvPr id="527" name="直線コネクタ 526"/>
        <xdr:cNvCxnSpPr/>
      </xdr:nvCxnSpPr>
      <xdr:spPr>
        <a:xfrm>
          <a:off x="13703300" y="639953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40640</xdr:rowOff>
    </xdr:from>
    <xdr:to xmlns:xdr="http://schemas.openxmlformats.org/drawingml/2006/spreadsheetDrawing">
      <xdr:col>76</xdr:col>
      <xdr:colOff>165100</xdr:colOff>
      <xdr:row>38</xdr:row>
      <xdr:rowOff>141605</xdr:rowOff>
    </xdr:to>
    <xdr:sp macro="" textlink="">
      <xdr:nvSpPr>
        <xdr:cNvPr id="528" name="フローチャート: 判断 527"/>
        <xdr:cNvSpPr/>
      </xdr:nvSpPr>
      <xdr:spPr>
        <a:xfrm>
          <a:off x="14541500" y="6555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38</xdr:row>
      <xdr:rowOff>132715</xdr:rowOff>
    </xdr:from>
    <xdr:ext cx="466725" cy="255905"/>
    <xdr:sp macro="" textlink="">
      <xdr:nvSpPr>
        <xdr:cNvPr id="529" name="テキスト ボックス 528"/>
        <xdr:cNvSpPr txBox="1"/>
      </xdr:nvSpPr>
      <xdr:spPr>
        <a:xfrm>
          <a:off x="14357350" y="66478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55880</xdr:rowOff>
    </xdr:from>
    <xdr:to xmlns:xdr="http://schemas.openxmlformats.org/drawingml/2006/spreadsheetDrawing">
      <xdr:col>71</xdr:col>
      <xdr:colOff>177800</xdr:colOff>
      <xdr:row>38</xdr:row>
      <xdr:rowOff>80645</xdr:rowOff>
    </xdr:to>
    <xdr:cxnSp macro="">
      <xdr:nvCxnSpPr>
        <xdr:cNvPr id="530" name="直線コネクタ 529"/>
        <xdr:cNvCxnSpPr/>
      </xdr:nvCxnSpPr>
      <xdr:spPr>
        <a:xfrm flipV="1">
          <a:off x="12814300" y="639953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43180</xdr:rowOff>
    </xdr:from>
    <xdr:to xmlns:xdr="http://schemas.openxmlformats.org/drawingml/2006/spreadsheetDrawing">
      <xdr:col>72</xdr:col>
      <xdr:colOff>38100</xdr:colOff>
      <xdr:row>38</xdr:row>
      <xdr:rowOff>144780</xdr:rowOff>
    </xdr:to>
    <xdr:sp macro="" textlink="">
      <xdr:nvSpPr>
        <xdr:cNvPr id="531" name="フローチャート: 判断 530"/>
        <xdr:cNvSpPr/>
      </xdr:nvSpPr>
      <xdr:spPr>
        <a:xfrm>
          <a:off x="1365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135890</xdr:rowOff>
    </xdr:from>
    <xdr:ext cx="378460" cy="259080"/>
    <xdr:sp macro="" textlink="">
      <xdr:nvSpPr>
        <xdr:cNvPr id="532" name="テキスト ボックス 531"/>
        <xdr:cNvSpPr txBox="1"/>
      </xdr:nvSpPr>
      <xdr:spPr>
        <a:xfrm>
          <a:off x="13514070" y="6650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29845</xdr:rowOff>
    </xdr:from>
    <xdr:to xmlns:xdr="http://schemas.openxmlformats.org/drawingml/2006/spreadsheetDrawing">
      <xdr:col>67</xdr:col>
      <xdr:colOff>101600</xdr:colOff>
      <xdr:row>38</xdr:row>
      <xdr:rowOff>132080</xdr:rowOff>
    </xdr:to>
    <xdr:sp macro="" textlink="">
      <xdr:nvSpPr>
        <xdr:cNvPr id="533" name="フローチャート: 判断 532"/>
        <xdr:cNvSpPr/>
      </xdr:nvSpPr>
      <xdr:spPr>
        <a:xfrm>
          <a:off x="12763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147955</xdr:rowOff>
    </xdr:from>
    <xdr:ext cx="466725" cy="258445"/>
    <xdr:sp macro="" textlink="">
      <xdr:nvSpPr>
        <xdr:cNvPr id="534" name="テキスト ボックス 533"/>
        <xdr:cNvSpPr txBox="1"/>
      </xdr:nvSpPr>
      <xdr:spPr>
        <a:xfrm>
          <a:off x="12579350" y="63201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30480</xdr:rowOff>
    </xdr:from>
    <xdr:to xmlns:xdr="http://schemas.openxmlformats.org/drawingml/2006/spreadsheetDrawing">
      <xdr:col>85</xdr:col>
      <xdr:colOff>177800</xdr:colOff>
      <xdr:row>38</xdr:row>
      <xdr:rowOff>132080</xdr:rowOff>
    </xdr:to>
    <xdr:sp macro="" textlink="">
      <xdr:nvSpPr>
        <xdr:cNvPr id="540" name="楕円 539"/>
        <xdr:cNvSpPr/>
      </xdr:nvSpPr>
      <xdr:spPr>
        <a:xfrm>
          <a:off x="162687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161290</xdr:rowOff>
    </xdr:from>
    <xdr:ext cx="469900" cy="259080"/>
    <xdr:sp macro="" textlink="">
      <xdr:nvSpPr>
        <xdr:cNvPr id="541" name="災害復旧事業費該当値テキスト"/>
        <xdr:cNvSpPr txBox="1"/>
      </xdr:nvSpPr>
      <xdr:spPr>
        <a:xfrm>
          <a:off x="16370300" y="6333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27940</xdr:rowOff>
    </xdr:from>
    <xdr:to xmlns:xdr="http://schemas.openxmlformats.org/drawingml/2006/spreadsheetDrawing">
      <xdr:col>81</xdr:col>
      <xdr:colOff>101600</xdr:colOff>
      <xdr:row>38</xdr:row>
      <xdr:rowOff>129540</xdr:rowOff>
    </xdr:to>
    <xdr:sp macro="" textlink="">
      <xdr:nvSpPr>
        <xdr:cNvPr id="542" name="楕円 541"/>
        <xdr:cNvSpPr/>
      </xdr:nvSpPr>
      <xdr:spPr>
        <a:xfrm>
          <a:off x="15430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146050</xdr:rowOff>
    </xdr:from>
    <xdr:ext cx="466725" cy="255905"/>
    <xdr:sp macro="" textlink="">
      <xdr:nvSpPr>
        <xdr:cNvPr id="543" name="テキスト ボックス 542"/>
        <xdr:cNvSpPr txBox="1"/>
      </xdr:nvSpPr>
      <xdr:spPr>
        <a:xfrm>
          <a:off x="15246350" y="6318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163830</xdr:rowOff>
    </xdr:from>
    <xdr:to xmlns:xdr="http://schemas.openxmlformats.org/drawingml/2006/spreadsheetDrawing">
      <xdr:col>76</xdr:col>
      <xdr:colOff>165100</xdr:colOff>
      <xdr:row>38</xdr:row>
      <xdr:rowOff>93980</xdr:rowOff>
    </xdr:to>
    <xdr:sp macro="" textlink="">
      <xdr:nvSpPr>
        <xdr:cNvPr id="544" name="楕円 543"/>
        <xdr:cNvSpPr/>
      </xdr:nvSpPr>
      <xdr:spPr>
        <a:xfrm>
          <a:off x="14541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110490</xdr:rowOff>
    </xdr:from>
    <xdr:ext cx="466725" cy="255905"/>
    <xdr:sp macro="" textlink="">
      <xdr:nvSpPr>
        <xdr:cNvPr id="545" name="テキスト ボックス 544"/>
        <xdr:cNvSpPr txBox="1"/>
      </xdr:nvSpPr>
      <xdr:spPr>
        <a:xfrm>
          <a:off x="14357350" y="6282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5080</xdr:rowOff>
    </xdr:from>
    <xdr:to xmlns:xdr="http://schemas.openxmlformats.org/drawingml/2006/spreadsheetDrawing">
      <xdr:col>72</xdr:col>
      <xdr:colOff>38100</xdr:colOff>
      <xdr:row>37</xdr:row>
      <xdr:rowOff>106680</xdr:rowOff>
    </xdr:to>
    <xdr:sp macro="" textlink="">
      <xdr:nvSpPr>
        <xdr:cNvPr id="546" name="楕円 545"/>
        <xdr:cNvSpPr/>
      </xdr:nvSpPr>
      <xdr:spPr>
        <a:xfrm>
          <a:off x="13652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123190</xdr:rowOff>
    </xdr:from>
    <xdr:ext cx="466725" cy="255905"/>
    <xdr:sp macro="" textlink="">
      <xdr:nvSpPr>
        <xdr:cNvPr id="547" name="テキスト ボックス 546"/>
        <xdr:cNvSpPr txBox="1"/>
      </xdr:nvSpPr>
      <xdr:spPr>
        <a:xfrm>
          <a:off x="13468350" y="6123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29845</xdr:rowOff>
    </xdr:from>
    <xdr:to xmlns:xdr="http://schemas.openxmlformats.org/drawingml/2006/spreadsheetDrawing">
      <xdr:col>67</xdr:col>
      <xdr:colOff>101600</xdr:colOff>
      <xdr:row>38</xdr:row>
      <xdr:rowOff>132080</xdr:rowOff>
    </xdr:to>
    <xdr:sp macro="" textlink="">
      <xdr:nvSpPr>
        <xdr:cNvPr id="548" name="楕円 547"/>
        <xdr:cNvSpPr/>
      </xdr:nvSpPr>
      <xdr:spPr>
        <a:xfrm>
          <a:off x="12763500" y="6544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122555</xdr:rowOff>
    </xdr:from>
    <xdr:ext cx="466725" cy="255905"/>
    <xdr:sp macro="" textlink="">
      <xdr:nvSpPr>
        <xdr:cNvPr id="549" name="テキスト ボックス 548"/>
        <xdr:cNvSpPr txBox="1"/>
      </xdr:nvSpPr>
      <xdr:spPr>
        <a:xfrm>
          <a:off x="12579350" y="6637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58" name="テキスト ボックス 557"/>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61" name="テキスト ボックス 560"/>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63" name="テキスト ボックス 562"/>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5" name="直線コネクタ 564"/>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6"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8"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70" name="直線コネクタ 569"/>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3" name="直線コネクタ 572"/>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75" name="テキスト ボックス 574"/>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6" name="直線コネクタ 575"/>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78" name="テキスト ボックス 577"/>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9" name="直線コネクタ 578"/>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81" name="テキスト ボックス 580"/>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83" name="テキスト ボックス 582"/>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5" name="テキスト ボックス 584"/>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8" name="テキスト ボックス 587"/>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90"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92" name="テキスト ボックス 591"/>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94" name="テキスト ボックス 593"/>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96" name="テキスト ボックス 595"/>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98" name="テキスト ボックス 597"/>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7" name="テキスト ボックス 606"/>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9" name="直線コネクタ 608"/>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610" name="テキスト ボックス 609"/>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1" name="直線コネクタ 610"/>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2" name="テキスト ボックス 611"/>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3" name="直線コネクタ 612"/>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14" name="テキスト ボックス 613"/>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5" name="直線コネクタ 614"/>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6" name="テキスト ボックス 615"/>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7" name="直線コネクタ 616"/>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2455" cy="259080"/>
    <xdr:sp macro="" textlink="">
      <xdr:nvSpPr>
        <xdr:cNvPr id="618" name="テキスト ボックス 617"/>
        <xdr:cNvSpPr txBox="1"/>
      </xdr:nvSpPr>
      <xdr:spPr>
        <a:xfrm>
          <a:off x="11850370" y="1192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9" name="直線コネクタ 618"/>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20" name="テキスト ボックス 619"/>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73025</xdr:rowOff>
    </xdr:from>
    <xdr:to xmlns:xdr="http://schemas.openxmlformats.org/drawingml/2006/spreadsheetDrawing">
      <xdr:col>85</xdr:col>
      <xdr:colOff>126365</xdr:colOff>
      <xdr:row>78</xdr:row>
      <xdr:rowOff>83185</xdr:rowOff>
    </xdr:to>
    <xdr:cxnSp macro="">
      <xdr:nvCxnSpPr>
        <xdr:cNvPr id="622" name="直線コネクタ 621"/>
        <xdr:cNvCxnSpPr/>
      </xdr:nvCxnSpPr>
      <xdr:spPr>
        <a:xfrm flipV="1">
          <a:off x="16317595" y="12074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86995</xdr:rowOff>
    </xdr:from>
    <xdr:ext cx="534670" cy="255905"/>
    <xdr:sp macro="" textlink="">
      <xdr:nvSpPr>
        <xdr:cNvPr id="623" name="公債費最小値テキスト"/>
        <xdr:cNvSpPr txBox="1"/>
      </xdr:nvSpPr>
      <xdr:spPr>
        <a:xfrm>
          <a:off x="16370300" y="13460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83185</xdr:rowOff>
    </xdr:from>
    <xdr:to xmlns:xdr="http://schemas.openxmlformats.org/drawingml/2006/spreadsheetDrawing">
      <xdr:col>86</xdr:col>
      <xdr:colOff>25400</xdr:colOff>
      <xdr:row>78</xdr:row>
      <xdr:rowOff>83185</xdr:rowOff>
    </xdr:to>
    <xdr:cxnSp macro="">
      <xdr:nvCxnSpPr>
        <xdr:cNvPr id="624" name="直線コネクタ 623"/>
        <xdr:cNvCxnSpPr/>
      </xdr:nvCxnSpPr>
      <xdr:spPr>
        <a:xfrm>
          <a:off x="16230600" y="1345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19685</xdr:rowOff>
    </xdr:from>
    <xdr:ext cx="598805" cy="255905"/>
    <xdr:sp macro="" textlink="">
      <xdr:nvSpPr>
        <xdr:cNvPr id="625" name="公債費最大値テキスト"/>
        <xdr:cNvSpPr txBox="1"/>
      </xdr:nvSpPr>
      <xdr:spPr>
        <a:xfrm>
          <a:off x="16370300" y="118497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73025</xdr:rowOff>
    </xdr:from>
    <xdr:to xmlns:xdr="http://schemas.openxmlformats.org/drawingml/2006/spreadsheetDrawing">
      <xdr:col>86</xdr:col>
      <xdr:colOff>25400</xdr:colOff>
      <xdr:row>70</xdr:row>
      <xdr:rowOff>73025</xdr:rowOff>
    </xdr:to>
    <xdr:cxnSp macro="">
      <xdr:nvCxnSpPr>
        <xdr:cNvPr id="626" name="直線コネクタ 625"/>
        <xdr:cNvCxnSpPr/>
      </xdr:nvCxnSpPr>
      <xdr:spPr>
        <a:xfrm>
          <a:off x="16230600" y="12074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76</xdr:row>
      <xdr:rowOff>15875</xdr:rowOff>
    </xdr:from>
    <xdr:to xmlns:xdr="http://schemas.openxmlformats.org/drawingml/2006/spreadsheetDrawing">
      <xdr:col>85</xdr:col>
      <xdr:colOff>127000</xdr:colOff>
      <xdr:row>76</xdr:row>
      <xdr:rowOff>22860</xdr:rowOff>
    </xdr:to>
    <xdr:cxnSp macro="">
      <xdr:nvCxnSpPr>
        <xdr:cNvPr id="627" name="直線コネクタ 626"/>
        <xdr:cNvCxnSpPr/>
      </xdr:nvCxnSpPr>
      <xdr:spPr>
        <a:xfrm flipV="1">
          <a:off x="15481300" y="130460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34290</xdr:rowOff>
    </xdr:from>
    <xdr:ext cx="534670" cy="259080"/>
    <xdr:sp macro="" textlink="">
      <xdr:nvSpPr>
        <xdr:cNvPr id="628" name="公債費平均値テキスト"/>
        <xdr:cNvSpPr txBox="1"/>
      </xdr:nvSpPr>
      <xdr:spPr>
        <a:xfrm>
          <a:off x="16370300" y="13064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55880</xdr:rowOff>
    </xdr:from>
    <xdr:to xmlns:xdr="http://schemas.openxmlformats.org/drawingml/2006/spreadsheetDrawing">
      <xdr:col>85</xdr:col>
      <xdr:colOff>177800</xdr:colOff>
      <xdr:row>76</xdr:row>
      <xdr:rowOff>157480</xdr:rowOff>
    </xdr:to>
    <xdr:sp macro="" textlink="">
      <xdr:nvSpPr>
        <xdr:cNvPr id="629" name="フローチャート: 判断 628"/>
        <xdr:cNvSpPr/>
      </xdr:nvSpPr>
      <xdr:spPr>
        <a:xfrm>
          <a:off x="16268700" y="1308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22860</xdr:rowOff>
    </xdr:from>
    <xdr:to xmlns:xdr="http://schemas.openxmlformats.org/drawingml/2006/spreadsheetDrawing">
      <xdr:col>81</xdr:col>
      <xdr:colOff>50800</xdr:colOff>
      <xdr:row>76</xdr:row>
      <xdr:rowOff>29845</xdr:rowOff>
    </xdr:to>
    <xdr:cxnSp macro="">
      <xdr:nvCxnSpPr>
        <xdr:cNvPr id="630" name="直線コネクタ 629"/>
        <xdr:cNvCxnSpPr/>
      </xdr:nvCxnSpPr>
      <xdr:spPr>
        <a:xfrm flipV="1">
          <a:off x="14592300" y="13053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48895</xdr:rowOff>
    </xdr:from>
    <xdr:to xmlns:xdr="http://schemas.openxmlformats.org/drawingml/2006/spreadsheetDrawing">
      <xdr:col>81</xdr:col>
      <xdr:colOff>101600</xdr:colOff>
      <xdr:row>76</xdr:row>
      <xdr:rowOff>150495</xdr:rowOff>
    </xdr:to>
    <xdr:sp macro="" textlink="">
      <xdr:nvSpPr>
        <xdr:cNvPr id="631" name="フローチャート: 判断 630"/>
        <xdr:cNvSpPr/>
      </xdr:nvSpPr>
      <xdr:spPr>
        <a:xfrm>
          <a:off x="15430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141605</xdr:rowOff>
    </xdr:from>
    <xdr:ext cx="531495" cy="259080"/>
    <xdr:sp macro="" textlink="">
      <xdr:nvSpPr>
        <xdr:cNvPr id="632" name="テキスト ボックス 631"/>
        <xdr:cNvSpPr txBox="1"/>
      </xdr:nvSpPr>
      <xdr:spPr>
        <a:xfrm>
          <a:off x="15213965" y="13171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29845</xdr:rowOff>
    </xdr:from>
    <xdr:to xmlns:xdr="http://schemas.openxmlformats.org/drawingml/2006/spreadsheetDrawing">
      <xdr:col>76</xdr:col>
      <xdr:colOff>114300</xdr:colOff>
      <xdr:row>76</xdr:row>
      <xdr:rowOff>56515</xdr:rowOff>
    </xdr:to>
    <xdr:cxnSp macro="">
      <xdr:nvCxnSpPr>
        <xdr:cNvPr id="633" name="直線コネクタ 632"/>
        <xdr:cNvCxnSpPr/>
      </xdr:nvCxnSpPr>
      <xdr:spPr>
        <a:xfrm flipV="1">
          <a:off x="13703300" y="13060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53340</xdr:rowOff>
    </xdr:from>
    <xdr:to xmlns:xdr="http://schemas.openxmlformats.org/drawingml/2006/spreadsheetDrawing">
      <xdr:col>76</xdr:col>
      <xdr:colOff>165100</xdr:colOff>
      <xdr:row>76</xdr:row>
      <xdr:rowOff>154940</xdr:rowOff>
    </xdr:to>
    <xdr:sp macro="" textlink="">
      <xdr:nvSpPr>
        <xdr:cNvPr id="634" name="フローチャート: 判断 633"/>
        <xdr:cNvSpPr/>
      </xdr:nvSpPr>
      <xdr:spPr>
        <a:xfrm>
          <a:off x="1454150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146050</xdr:rowOff>
    </xdr:from>
    <xdr:ext cx="531495" cy="255905"/>
    <xdr:sp macro="" textlink="">
      <xdr:nvSpPr>
        <xdr:cNvPr id="635" name="テキスト ボックス 634"/>
        <xdr:cNvSpPr txBox="1"/>
      </xdr:nvSpPr>
      <xdr:spPr>
        <a:xfrm>
          <a:off x="14324965" y="13176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56515</xdr:rowOff>
    </xdr:from>
    <xdr:to xmlns:xdr="http://schemas.openxmlformats.org/drawingml/2006/spreadsheetDrawing">
      <xdr:col>71</xdr:col>
      <xdr:colOff>177800</xdr:colOff>
      <xdr:row>76</xdr:row>
      <xdr:rowOff>106680</xdr:rowOff>
    </xdr:to>
    <xdr:cxnSp macro="">
      <xdr:nvCxnSpPr>
        <xdr:cNvPr id="636" name="直線コネクタ 635"/>
        <xdr:cNvCxnSpPr/>
      </xdr:nvCxnSpPr>
      <xdr:spPr>
        <a:xfrm flipV="1">
          <a:off x="12814300" y="130867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49530</xdr:rowOff>
    </xdr:from>
    <xdr:to xmlns:xdr="http://schemas.openxmlformats.org/drawingml/2006/spreadsheetDrawing">
      <xdr:col>72</xdr:col>
      <xdr:colOff>38100</xdr:colOff>
      <xdr:row>76</xdr:row>
      <xdr:rowOff>151130</xdr:rowOff>
    </xdr:to>
    <xdr:sp macro="" textlink="">
      <xdr:nvSpPr>
        <xdr:cNvPr id="637" name="フローチャート: 判断 636"/>
        <xdr:cNvSpPr/>
      </xdr:nvSpPr>
      <xdr:spPr>
        <a:xfrm>
          <a:off x="136525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142240</xdr:rowOff>
    </xdr:from>
    <xdr:ext cx="531495" cy="259080"/>
    <xdr:sp macro="" textlink="">
      <xdr:nvSpPr>
        <xdr:cNvPr id="638" name="テキスト ボックス 637"/>
        <xdr:cNvSpPr txBox="1"/>
      </xdr:nvSpPr>
      <xdr:spPr>
        <a:xfrm>
          <a:off x="13435965" y="13172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59055</xdr:rowOff>
    </xdr:from>
    <xdr:to xmlns:xdr="http://schemas.openxmlformats.org/drawingml/2006/spreadsheetDrawing">
      <xdr:col>67</xdr:col>
      <xdr:colOff>101600</xdr:colOff>
      <xdr:row>76</xdr:row>
      <xdr:rowOff>160655</xdr:rowOff>
    </xdr:to>
    <xdr:sp macro="" textlink="">
      <xdr:nvSpPr>
        <xdr:cNvPr id="639" name="フローチャート: 判断 638"/>
        <xdr:cNvSpPr/>
      </xdr:nvSpPr>
      <xdr:spPr>
        <a:xfrm>
          <a:off x="127635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151765</xdr:rowOff>
    </xdr:from>
    <xdr:ext cx="531495" cy="259080"/>
    <xdr:sp macro="" textlink="">
      <xdr:nvSpPr>
        <xdr:cNvPr id="640" name="テキスト ボックス 639"/>
        <xdr:cNvSpPr txBox="1"/>
      </xdr:nvSpPr>
      <xdr:spPr>
        <a:xfrm>
          <a:off x="12546965" y="13181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1" name="テキスト ボックス 640"/>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2" name="テキスト ボックス 641"/>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3" name="テキスト ボックス 642"/>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4" name="テキスト ボックス 643"/>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5" name="テキスト ボックス 644"/>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136525</xdr:rowOff>
    </xdr:from>
    <xdr:to xmlns:xdr="http://schemas.openxmlformats.org/drawingml/2006/spreadsheetDrawing">
      <xdr:col>85</xdr:col>
      <xdr:colOff>177800</xdr:colOff>
      <xdr:row>76</xdr:row>
      <xdr:rowOff>66675</xdr:rowOff>
    </xdr:to>
    <xdr:sp macro="" textlink="">
      <xdr:nvSpPr>
        <xdr:cNvPr id="646" name="楕円 645"/>
        <xdr:cNvSpPr/>
      </xdr:nvSpPr>
      <xdr:spPr>
        <a:xfrm>
          <a:off x="16268700" y="1299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159385</xdr:rowOff>
    </xdr:from>
    <xdr:ext cx="534670" cy="258445"/>
    <xdr:sp macro="" textlink="">
      <xdr:nvSpPr>
        <xdr:cNvPr id="647" name="公債費該当値テキスト"/>
        <xdr:cNvSpPr txBox="1"/>
      </xdr:nvSpPr>
      <xdr:spPr>
        <a:xfrm>
          <a:off x="16370300" y="12846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143510</xdr:rowOff>
    </xdr:from>
    <xdr:to xmlns:xdr="http://schemas.openxmlformats.org/drawingml/2006/spreadsheetDrawing">
      <xdr:col>81</xdr:col>
      <xdr:colOff>101600</xdr:colOff>
      <xdr:row>76</xdr:row>
      <xdr:rowOff>73660</xdr:rowOff>
    </xdr:to>
    <xdr:sp macro="" textlink="">
      <xdr:nvSpPr>
        <xdr:cNvPr id="648" name="楕円 647"/>
        <xdr:cNvSpPr/>
      </xdr:nvSpPr>
      <xdr:spPr>
        <a:xfrm>
          <a:off x="15430500" y="1300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74</xdr:row>
      <xdr:rowOff>90170</xdr:rowOff>
    </xdr:from>
    <xdr:ext cx="531495" cy="259080"/>
    <xdr:sp macro="" textlink="">
      <xdr:nvSpPr>
        <xdr:cNvPr id="649" name="テキスト ボックス 648"/>
        <xdr:cNvSpPr txBox="1"/>
      </xdr:nvSpPr>
      <xdr:spPr>
        <a:xfrm>
          <a:off x="15213965" y="1277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150495</xdr:rowOff>
    </xdr:from>
    <xdr:to xmlns:xdr="http://schemas.openxmlformats.org/drawingml/2006/spreadsheetDrawing">
      <xdr:col>76</xdr:col>
      <xdr:colOff>165100</xdr:colOff>
      <xdr:row>76</xdr:row>
      <xdr:rowOff>80645</xdr:rowOff>
    </xdr:to>
    <xdr:sp macro="" textlink="">
      <xdr:nvSpPr>
        <xdr:cNvPr id="650" name="楕円 649"/>
        <xdr:cNvSpPr/>
      </xdr:nvSpPr>
      <xdr:spPr>
        <a:xfrm>
          <a:off x="14541500" y="1300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97790</xdr:rowOff>
    </xdr:from>
    <xdr:ext cx="531495" cy="255905"/>
    <xdr:sp macro="" textlink="">
      <xdr:nvSpPr>
        <xdr:cNvPr id="651" name="テキスト ボックス 650"/>
        <xdr:cNvSpPr txBox="1"/>
      </xdr:nvSpPr>
      <xdr:spPr>
        <a:xfrm>
          <a:off x="14324965" y="12785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6350</xdr:rowOff>
    </xdr:from>
    <xdr:to xmlns:xdr="http://schemas.openxmlformats.org/drawingml/2006/spreadsheetDrawing">
      <xdr:col>72</xdr:col>
      <xdr:colOff>38100</xdr:colOff>
      <xdr:row>76</xdr:row>
      <xdr:rowOff>107315</xdr:rowOff>
    </xdr:to>
    <xdr:sp macro="" textlink="">
      <xdr:nvSpPr>
        <xdr:cNvPr id="652" name="楕円 651"/>
        <xdr:cNvSpPr/>
      </xdr:nvSpPr>
      <xdr:spPr>
        <a:xfrm>
          <a:off x="13652500" y="13036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123825</xdr:rowOff>
    </xdr:from>
    <xdr:ext cx="531495" cy="255905"/>
    <xdr:sp macro="" textlink="">
      <xdr:nvSpPr>
        <xdr:cNvPr id="653" name="テキスト ボックス 652"/>
        <xdr:cNvSpPr txBox="1"/>
      </xdr:nvSpPr>
      <xdr:spPr>
        <a:xfrm>
          <a:off x="13435965" y="128111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55880</xdr:rowOff>
    </xdr:from>
    <xdr:to xmlns:xdr="http://schemas.openxmlformats.org/drawingml/2006/spreadsheetDrawing">
      <xdr:col>67</xdr:col>
      <xdr:colOff>101600</xdr:colOff>
      <xdr:row>76</xdr:row>
      <xdr:rowOff>157480</xdr:rowOff>
    </xdr:to>
    <xdr:sp macro="" textlink="">
      <xdr:nvSpPr>
        <xdr:cNvPr id="654" name="楕円 653"/>
        <xdr:cNvSpPr/>
      </xdr:nvSpPr>
      <xdr:spPr>
        <a:xfrm>
          <a:off x="12763500" y="1308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2540</xdr:rowOff>
    </xdr:from>
    <xdr:ext cx="531495" cy="259080"/>
    <xdr:sp macro="" textlink="">
      <xdr:nvSpPr>
        <xdr:cNvPr id="655" name="テキスト ボックス 654"/>
        <xdr:cNvSpPr txBox="1"/>
      </xdr:nvSpPr>
      <xdr:spPr>
        <a:xfrm>
          <a:off x="12546965" y="12861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64" name="テキスト ボックス 663"/>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5" name="直線コネクタ 664"/>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6" name="直線コネクタ 665"/>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67" name="テキスト ボックス 666"/>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8" name="直線コネクタ 667"/>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5905"/>
    <xdr:sp macro="" textlink="">
      <xdr:nvSpPr>
        <xdr:cNvPr id="669" name="テキスト ボックス 668"/>
        <xdr:cNvSpPr txBox="1"/>
      </xdr:nvSpPr>
      <xdr:spPr>
        <a:xfrm>
          <a:off x="11914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70" name="直線コネクタ 669"/>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71" name="テキスト ボックス 670"/>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2" name="直線コネクタ 671"/>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73" name="テキスト ボックス 672"/>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4" name="直線コネクタ 673"/>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5" name="テキスト ボックス 674"/>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3810</xdr:rowOff>
    </xdr:from>
    <xdr:to xmlns:xdr="http://schemas.openxmlformats.org/drawingml/2006/spreadsheetDrawing">
      <xdr:col>85</xdr:col>
      <xdr:colOff>126365</xdr:colOff>
      <xdr:row>98</xdr:row>
      <xdr:rowOff>137160</xdr:rowOff>
    </xdr:to>
    <xdr:cxnSp macro="">
      <xdr:nvCxnSpPr>
        <xdr:cNvPr id="677" name="直線コネクタ 676"/>
        <xdr:cNvCxnSpPr/>
      </xdr:nvCxnSpPr>
      <xdr:spPr>
        <a:xfrm flipV="1">
          <a:off x="16317595" y="1543431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140970</xdr:rowOff>
    </xdr:from>
    <xdr:ext cx="378460" cy="259080"/>
    <xdr:sp macro="" textlink="">
      <xdr:nvSpPr>
        <xdr:cNvPr id="678" name="積立金最小値テキスト"/>
        <xdr:cNvSpPr txBox="1"/>
      </xdr:nvSpPr>
      <xdr:spPr>
        <a:xfrm>
          <a:off x="16370300" y="16943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137160</xdr:rowOff>
    </xdr:from>
    <xdr:to xmlns:xdr="http://schemas.openxmlformats.org/drawingml/2006/spreadsheetDrawing">
      <xdr:col>86</xdr:col>
      <xdr:colOff>25400</xdr:colOff>
      <xdr:row>98</xdr:row>
      <xdr:rowOff>137160</xdr:rowOff>
    </xdr:to>
    <xdr:cxnSp macro="">
      <xdr:nvCxnSpPr>
        <xdr:cNvPr id="679" name="直線コネクタ 678"/>
        <xdr:cNvCxnSpPr/>
      </xdr:nvCxnSpPr>
      <xdr:spPr>
        <a:xfrm>
          <a:off x="16230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121920</xdr:rowOff>
    </xdr:from>
    <xdr:ext cx="598805" cy="255905"/>
    <xdr:sp macro="" textlink="">
      <xdr:nvSpPr>
        <xdr:cNvPr id="680" name="積立金最大値テキスト"/>
        <xdr:cNvSpPr txBox="1"/>
      </xdr:nvSpPr>
      <xdr:spPr>
        <a:xfrm>
          <a:off x="16370300" y="152095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3810</xdr:rowOff>
    </xdr:from>
    <xdr:to xmlns:xdr="http://schemas.openxmlformats.org/drawingml/2006/spreadsheetDrawing">
      <xdr:col>86</xdr:col>
      <xdr:colOff>25400</xdr:colOff>
      <xdr:row>90</xdr:row>
      <xdr:rowOff>3810</xdr:rowOff>
    </xdr:to>
    <xdr:cxnSp macro="">
      <xdr:nvCxnSpPr>
        <xdr:cNvPr id="681" name="直線コネクタ 680"/>
        <xdr:cNvCxnSpPr/>
      </xdr:nvCxnSpPr>
      <xdr:spPr>
        <a:xfrm>
          <a:off x="16230600" y="1543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74930</xdr:rowOff>
    </xdr:from>
    <xdr:to xmlns:xdr="http://schemas.openxmlformats.org/drawingml/2006/spreadsheetDrawing">
      <xdr:col>85</xdr:col>
      <xdr:colOff>127000</xdr:colOff>
      <xdr:row>98</xdr:row>
      <xdr:rowOff>80645</xdr:rowOff>
    </xdr:to>
    <xdr:cxnSp macro="">
      <xdr:nvCxnSpPr>
        <xdr:cNvPr id="682" name="直線コネクタ 681"/>
        <xdr:cNvCxnSpPr/>
      </xdr:nvCxnSpPr>
      <xdr:spPr>
        <a:xfrm>
          <a:off x="15481300" y="168770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107315</xdr:rowOff>
    </xdr:from>
    <xdr:ext cx="534670" cy="259080"/>
    <xdr:sp macro="" textlink="">
      <xdr:nvSpPr>
        <xdr:cNvPr id="683" name="積立金平均値テキスト"/>
        <xdr:cNvSpPr txBox="1"/>
      </xdr:nvSpPr>
      <xdr:spPr>
        <a:xfrm>
          <a:off x="16370300" y="165665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84" name="フローチャート: 判断 683"/>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76835</xdr:rowOff>
    </xdr:from>
    <xdr:to xmlns:xdr="http://schemas.openxmlformats.org/drawingml/2006/spreadsheetDrawing">
      <xdr:col>81</xdr:col>
      <xdr:colOff>50800</xdr:colOff>
      <xdr:row>98</xdr:row>
      <xdr:rowOff>74930</xdr:rowOff>
    </xdr:to>
    <xdr:cxnSp macro="">
      <xdr:nvCxnSpPr>
        <xdr:cNvPr id="685" name="直線コネクタ 684"/>
        <xdr:cNvCxnSpPr/>
      </xdr:nvCxnSpPr>
      <xdr:spPr>
        <a:xfrm>
          <a:off x="14592300" y="16707485"/>
          <a:ext cx="88900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69850</xdr:rowOff>
    </xdr:from>
    <xdr:to xmlns:xdr="http://schemas.openxmlformats.org/drawingml/2006/spreadsheetDrawing">
      <xdr:col>81</xdr:col>
      <xdr:colOff>101600</xdr:colOff>
      <xdr:row>98</xdr:row>
      <xdr:rowOff>0</xdr:rowOff>
    </xdr:to>
    <xdr:sp macro="" textlink="">
      <xdr:nvSpPr>
        <xdr:cNvPr id="686" name="フローチャート: 判断 685"/>
        <xdr:cNvSpPr/>
      </xdr:nvSpPr>
      <xdr:spPr>
        <a:xfrm>
          <a:off x="15430500" y="1670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16510</xdr:rowOff>
    </xdr:from>
    <xdr:ext cx="531495" cy="259080"/>
    <xdr:sp macro="" textlink="">
      <xdr:nvSpPr>
        <xdr:cNvPr id="687" name="テキスト ボックス 686"/>
        <xdr:cNvSpPr txBox="1"/>
      </xdr:nvSpPr>
      <xdr:spPr>
        <a:xfrm>
          <a:off x="15213965" y="164757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76835</xdr:rowOff>
    </xdr:from>
    <xdr:to xmlns:xdr="http://schemas.openxmlformats.org/drawingml/2006/spreadsheetDrawing">
      <xdr:col>76</xdr:col>
      <xdr:colOff>114300</xdr:colOff>
      <xdr:row>98</xdr:row>
      <xdr:rowOff>107950</xdr:rowOff>
    </xdr:to>
    <xdr:cxnSp macro="">
      <xdr:nvCxnSpPr>
        <xdr:cNvPr id="688" name="直線コネクタ 687"/>
        <xdr:cNvCxnSpPr/>
      </xdr:nvCxnSpPr>
      <xdr:spPr>
        <a:xfrm flipV="1">
          <a:off x="13703300" y="16707485"/>
          <a:ext cx="88900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52705</xdr:rowOff>
    </xdr:from>
    <xdr:to xmlns:xdr="http://schemas.openxmlformats.org/drawingml/2006/spreadsheetDrawing">
      <xdr:col>76</xdr:col>
      <xdr:colOff>165100</xdr:colOff>
      <xdr:row>97</xdr:row>
      <xdr:rowOff>154940</xdr:rowOff>
    </xdr:to>
    <xdr:sp macro="" textlink="">
      <xdr:nvSpPr>
        <xdr:cNvPr id="689" name="フローチャート: 判断 688"/>
        <xdr:cNvSpPr/>
      </xdr:nvSpPr>
      <xdr:spPr>
        <a:xfrm>
          <a:off x="14541500" y="16683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145415</xdr:rowOff>
    </xdr:from>
    <xdr:ext cx="531495" cy="255905"/>
    <xdr:sp macro="" textlink="">
      <xdr:nvSpPr>
        <xdr:cNvPr id="690" name="テキスト ボックス 689"/>
        <xdr:cNvSpPr txBox="1"/>
      </xdr:nvSpPr>
      <xdr:spPr>
        <a:xfrm>
          <a:off x="14324965" y="16776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107950</xdr:rowOff>
    </xdr:from>
    <xdr:to xmlns:xdr="http://schemas.openxmlformats.org/drawingml/2006/spreadsheetDrawing">
      <xdr:col>71</xdr:col>
      <xdr:colOff>177800</xdr:colOff>
      <xdr:row>98</xdr:row>
      <xdr:rowOff>110490</xdr:rowOff>
    </xdr:to>
    <xdr:cxnSp macro="">
      <xdr:nvCxnSpPr>
        <xdr:cNvPr id="691" name="直線コネクタ 690"/>
        <xdr:cNvCxnSpPr/>
      </xdr:nvCxnSpPr>
      <xdr:spPr>
        <a:xfrm flipV="1">
          <a:off x="12814300" y="169100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120650</xdr:rowOff>
    </xdr:from>
    <xdr:to xmlns:xdr="http://schemas.openxmlformats.org/drawingml/2006/spreadsheetDrawing">
      <xdr:col>72</xdr:col>
      <xdr:colOff>38100</xdr:colOff>
      <xdr:row>98</xdr:row>
      <xdr:rowOff>50800</xdr:rowOff>
    </xdr:to>
    <xdr:sp macro="" textlink="">
      <xdr:nvSpPr>
        <xdr:cNvPr id="692" name="フローチャート: 判断 691"/>
        <xdr:cNvSpPr/>
      </xdr:nvSpPr>
      <xdr:spPr>
        <a:xfrm>
          <a:off x="13652500" y="167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67310</xdr:rowOff>
    </xdr:from>
    <xdr:ext cx="531495" cy="259080"/>
    <xdr:sp macro="" textlink="">
      <xdr:nvSpPr>
        <xdr:cNvPr id="693" name="テキスト ボックス 692"/>
        <xdr:cNvSpPr txBox="1"/>
      </xdr:nvSpPr>
      <xdr:spPr>
        <a:xfrm>
          <a:off x="13435965" y="16526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157480</xdr:rowOff>
    </xdr:from>
    <xdr:to xmlns:xdr="http://schemas.openxmlformats.org/drawingml/2006/spreadsheetDrawing">
      <xdr:col>67</xdr:col>
      <xdr:colOff>101600</xdr:colOff>
      <xdr:row>98</xdr:row>
      <xdr:rowOff>87630</xdr:rowOff>
    </xdr:to>
    <xdr:sp macro="" textlink="">
      <xdr:nvSpPr>
        <xdr:cNvPr id="694" name="フローチャート: 判断 693"/>
        <xdr:cNvSpPr/>
      </xdr:nvSpPr>
      <xdr:spPr>
        <a:xfrm>
          <a:off x="12763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104140</xdr:rowOff>
    </xdr:from>
    <xdr:ext cx="531495" cy="259080"/>
    <xdr:sp macro="" textlink="">
      <xdr:nvSpPr>
        <xdr:cNvPr id="695" name="テキスト ボックス 694"/>
        <xdr:cNvSpPr txBox="1"/>
      </xdr:nvSpPr>
      <xdr:spPr>
        <a:xfrm>
          <a:off x="12546965" y="1656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6" name="テキスト ボックス 695"/>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7" name="テキスト ボックス 696"/>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8" name="テキスト ボックス 697"/>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9" name="テキスト ボックス 698"/>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0" name="テキスト ボックス 699"/>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29845</xdr:rowOff>
    </xdr:from>
    <xdr:to xmlns:xdr="http://schemas.openxmlformats.org/drawingml/2006/spreadsheetDrawing">
      <xdr:col>85</xdr:col>
      <xdr:colOff>177800</xdr:colOff>
      <xdr:row>98</xdr:row>
      <xdr:rowOff>132080</xdr:rowOff>
    </xdr:to>
    <xdr:sp macro="" textlink="">
      <xdr:nvSpPr>
        <xdr:cNvPr id="701" name="楕円 700"/>
        <xdr:cNvSpPr/>
      </xdr:nvSpPr>
      <xdr:spPr>
        <a:xfrm>
          <a:off x="16268700" y="16831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116205</xdr:rowOff>
    </xdr:from>
    <xdr:ext cx="469900" cy="259080"/>
    <xdr:sp macro="" textlink="">
      <xdr:nvSpPr>
        <xdr:cNvPr id="702" name="積立金該当値テキスト"/>
        <xdr:cNvSpPr txBox="1"/>
      </xdr:nvSpPr>
      <xdr:spPr>
        <a:xfrm>
          <a:off x="16370300" y="1674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24130</xdr:rowOff>
    </xdr:from>
    <xdr:to xmlns:xdr="http://schemas.openxmlformats.org/drawingml/2006/spreadsheetDrawing">
      <xdr:col>81</xdr:col>
      <xdr:colOff>101600</xdr:colOff>
      <xdr:row>98</xdr:row>
      <xdr:rowOff>125730</xdr:rowOff>
    </xdr:to>
    <xdr:sp macro="" textlink="">
      <xdr:nvSpPr>
        <xdr:cNvPr id="703" name="楕円 702"/>
        <xdr:cNvSpPr/>
      </xdr:nvSpPr>
      <xdr:spPr>
        <a:xfrm>
          <a:off x="15430500" y="168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116840</xdr:rowOff>
    </xdr:from>
    <xdr:ext cx="466725" cy="259080"/>
    <xdr:sp macro="" textlink="">
      <xdr:nvSpPr>
        <xdr:cNvPr id="704" name="テキスト ボックス 703"/>
        <xdr:cNvSpPr txBox="1"/>
      </xdr:nvSpPr>
      <xdr:spPr>
        <a:xfrm>
          <a:off x="15246350" y="16918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26035</xdr:rowOff>
    </xdr:from>
    <xdr:to xmlns:xdr="http://schemas.openxmlformats.org/drawingml/2006/spreadsheetDrawing">
      <xdr:col>76</xdr:col>
      <xdr:colOff>165100</xdr:colOff>
      <xdr:row>97</xdr:row>
      <xdr:rowOff>127635</xdr:rowOff>
    </xdr:to>
    <xdr:sp macro="" textlink="">
      <xdr:nvSpPr>
        <xdr:cNvPr id="705" name="楕円 704"/>
        <xdr:cNvSpPr/>
      </xdr:nvSpPr>
      <xdr:spPr>
        <a:xfrm>
          <a:off x="14541500" y="166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144145</xdr:rowOff>
    </xdr:from>
    <xdr:ext cx="531495" cy="255905"/>
    <xdr:sp macro="" textlink="">
      <xdr:nvSpPr>
        <xdr:cNvPr id="706" name="テキスト ボックス 705"/>
        <xdr:cNvSpPr txBox="1"/>
      </xdr:nvSpPr>
      <xdr:spPr>
        <a:xfrm>
          <a:off x="14324965" y="164318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57150</xdr:rowOff>
    </xdr:from>
    <xdr:to xmlns:xdr="http://schemas.openxmlformats.org/drawingml/2006/spreadsheetDrawing">
      <xdr:col>72</xdr:col>
      <xdr:colOff>38100</xdr:colOff>
      <xdr:row>98</xdr:row>
      <xdr:rowOff>158750</xdr:rowOff>
    </xdr:to>
    <xdr:sp macro="" textlink="">
      <xdr:nvSpPr>
        <xdr:cNvPr id="707" name="楕円 706"/>
        <xdr:cNvSpPr/>
      </xdr:nvSpPr>
      <xdr:spPr>
        <a:xfrm>
          <a:off x="13652500" y="1685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149860</xdr:rowOff>
    </xdr:from>
    <xdr:ext cx="466725" cy="259080"/>
    <xdr:sp macro="" textlink="">
      <xdr:nvSpPr>
        <xdr:cNvPr id="708" name="テキスト ボックス 707"/>
        <xdr:cNvSpPr txBox="1"/>
      </xdr:nvSpPr>
      <xdr:spPr>
        <a:xfrm>
          <a:off x="13468350" y="16951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59690</xdr:rowOff>
    </xdr:from>
    <xdr:to xmlns:xdr="http://schemas.openxmlformats.org/drawingml/2006/spreadsheetDrawing">
      <xdr:col>67</xdr:col>
      <xdr:colOff>101600</xdr:colOff>
      <xdr:row>98</xdr:row>
      <xdr:rowOff>161290</xdr:rowOff>
    </xdr:to>
    <xdr:sp macro="" textlink="">
      <xdr:nvSpPr>
        <xdr:cNvPr id="709" name="楕円 708"/>
        <xdr:cNvSpPr/>
      </xdr:nvSpPr>
      <xdr:spPr>
        <a:xfrm>
          <a:off x="12763500" y="1686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152400</xdr:rowOff>
    </xdr:from>
    <xdr:ext cx="466725" cy="259080"/>
    <xdr:sp macro="" textlink="">
      <xdr:nvSpPr>
        <xdr:cNvPr id="710" name="テキスト ボックス 709"/>
        <xdr:cNvSpPr txBox="1"/>
      </xdr:nvSpPr>
      <xdr:spPr>
        <a:xfrm>
          <a:off x="12579350" y="169545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9" name="テキスト ボックス 718"/>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0" name="直線コネクタ 719"/>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21" name="直線コネクタ 720"/>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22" name="テキスト ボックス 721"/>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24" name="テキスト ボックス 723"/>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5" name="直線コネクタ 724"/>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26" name="テキスト ボックス 725"/>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7" name="直線コネクタ 726"/>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28" name="テキスト ボックス 727"/>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9" name="直線コネクタ 728"/>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30" name="テキスト ボックス 729"/>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32" name="テキスト ボックス 731"/>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102870</xdr:rowOff>
    </xdr:from>
    <xdr:to xmlns:xdr="http://schemas.openxmlformats.org/drawingml/2006/spreadsheetDrawing">
      <xdr:col>116</xdr:col>
      <xdr:colOff>62865</xdr:colOff>
      <xdr:row>39</xdr:row>
      <xdr:rowOff>44450</xdr:rowOff>
    </xdr:to>
    <xdr:cxnSp macro="">
      <xdr:nvCxnSpPr>
        <xdr:cNvPr id="734" name="直線コネクタ 733"/>
        <xdr:cNvCxnSpPr/>
      </xdr:nvCxnSpPr>
      <xdr:spPr>
        <a:xfrm flipV="1">
          <a:off x="22159595" y="524637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5"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6" name="直線コネクタ 735"/>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49530</xdr:rowOff>
    </xdr:from>
    <xdr:ext cx="534670" cy="259080"/>
    <xdr:sp macro="" textlink="">
      <xdr:nvSpPr>
        <xdr:cNvPr id="737" name="投資及び出資金最大値テキスト"/>
        <xdr:cNvSpPr txBox="1"/>
      </xdr:nvSpPr>
      <xdr:spPr>
        <a:xfrm>
          <a:off x="22212300" y="50215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102870</xdr:rowOff>
    </xdr:from>
    <xdr:to xmlns:xdr="http://schemas.openxmlformats.org/drawingml/2006/spreadsheetDrawing">
      <xdr:col>116</xdr:col>
      <xdr:colOff>152400</xdr:colOff>
      <xdr:row>30</xdr:row>
      <xdr:rowOff>102870</xdr:rowOff>
    </xdr:to>
    <xdr:cxnSp macro="">
      <xdr:nvCxnSpPr>
        <xdr:cNvPr id="738" name="直線コネクタ 737"/>
        <xdr:cNvCxnSpPr/>
      </xdr:nvCxnSpPr>
      <xdr:spPr>
        <a:xfrm>
          <a:off x="22072600" y="524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9" name="直線コネクタ 738"/>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29210</xdr:rowOff>
    </xdr:from>
    <xdr:ext cx="469900" cy="255905"/>
    <xdr:sp macro="" textlink="">
      <xdr:nvSpPr>
        <xdr:cNvPr id="740" name="投資及び出資金平均値テキスト"/>
        <xdr:cNvSpPr txBox="1"/>
      </xdr:nvSpPr>
      <xdr:spPr>
        <a:xfrm>
          <a:off x="22212300" y="637286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6350</xdr:rowOff>
    </xdr:from>
    <xdr:to xmlns:xdr="http://schemas.openxmlformats.org/drawingml/2006/spreadsheetDrawing">
      <xdr:col>116</xdr:col>
      <xdr:colOff>114300</xdr:colOff>
      <xdr:row>38</xdr:row>
      <xdr:rowOff>107950</xdr:rowOff>
    </xdr:to>
    <xdr:sp macro="" textlink="">
      <xdr:nvSpPr>
        <xdr:cNvPr id="741" name="フローチャート: 判断 740"/>
        <xdr:cNvSpPr/>
      </xdr:nvSpPr>
      <xdr:spPr>
        <a:xfrm>
          <a:off x="22110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2" name="直線コネクタ 741"/>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4445</xdr:rowOff>
    </xdr:from>
    <xdr:to xmlns:xdr="http://schemas.openxmlformats.org/drawingml/2006/spreadsheetDrawing">
      <xdr:col>112</xdr:col>
      <xdr:colOff>38100</xdr:colOff>
      <xdr:row>38</xdr:row>
      <xdr:rowOff>106045</xdr:rowOff>
    </xdr:to>
    <xdr:sp macro="" textlink="">
      <xdr:nvSpPr>
        <xdr:cNvPr id="743" name="フローチャート: 判断 742"/>
        <xdr:cNvSpPr/>
      </xdr:nvSpPr>
      <xdr:spPr>
        <a:xfrm>
          <a:off x="21272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122555</xdr:rowOff>
    </xdr:from>
    <xdr:ext cx="466725" cy="255905"/>
    <xdr:sp macro="" textlink="">
      <xdr:nvSpPr>
        <xdr:cNvPr id="744" name="テキスト ボックス 743"/>
        <xdr:cNvSpPr txBox="1"/>
      </xdr:nvSpPr>
      <xdr:spPr>
        <a:xfrm>
          <a:off x="21088350" y="62947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5" name="直線コネクタ 744"/>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162560</xdr:rowOff>
    </xdr:from>
    <xdr:to xmlns:xdr="http://schemas.openxmlformats.org/drawingml/2006/spreadsheetDrawing">
      <xdr:col>107</xdr:col>
      <xdr:colOff>101600</xdr:colOff>
      <xdr:row>38</xdr:row>
      <xdr:rowOff>92710</xdr:rowOff>
    </xdr:to>
    <xdr:sp macro="" textlink="">
      <xdr:nvSpPr>
        <xdr:cNvPr id="746" name="フローチャート: 判断 745"/>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109220</xdr:rowOff>
    </xdr:from>
    <xdr:ext cx="466725" cy="255905"/>
    <xdr:sp macro="" textlink="">
      <xdr:nvSpPr>
        <xdr:cNvPr id="747" name="テキスト ボックス 746"/>
        <xdr:cNvSpPr txBox="1"/>
      </xdr:nvSpPr>
      <xdr:spPr>
        <a:xfrm>
          <a:off x="20199350" y="62814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8" name="直線コネクタ 747"/>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5080</xdr:rowOff>
    </xdr:from>
    <xdr:to xmlns:xdr="http://schemas.openxmlformats.org/drawingml/2006/spreadsheetDrawing">
      <xdr:col>102</xdr:col>
      <xdr:colOff>165100</xdr:colOff>
      <xdr:row>38</xdr:row>
      <xdr:rowOff>106680</xdr:rowOff>
    </xdr:to>
    <xdr:sp macro="" textlink="">
      <xdr:nvSpPr>
        <xdr:cNvPr id="749" name="フローチャート: 判断 748"/>
        <xdr:cNvSpPr/>
      </xdr:nvSpPr>
      <xdr:spPr>
        <a:xfrm>
          <a:off x="19494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123190</xdr:rowOff>
    </xdr:from>
    <xdr:ext cx="466725" cy="255905"/>
    <xdr:sp macro="" textlink="">
      <xdr:nvSpPr>
        <xdr:cNvPr id="750" name="テキスト ボックス 749"/>
        <xdr:cNvSpPr txBox="1"/>
      </xdr:nvSpPr>
      <xdr:spPr>
        <a:xfrm>
          <a:off x="19310350" y="62953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45085</xdr:rowOff>
    </xdr:from>
    <xdr:to xmlns:xdr="http://schemas.openxmlformats.org/drawingml/2006/spreadsheetDrawing">
      <xdr:col>98</xdr:col>
      <xdr:colOff>38100</xdr:colOff>
      <xdr:row>38</xdr:row>
      <xdr:rowOff>146685</xdr:rowOff>
    </xdr:to>
    <xdr:sp macro="" textlink="">
      <xdr:nvSpPr>
        <xdr:cNvPr id="751" name="フローチャート: 判断 750"/>
        <xdr:cNvSpPr/>
      </xdr:nvSpPr>
      <xdr:spPr>
        <a:xfrm>
          <a:off x="18605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163195</xdr:rowOff>
    </xdr:from>
    <xdr:ext cx="378460" cy="259080"/>
    <xdr:sp macro="" textlink="">
      <xdr:nvSpPr>
        <xdr:cNvPr id="752" name="テキスト ボックス 751"/>
        <xdr:cNvSpPr txBox="1"/>
      </xdr:nvSpPr>
      <xdr:spPr>
        <a:xfrm>
          <a:off x="18467070" y="63353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8" name="楕円 75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9"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60" name="楕円 75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61" name="テキスト ボックス 760"/>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2" name="楕円 76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63" name="テキスト ボックス 762"/>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4" name="楕円 76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6380" cy="255905"/>
    <xdr:sp macro="" textlink="">
      <xdr:nvSpPr>
        <xdr:cNvPr id="765" name="テキスト ボックス 764"/>
        <xdr:cNvSpPr txBox="1"/>
      </xdr:nvSpPr>
      <xdr:spPr>
        <a:xfrm>
          <a:off x="19420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6" name="楕円 76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67" name="テキスト ボックス 766"/>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76" name="テキスト ボックス 775"/>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79" name="テキスト ボックス 778"/>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83" name="テキスト ボックス 782"/>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905"/>
    <xdr:sp macro="" textlink="">
      <xdr:nvSpPr>
        <xdr:cNvPr id="789" name="テキスト ボックス 788"/>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49</xdr:row>
      <xdr:rowOff>123190</xdr:rowOff>
    </xdr:from>
    <xdr:to xmlns:xdr="http://schemas.openxmlformats.org/drawingml/2006/spreadsheetDrawing">
      <xdr:col>116</xdr:col>
      <xdr:colOff>62865</xdr:colOff>
      <xdr:row>59</xdr:row>
      <xdr:rowOff>44450</xdr:rowOff>
    </xdr:to>
    <xdr:cxnSp macro="">
      <xdr:nvCxnSpPr>
        <xdr:cNvPr id="791" name="直線コネクタ 790"/>
        <xdr:cNvCxnSpPr/>
      </xdr:nvCxnSpPr>
      <xdr:spPr>
        <a:xfrm flipV="1">
          <a:off x="22159595" y="8524240"/>
          <a:ext cx="1270" cy="1635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69850</xdr:rowOff>
    </xdr:from>
    <xdr:ext cx="534670" cy="259080"/>
    <xdr:sp macro="" textlink="">
      <xdr:nvSpPr>
        <xdr:cNvPr id="794" name="貸付金最大値テキスト"/>
        <xdr:cNvSpPr txBox="1"/>
      </xdr:nvSpPr>
      <xdr:spPr>
        <a:xfrm>
          <a:off x="22212300" y="8299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49</xdr:row>
      <xdr:rowOff>123190</xdr:rowOff>
    </xdr:from>
    <xdr:to xmlns:xdr="http://schemas.openxmlformats.org/drawingml/2006/spreadsheetDrawing">
      <xdr:col>116</xdr:col>
      <xdr:colOff>152400</xdr:colOff>
      <xdr:row>49</xdr:row>
      <xdr:rowOff>123190</xdr:rowOff>
    </xdr:to>
    <xdr:cxnSp macro="">
      <xdr:nvCxnSpPr>
        <xdr:cNvPr id="795" name="直線コネクタ 794"/>
        <xdr:cNvCxnSpPr/>
      </xdr:nvCxnSpPr>
      <xdr:spPr>
        <a:xfrm>
          <a:off x="22072600" y="8524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166370</xdr:rowOff>
    </xdr:from>
    <xdr:to xmlns:xdr="http://schemas.openxmlformats.org/drawingml/2006/spreadsheetDrawing">
      <xdr:col>116</xdr:col>
      <xdr:colOff>63500</xdr:colOff>
      <xdr:row>58</xdr:row>
      <xdr:rowOff>167005</xdr:rowOff>
    </xdr:to>
    <xdr:cxnSp macro="">
      <xdr:nvCxnSpPr>
        <xdr:cNvPr id="796" name="直線コネクタ 795"/>
        <xdr:cNvCxnSpPr/>
      </xdr:nvCxnSpPr>
      <xdr:spPr>
        <a:xfrm>
          <a:off x="21323300" y="1011047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106045</xdr:rowOff>
    </xdr:from>
    <xdr:ext cx="469900" cy="259080"/>
    <xdr:sp macro="" textlink="">
      <xdr:nvSpPr>
        <xdr:cNvPr id="797" name="貸付金平均値テキスト"/>
        <xdr:cNvSpPr txBox="1"/>
      </xdr:nvSpPr>
      <xdr:spPr>
        <a:xfrm>
          <a:off x="22212300" y="98786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83185</xdr:rowOff>
    </xdr:from>
    <xdr:to xmlns:xdr="http://schemas.openxmlformats.org/drawingml/2006/spreadsheetDrawing">
      <xdr:col>116</xdr:col>
      <xdr:colOff>114300</xdr:colOff>
      <xdr:row>59</xdr:row>
      <xdr:rowOff>13335</xdr:rowOff>
    </xdr:to>
    <xdr:sp macro="" textlink="">
      <xdr:nvSpPr>
        <xdr:cNvPr id="798" name="フローチャート: 判断 797"/>
        <xdr:cNvSpPr/>
      </xdr:nvSpPr>
      <xdr:spPr>
        <a:xfrm>
          <a:off x="22110700" y="1002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163830</xdr:rowOff>
    </xdr:from>
    <xdr:to xmlns:xdr="http://schemas.openxmlformats.org/drawingml/2006/spreadsheetDrawing">
      <xdr:col>111</xdr:col>
      <xdr:colOff>177800</xdr:colOff>
      <xdr:row>58</xdr:row>
      <xdr:rowOff>166370</xdr:rowOff>
    </xdr:to>
    <xdr:cxnSp macro="">
      <xdr:nvCxnSpPr>
        <xdr:cNvPr id="799" name="直線コネクタ 798"/>
        <xdr:cNvCxnSpPr/>
      </xdr:nvCxnSpPr>
      <xdr:spPr>
        <a:xfrm>
          <a:off x="20434300" y="1010793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86360</xdr:rowOff>
    </xdr:from>
    <xdr:to xmlns:xdr="http://schemas.openxmlformats.org/drawingml/2006/spreadsheetDrawing">
      <xdr:col>112</xdr:col>
      <xdr:colOff>38100</xdr:colOff>
      <xdr:row>59</xdr:row>
      <xdr:rowOff>16510</xdr:rowOff>
    </xdr:to>
    <xdr:sp macro="" textlink="">
      <xdr:nvSpPr>
        <xdr:cNvPr id="800" name="フローチャート: 判断 799"/>
        <xdr:cNvSpPr/>
      </xdr:nvSpPr>
      <xdr:spPr>
        <a:xfrm>
          <a:off x="21272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33020</xdr:rowOff>
    </xdr:from>
    <xdr:ext cx="466725" cy="259080"/>
    <xdr:sp macro="" textlink="">
      <xdr:nvSpPr>
        <xdr:cNvPr id="801" name="テキスト ボックス 800"/>
        <xdr:cNvSpPr txBox="1"/>
      </xdr:nvSpPr>
      <xdr:spPr>
        <a:xfrm>
          <a:off x="21088350" y="98056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163195</xdr:rowOff>
    </xdr:from>
    <xdr:to xmlns:xdr="http://schemas.openxmlformats.org/drawingml/2006/spreadsheetDrawing">
      <xdr:col>107</xdr:col>
      <xdr:colOff>50800</xdr:colOff>
      <xdr:row>58</xdr:row>
      <xdr:rowOff>163830</xdr:rowOff>
    </xdr:to>
    <xdr:cxnSp macro="">
      <xdr:nvCxnSpPr>
        <xdr:cNvPr id="802" name="直線コネクタ 801"/>
        <xdr:cNvCxnSpPr/>
      </xdr:nvCxnSpPr>
      <xdr:spPr>
        <a:xfrm>
          <a:off x="19545300" y="1010729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8890</xdr:rowOff>
    </xdr:to>
    <xdr:sp macro="" textlink="">
      <xdr:nvSpPr>
        <xdr:cNvPr id="803" name="フローチャート: 判断 802"/>
        <xdr:cNvSpPr/>
      </xdr:nvSpPr>
      <xdr:spPr>
        <a:xfrm>
          <a:off x="20383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25400</xdr:rowOff>
    </xdr:from>
    <xdr:ext cx="466725" cy="259080"/>
    <xdr:sp macro="" textlink="">
      <xdr:nvSpPr>
        <xdr:cNvPr id="804" name="テキスト ボックス 803"/>
        <xdr:cNvSpPr txBox="1"/>
      </xdr:nvSpPr>
      <xdr:spPr>
        <a:xfrm>
          <a:off x="20199350" y="9798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162560</xdr:rowOff>
    </xdr:from>
    <xdr:to xmlns:xdr="http://schemas.openxmlformats.org/drawingml/2006/spreadsheetDrawing">
      <xdr:col>102</xdr:col>
      <xdr:colOff>114300</xdr:colOff>
      <xdr:row>58</xdr:row>
      <xdr:rowOff>163195</xdr:rowOff>
    </xdr:to>
    <xdr:cxnSp macro="">
      <xdr:nvCxnSpPr>
        <xdr:cNvPr id="805" name="直線コネクタ 804"/>
        <xdr:cNvCxnSpPr/>
      </xdr:nvCxnSpPr>
      <xdr:spPr>
        <a:xfrm>
          <a:off x="18656300" y="1010666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59690</xdr:rowOff>
    </xdr:from>
    <xdr:to xmlns:xdr="http://schemas.openxmlformats.org/drawingml/2006/spreadsheetDrawing">
      <xdr:col>102</xdr:col>
      <xdr:colOff>165100</xdr:colOff>
      <xdr:row>58</xdr:row>
      <xdr:rowOff>161290</xdr:rowOff>
    </xdr:to>
    <xdr:sp macro="" textlink="">
      <xdr:nvSpPr>
        <xdr:cNvPr id="806" name="フローチャート: 判断 805"/>
        <xdr:cNvSpPr/>
      </xdr:nvSpPr>
      <xdr:spPr>
        <a:xfrm>
          <a:off x="19494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6350</xdr:rowOff>
    </xdr:from>
    <xdr:ext cx="466725" cy="255905"/>
    <xdr:sp macro="" textlink="">
      <xdr:nvSpPr>
        <xdr:cNvPr id="807" name="テキスト ボックス 806"/>
        <xdr:cNvSpPr txBox="1"/>
      </xdr:nvSpPr>
      <xdr:spPr>
        <a:xfrm>
          <a:off x="19310350" y="97790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72390</xdr:rowOff>
    </xdr:from>
    <xdr:to xmlns:xdr="http://schemas.openxmlformats.org/drawingml/2006/spreadsheetDrawing">
      <xdr:col>98</xdr:col>
      <xdr:colOff>38100</xdr:colOff>
      <xdr:row>59</xdr:row>
      <xdr:rowOff>2540</xdr:rowOff>
    </xdr:to>
    <xdr:sp macro="" textlink="">
      <xdr:nvSpPr>
        <xdr:cNvPr id="808" name="フローチャート: 判断 807"/>
        <xdr:cNvSpPr/>
      </xdr:nvSpPr>
      <xdr:spPr>
        <a:xfrm>
          <a:off x="18605500" y="100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19050</xdr:rowOff>
    </xdr:from>
    <xdr:ext cx="466725" cy="255905"/>
    <xdr:sp macro="" textlink="">
      <xdr:nvSpPr>
        <xdr:cNvPr id="809" name="テキスト ボックス 808"/>
        <xdr:cNvSpPr txBox="1"/>
      </xdr:nvSpPr>
      <xdr:spPr>
        <a:xfrm>
          <a:off x="18421350" y="97917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116205</xdr:rowOff>
    </xdr:from>
    <xdr:to xmlns:xdr="http://schemas.openxmlformats.org/drawingml/2006/spreadsheetDrawing">
      <xdr:col>116</xdr:col>
      <xdr:colOff>114300</xdr:colOff>
      <xdr:row>59</xdr:row>
      <xdr:rowOff>46355</xdr:rowOff>
    </xdr:to>
    <xdr:sp macro="" textlink="">
      <xdr:nvSpPr>
        <xdr:cNvPr id="815" name="楕円 814"/>
        <xdr:cNvSpPr/>
      </xdr:nvSpPr>
      <xdr:spPr>
        <a:xfrm>
          <a:off x="221107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61595</xdr:rowOff>
    </xdr:from>
    <xdr:ext cx="469900" cy="259080"/>
    <xdr:sp macro="" textlink="">
      <xdr:nvSpPr>
        <xdr:cNvPr id="816" name="貸付金該当値テキスト"/>
        <xdr:cNvSpPr txBox="1"/>
      </xdr:nvSpPr>
      <xdr:spPr>
        <a:xfrm>
          <a:off x="22212300" y="10005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114935</xdr:rowOff>
    </xdr:from>
    <xdr:to xmlns:xdr="http://schemas.openxmlformats.org/drawingml/2006/spreadsheetDrawing">
      <xdr:col>112</xdr:col>
      <xdr:colOff>38100</xdr:colOff>
      <xdr:row>59</xdr:row>
      <xdr:rowOff>45085</xdr:rowOff>
    </xdr:to>
    <xdr:sp macro="" textlink="">
      <xdr:nvSpPr>
        <xdr:cNvPr id="817" name="楕円 816"/>
        <xdr:cNvSpPr/>
      </xdr:nvSpPr>
      <xdr:spPr>
        <a:xfrm>
          <a:off x="21272500" y="100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36195</xdr:rowOff>
    </xdr:from>
    <xdr:ext cx="466725" cy="259080"/>
    <xdr:sp macro="" textlink="">
      <xdr:nvSpPr>
        <xdr:cNvPr id="818" name="テキスト ボックス 817"/>
        <xdr:cNvSpPr txBox="1"/>
      </xdr:nvSpPr>
      <xdr:spPr>
        <a:xfrm>
          <a:off x="21088350" y="101517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113030</xdr:rowOff>
    </xdr:from>
    <xdr:to xmlns:xdr="http://schemas.openxmlformats.org/drawingml/2006/spreadsheetDrawing">
      <xdr:col>107</xdr:col>
      <xdr:colOff>101600</xdr:colOff>
      <xdr:row>59</xdr:row>
      <xdr:rowOff>43180</xdr:rowOff>
    </xdr:to>
    <xdr:sp macro="" textlink="">
      <xdr:nvSpPr>
        <xdr:cNvPr id="819" name="楕円 818"/>
        <xdr:cNvSpPr/>
      </xdr:nvSpPr>
      <xdr:spPr>
        <a:xfrm>
          <a:off x="20383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34290</xdr:rowOff>
    </xdr:from>
    <xdr:ext cx="466725" cy="259080"/>
    <xdr:sp macro="" textlink="">
      <xdr:nvSpPr>
        <xdr:cNvPr id="820" name="テキスト ボックス 819"/>
        <xdr:cNvSpPr txBox="1"/>
      </xdr:nvSpPr>
      <xdr:spPr>
        <a:xfrm>
          <a:off x="20199350" y="101498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112395</xdr:rowOff>
    </xdr:from>
    <xdr:to xmlns:xdr="http://schemas.openxmlformats.org/drawingml/2006/spreadsheetDrawing">
      <xdr:col>102</xdr:col>
      <xdr:colOff>165100</xdr:colOff>
      <xdr:row>59</xdr:row>
      <xdr:rowOff>42545</xdr:rowOff>
    </xdr:to>
    <xdr:sp macro="" textlink="">
      <xdr:nvSpPr>
        <xdr:cNvPr id="821" name="楕円 820"/>
        <xdr:cNvSpPr/>
      </xdr:nvSpPr>
      <xdr:spPr>
        <a:xfrm>
          <a:off x="194945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33655</xdr:rowOff>
    </xdr:from>
    <xdr:ext cx="466725" cy="258445"/>
    <xdr:sp macro="" textlink="">
      <xdr:nvSpPr>
        <xdr:cNvPr id="822" name="テキスト ボックス 821"/>
        <xdr:cNvSpPr txBox="1"/>
      </xdr:nvSpPr>
      <xdr:spPr>
        <a:xfrm>
          <a:off x="19310350" y="101492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111760</xdr:rowOff>
    </xdr:from>
    <xdr:to xmlns:xdr="http://schemas.openxmlformats.org/drawingml/2006/spreadsheetDrawing">
      <xdr:col>98</xdr:col>
      <xdr:colOff>38100</xdr:colOff>
      <xdr:row>59</xdr:row>
      <xdr:rowOff>41910</xdr:rowOff>
    </xdr:to>
    <xdr:sp macro="" textlink="">
      <xdr:nvSpPr>
        <xdr:cNvPr id="823" name="楕円 822"/>
        <xdr:cNvSpPr/>
      </xdr:nvSpPr>
      <xdr:spPr>
        <a:xfrm>
          <a:off x="18605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33020</xdr:rowOff>
    </xdr:from>
    <xdr:ext cx="466725" cy="259080"/>
    <xdr:sp macro="" textlink="">
      <xdr:nvSpPr>
        <xdr:cNvPr id="824" name="テキスト ボックス 823"/>
        <xdr:cNvSpPr txBox="1"/>
      </xdr:nvSpPr>
      <xdr:spPr>
        <a:xfrm>
          <a:off x="18421350" y="10148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33" name="テキスト ボックス 832"/>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35" name="テキスト ボックス 834"/>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36" name="直線コネクタ 835"/>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37" name="テキスト ボックス 836"/>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38" name="直線コネクタ 837"/>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905"/>
    <xdr:sp macro="" textlink="">
      <xdr:nvSpPr>
        <xdr:cNvPr id="839" name="テキスト ボックス 838"/>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40" name="直線コネクタ 839"/>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41" name="テキスト ボックス 840"/>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42" name="直線コネクタ 841"/>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905"/>
    <xdr:sp macro="" textlink="">
      <xdr:nvSpPr>
        <xdr:cNvPr id="843" name="テキスト ボックス 842"/>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44" name="直線コネクタ 843"/>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45" name="テキスト ボックス 844"/>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46" name="直線コネクタ 845"/>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47" name="テキスト ボックス 846"/>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49" name="テキスト ボックス 848"/>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146050</xdr:rowOff>
    </xdr:from>
    <xdr:to xmlns:xdr="http://schemas.openxmlformats.org/drawingml/2006/spreadsheetDrawing">
      <xdr:col>116</xdr:col>
      <xdr:colOff>62865</xdr:colOff>
      <xdr:row>79</xdr:row>
      <xdr:rowOff>124460</xdr:rowOff>
    </xdr:to>
    <xdr:cxnSp macro="">
      <xdr:nvCxnSpPr>
        <xdr:cNvPr id="851" name="直線コネクタ 850"/>
        <xdr:cNvCxnSpPr/>
      </xdr:nvCxnSpPr>
      <xdr:spPr>
        <a:xfrm flipV="1">
          <a:off x="22159595" y="121475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128270</xdr:rowOff>
    </xdr:from>
    <xdr:ext cx="534670" cy="259080"/>
    <xdr:sp macro="" textlink="">
      <xdr:nvSpPr>
        <xdr:cNvPr id="852" name="繰出金最小値テキスト"/>
        <xdr:cNvSpPr txBox="1"/>
      </xdr:nvSpPr>
      <xdr:spPr>
        <a:xfrm>
          <a:off x="22212300" y="13672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124460</xdr:rowOff>
    </xdr:from>
    <xdr:to xmlns:xdr="http://schemas.openxmlformats.org/drawingml/2006/spreadsheetDrawing">
      <xdr:col>116</xdr:col>
      <xdr:colOff>152400</xdr:colOff>
      <xdr:row>79</xdr:row>
      <xdr:rowOff>124460</xdr:rowOff>
    </xdr:to>
    <xdr:cxnSp macro="">
      <xdr:nvCxnSpPr>
        <xdr:cNvPr id="853" name="直線コネクタ 852"/>
        <xdr:cNvCxnSpPr/>
      </xdr:nvCxnSpPr>
      <xdr:spPr>
        <a:xfrm>
          <a:off x="22072600" y="1366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92710</xdr:rowOff>
    </xdr:from>
    <xdr:ext cx="534670" cy="259080"/>
    <xdr:sp macro="" textlink="">
      <xdr:nvSpPr>
        <xdr:cNvPr id="854" name="繰出金最大値テキスト"/>
        <xdr:cNvSpPr txBox="1"/>
      </xdr:nvSpPr>
      <xdr:spPr>
        <a:xfrm>
          <a:off x="22212300" y="11922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65,815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146050</xdr:rowOff>
    </xdr:from>
    <xdr:to xmlns:xdr="http://schemas.openxmlformats.org/drawingml/2006/spreadsheetDrawing">
      <xdr:col>116</xdr:col>
      <xdr:colOff>152400</xdr:colOff>
      <xdr:row>70</xdr:row>
      <xdr:rowOff>146050</xdr:rowOff>
    </xdr:to>
    <xdr:cxnSp macro="">
      <xdr:nvCxnSpPr>
        <xdr:cNvPr id="855" name="直線コネクタ 854"/>
        <xdr:cNvCxnSpPr/>
      </xdr:nvCxnSpPr>
      <xdr:spPr>
        <a:xfrm>
          <a:off x="22072600" y="1214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78740</xdr:rowOff>
    </xdr:from>
    <xdr:to xmlns:xdr="http://schemas.openxmlformats.org/drawingml/2006/spreadsheetDrawing">
      <xdr:col>116</xdr:col>
      <xdr:colOff>63500</xdr:colOff>
      <xdr:row>76</xdr:row>
      <xdr:rowOff>113665</xdr:rowOff>
    </xdr:to>
    <xdr:cxnSp macro="">
      <xdr:nvCxnSpPr>
        <xdr:cNvPr id="856" name="直線コネクタ 855"/>
        <xdr:cNvCxnSpPr/>
      </xdr:nvCxnSpPr>
      <xdr:spPr>
        <a:xfrm flipV="1">
          <a:off x="21323300" y="13108940"/>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146050</xdr:rowOff>
    </xdr:from>
    <xdr:ext cx="534670" cy="255905"/>
    <xdr:sp macro="" textlink="">
      <xdr:nvSpPr>
        <xdr:cNvPr id="857" name="繰出金平均値テキスト"/>
        <xdr:cNvSpPr txBox="1"/>
      </xdr:nvSpPr>
      <xdr:spPr>
        <a:xfrm>
          <a:off x="22212300" y="1283335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123190</xdr:rowOff>
    </xdr:from>
    <xdr:to xmlns:xdr="http://schemas.openxmlformats.org/drawingml/2006/spreadsheetDrawing">
      <xdr:col>116</xdr:col>
      <xdr:colOff>114300</xdr:colOff>
      <xdr:row>76</xdr:row>
      <xdr:rowOff>53340</xdr:rowOff>
    </xdr:to>
    <xdr:sp macro="" textlink="">
      <xdr:nvSpPr>
        <xdr:cNvPr id="858" name="フローチャート: 判断 857"/>
        <xdr:cNvSpPr/>
      </xdr:nvSpPr>
      <xdr:spPr>
        <a:xfrm>
          <a:off x="22110700" y="129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113665</xdr:rowOff>
    </xdr:from>
    <xdr:to xmlns:xdr="http://schemas.openxmlformats.org/drawingml/2006/spreadsheetDrawing">
      <xdr:col>111</xdr:col>
      <xdr:colOff>177800</xdr:colOff>
      <xdr:row>76</xdr:row>
      <xdr:rowOff>168910</xdr:rowOff>
    </xdr:to>
    <xdr:cxnSp macro="">
      <xdr:nvCxnSpPr>
        <xdr:cNvPr id="859" name="直線コネクタ 858"/>
        <xdr:cNvCxnSpPr/>
      </xdr:nvCxnSpPr>
      <xdr:spPr>
        <a:xfrm flipV="1">
          <a:off x="20434300" y="1314386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19685</xdr:rowOff>
    </xdr:from>
    <xdr:to xmlns:xdr="http://schemas.openxmlformats.org/drawingml/2006/spreadsheetDrawing">
      <xdr:col>112</xdr:col>
      <xdr:colOff>38100</xdr:colOff>
      <xdr:row>76</xdr:row>
      <xdr:rowOff>121285</xdr:rowOff>
    </xdr:to>
    <xdr:sp macro="" textlink="">
      <xdr:nvSpPr>
        <xdr:cNvPr id="860" name="フローチャート: 判断 859"/>
        <xdr:cNvSpPr/>
      </xdr:nvSpPr>
      <xdr:spPr>
        <a:xfrm>
          <a:off x="21272500" y="1304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137795</xdr:rowOff>
    </xdr:from>
    <xdr:ext cx="531495" cy="259080"/>
    <xdr:sp macro="" textlink="">
      <xdr:nvSpPr>
        <xdr:cNvPr id="861" name="テキスト ボックス 860"/>
        <xdr:cNvSpPr txBox="1"/>
      </xdr:nvSpPr>
      <xdr:spPr>
        <a:xfrm>
          <a:off x="21055965" y="12825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168910</xdr:rowOff>
    </xdr:from>
    <xdr:to xmlns:xdr="http://schemas.openxmlformats.org/drawingml/2006/spreadsheetDrawing">
      <xdr:col>107</xdr:col>
      <xdr:colOff>50800</xdr:colOff>
      <xdr:row>77</xdr:row>
      <xdr:rowOff>27305</xdr:rowOff>
    </xdr:to>
    <xdr:cxnSp macro="">
      <xdr:nvCxnSpPr>
        <xdr:cNvPr id="862" name="直線コネクタ 861"/>
        <xdr:cNvCxnSpPr/>
      </xdr:nvCxnSpPr>
      <xdr:spPr>
        <a:xfrm flipV="1">
          <a:off x="19545300" y="131991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76</xdr:row>
      <xdr:rowOff>48895</xdr:rowOff>
    </xdr:from>
    <xdr:to xmlns:xdr="http://schemas.openxmlformats.org/drawingml/2006/spreadsheetDrawing">
      <xdr:col>107</xdr:col>
      <xdr:colOff>101600</xdr:colOff>
      <xdr:row>76</xdr:row>
      <xdr:rowOff>150495</xdr:rowOff>
    </xdr:to>
    <xdr:sp macro="" textlink="">
      <xdr:nvSpPr>
        <xdr:cNvPr id="863" name="フローチャート: 判断 862"/>
        <xdr:cNvSpPr/>
      </xdr:nvSpPr>
      <xdr:spPr>
        <a:xfrm>
          <a:off x="20383500" y="1307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167005</xdr:rowOff>
    </xdr:from>
    <xdr:ext cx="531495" cy="255905"/>
    <xdr:sp macro="" textlink="">
      <xdr:nvSpPr>
        <xdr:cNvPr id="864" name="テキスト ボックス 863"/>
        <xdr:cNvSpPr txBox="1"/>
      </xdr:nvSpPr>
      <xdr:spPr>
        <a:xfrm>
          <a:off x="20166965" y="128543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27305</xdr:rowOff>
    </xdr:from>
    <xdr:to xmlns:xdr="http://schemas.openxmlformats.org/drawingml/2006/spreadsheetDrawing">
      <xdr:col>102</xdr:col>
      <xdr:colOff>114300</xdr:colOff>
      <xdr:row>77</xdr:row>
      <xdr:rowOff>40640</xdr:rowOff>
    </xdr:to>
    <xdr:cxnSp macro="">
      <xdr:nvCxnSpPr>
        <xdr:cNvPr id="865" name="直線コネクタ 864"/>
        <xdr:cNvCxnSpPr/>
      </xdr:nvCxnSpPr>
      <xdr:spPr>
        <a:xfrm flipV="1">
          <a:off x="18656300" y="132289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78105</xdr:rowOff>
    </xdr:from>
    <xdr:to xmlns:xdr="http://schemas.openxmlformats.org/drawingml/2006/spreadsheetDrawing">
      <xdr:col>102</xdr:col>
      <xdr:colOff>165100</xdr:colOff>
      <xdr:row>77</xdr:row>
      <xdr:rowOff>8255</xdr:rowOff>
    </xdr:to>
    <xdr:sp macro="" textlink="">
      <xdr:nvSpPr>
        <xdr:cNvPr id="866" name="フローチャート: 判断 865"/>
        <xdr:cNvSpPr/>
      </xdr:nvSpPr>
      <xdr:spPr>
        <a:xfrm>
          <a:off x="1949450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24765</xdr:rowOff>
    </xdr:from>
    <xdr:ext cx="531495" cy="259080"/>
    <xdr:sp macro="" textlink="">
      <xdr:nvSpPr>
        <xdr:cNvPr id="867" name="テキスト ボックス 866"/>
        <xdr:cNvSpPr txBox="1"/>
      </xdr:nvSpPr>
      <xdr:spPr>
        <a:xfrm>
          <a:off x="19277965" y="12883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9525</xdr:rowOff>
    </xdr:from>
    <xdr:to xmlns:xdr="http://schemas.openxmlformats.org/drawingml/2006/spreadsheetDrawing">
      <xdr:col>98</xdr:col>
      <xdr:colOff>38100</xdr:colOff>
      <xdr:row>76</xdr:row>
      <xdr:rowOff>111125</xdr:rowOff>
    </xdr:to>
    <xdr:sp macro="" textlink="">
      <xdr:nvSpPr>
        <xdr:cNvPr id="868" name="フローチャート: 判断 867"/>
        <xdr:cNvSpPr/>
      </xdr:nvSpPr>
      <xdr:spPr>
        <a:xfrm>
          <a:off x="18605500" y="130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127635</xdr:rowOff>
    </xdr:from>
    <xdr:ext cx="531495" cy="259080"/>
    <xdr:sp macro="" textlink="">
      <xdr:nvSpPr>
        <xdr:cNvPr id="869" name="テキスト ボックス 868"/>
        <xdr:cNvSpPr txBox="1"/>
      </xdr:nvSpPr>
      <xdr:spPr>
        <a:xfrm>
          <a:off x="18388965" y="12814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27940</xdr:rowOff>
    </xdr:from>
    <xdr:to xmlns:xdr="http://schemas.openxmlformats.org/drawingml/2006/spreadsheetDrawing">
      <xdr:col>116</xdr:col>
      <xdr:colOff>114300</xdr:colOff>
      <xdr:row>76</xdr:row>
      <xdr:rowOff>129540</xdr:rowOff>
    </xdr:to>
    <xdr:sp macro="" textlink="">
      <xdr:nvSpPr>
        <xdr:cNvPr id="875" name="楕円 874"/>
        <xdr:cNvSpPr/>
      </xdr:nvSpPr>
      <xdr:spPr>
        <a:xfrm>
          <a:off x="221107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6350</xdr:rowOff>
    </xdr:from>
    <xdr:ext cx="534670" cy="255905"/>
    <xdr:sp macro="" textlink="">
      <xdr:nvSpPr>
        <xdr:cNvPr id="876" name="繰出金該当値テキスト"/>
        <xdr:cNvSpPr txBox="1"/>
      </xdr:nvSpPr>
      <xdr:spPr>
        <a:xfrm>
          <a:off x="22212300" y="13036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63500</xdr:rowOff>
    </xdr:from>
    <xdr:to xmlns:xdr="http://schemas.openxmlformats.org/drawingml/2006/spreadsheetDrawing">
      <xdr:col>112</xdr:col>
      <xdr:colOff>38100</xdr:colOff>
      <xdr:row>76</xdr:row>
      <xdr:rowOff>164465</xdr:rowOff>
    </xdr:to>
    <xdr:sp macro="" textlink="">
      <xdr:nvSpPr>
        <xdr:cNvPr id="877" name="楕円 876"/>
        <xdr:cNvSpPr/>
      </xdr:nvSpPr>
      <xdr:spPr>
        <a:xfrm>
          <a:off x="21272500" y="13093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155575</xdr:rowOff>
    </xdr:from>
    <xdr:ext cx="531495" cy="255905"/>
    <xdr:sp macro="" textlink="">
      <xdr:nvSpPr>
        <xdr:cNvPr id="878" name="テキスト ボックス 877"/>
        <xdr:cNvSpPr txBox="1"/>
      </xdr:nvSpPr>
      <xdr:spPr>
        <a:xfrm>
          <a:off x="21055965" y="13185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118110</xdr:rowOff>
    </xdr:from>
    <xdr:to xmlns:xdr="http://schemas.openxmlformats.org/drawingml/2006/spreadsheetDrawing">
      <xdr:col>107</xdr:col>
      <xdr:colOff>101600</xdr:colOff>
      <xdr:row>77</xdr:row>
      <xdr:rowOff>48260</xdr:rowOff>
    </xdr:to>
    <xdr:sp macro="" textlink="">
      <xdr:nvSpPr>
        <xdr:cNvPr id="879" name="楕円 878"/>
        <xdr:cNvSpPr/>
      </xdr:nvSpPr>
      <xdr:spPr>
        <a:xfrm>
          <a:off x="20383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39370</xdr:rowOff>
    </xdr:from>
    <xdr:ext cx="531495" cy="259080"/>
    <xdr:sp macro="" textlink="">
      <xdr:nvSpPr>
        <xdr:cNvPr id="880" name="テキスト ボックス 879"/>
        <xdr:cNvSpPr txBox="1"/>
      </xdr:nvSpPr>
      <xdr:spPr>
        <a:xfrm>
          <a:off x="20166965" y="13241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147955</xdr:rowOff>
    </xdr:from>
    <xdr:to xmlns:xdr="http://schemas.openxmlformats.org/drawingml/2006/spreadsheetDrawing">
      <xdr:col>102</xdr:col>
      <xdr:colOff>165100</xdr:colOff>
      <xdr:row>77</xdr:row>
      <xdr:rowOff>78105</xdr:rowOff>
    </xdr:to>
    <xdr:sp macro="" textlink="">
      <xdr:nvSpPr>
        <xdr:cNvPr id="881" name="楕円 880"/>
        <xdr:cNvSpPr/>
      </xdr:nvSpPr>
      <xdr:spPr>
        <a:xfrm>
          <a:off x="19494500" y="1317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69215</xdr:rowOff>
    </xdr:from>
    <xdr:ext cx="531495" cy="259080"/>
    <xdr:sp macro="" textlink="">
      <xdr:nvSpPr>
        <xdr:cNvPr id="882" name="テキスト ボックス 881"/>
        <xdr:cNvSpPr txBox="1"/>
      </xdr:nvSpPr>
      <xdr:spPr>
        <a:xfrm>
          <a:off x="19277965" y="132708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160655</xdr:rowOff>
    </xdr:from>
    <xdr:to xmlns:xdr="http://schemas.openxmlformats.org/drawingml/2006/spreadsheetDrawing">
      <xdr:col>98</xdr:col>
      <xdr:colOff>38100</xdr:colOff>
      <xdr:row>77</xdr:row>
      <xdr:rowOff>90805</xdr:rowOff>
    </xdr:to>
    <xdr:sp macro="" textlink="">
      <xdr:nvSpPr>
        <xdr:cNvPr id="883" name="楕円 882"/>
        <xdr:cNvSpPr/>
      </xdr:nvSpPr>
      <xdr:spPr>
        <a:xfrm>
          <a:off x="18605500" y="131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81915</xdr:rowOff>
    </xdr:from>
    <xdr:ext cx="531495" cy="259080"/>
    <xdr:sp macro="" textlink="">
      <xdr:nvSpPr>
        <xdr:cNvPr id="884" name="テキスト ボックス 883"/>
        <xdr:cNvSpPr txBox="1"/>
      </xdr:nvSpPr>
      <xdr:spPr>
        <a:xfrm>
          <a:off x="18388965" y="132835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93" name="テキスト ボックス 892"/>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96" name="テキスト ボックス 895"/>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7" name="直線コネクタ 89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98" name="テキスト ボックス 897"/>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0" name="直線コネクタ 89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5" name="直線コネクタ 90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8" name="直線コネクタ 90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910" name="テキスト ボックス 909"/>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1" name="直線コネクタ 91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13" name="テキスト ボックス 912"/>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4" name="直線コネクタ 91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16" name="テキスト ボックス 915"/>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18" name="テキスト ボックス 917"/>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0" name="テキスト ボックス 91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1" name="テキスト ボックス 92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3" name="テキスト ボックス 92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27" name="テキスト ボックス 926"/>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29" name="テキスト ボックス 928"/>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31" name="テキスト ボックス 930"/>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33" name="テキスト ボックス 932"/>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300">
              <a:latin typeface="ＭＳ Ｐゴシック"/>
              <a:ea typeface="ＭＳ Ｐゴシック"/>
            </a:rPr>
            <a:t>普通建設事業費（うち更新整備）については、歳出額が令和5年度は減少に転じている。公共施設等適正管理計画に基づき、真に必要な箇所への予算配当による成果と、令和２年度をピークとした道路改良工事等の大規模な事業の完了によるもの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普通建設事業については予算査定の段階から更なる精査が必要となる。公債費については、類似団体及び県の平均を上回っている状況であるため、引き続き地方債対象事業の精査も普通建設事業費と合わせて取り組む必要がある</a:t>
          </a:r>
          <a:r>
            <a:rPr kumimoji="1" lang="ja-JP" altLang="en-US" sz="1300">
              <a:latin typeface="ＭＳ Ｐゴシック"/>
              <a:ea typeface="ＭＳ Ｐゴシック"/>
            </a:rPr>
            <a:t>。</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埼玉県飯能市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78,472
77,048
193.05
34,553,262
32,862,228
1,527,409
19,033,309
30,548,967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5.0
15.9</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64185" cy="255905"/>
    <xdr:sp macro="" textlink="">
      <xdr:nvSpPr>
        <xdr:cNvPr id="44" name="テキスト ボックス 43"/>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4185" cy="255905"/>
    <xdr:sp macro="" textlink="">
      <xdr:nvSpPr>
        <xdr:cNvPr id="46" name="テキスト ボックス 45"/>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4185" cy="255905"/>
    <xdr:sp macro="" textlink="">
      <xdr:nvSpPr>
        <xdr:cNvPr id="48" name="テキスト ボックス 47"/>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168910</xdr:rowOff>
    </xdr:from>
    <xdr:ext cx="464185" cy="255905"/>
    <xdr:sp macro="" textlink="">
      <xdr:nvSpPr>
        <xdr:cNvPr id="50" name="テキスト ボックス 49"/>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2" name="テキスト ボックス 51"/>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39370</xdr:rowOff>
    </xdr:from>
    <xdr:to xmlns:xdr="http://schemas.openxmlformats.org/drawingml/2006/spreadsheetDrawing">
      <xdr:col>24</xdr:col>
      <xdr:colOff>62865</xdr:colOff>
      <xdr:row>38</xdr:row>
      <xdr:rowOff>1270</xdr:rowOff>
    </xdr:to>
    <xdr:cxnSp macro="">
      <xdr:nvCxnSpPr>
        <xdr:cNvPr id="54" name="直線コネクタ 53"/>
        <xdr:cNvCxnSpPr/>
      </xdr:nvCxnSpPr>
      <xdr:spPr>
        <a:xfrm flipV="1">
          <a:off x="4633595" y="535432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5080</xdr:rowOff>
    </xdr:from>
    <xdr:ext cx="469900" cy="259080"/>
    <xdr:sp macro="" textlink="">
      <xdr:nvSpPr>
        <xdr:cNvPr id="55" name="議会費最小値テキスト"/>
        <xdr:cNvSpPr txBox="1"/>
      </xdr:nvSpPr>
      <xdr:spPr>
        <a:xfrm>
          <a:off x="4686300" y="6520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1270</xdr:rowOff>
    </xdr:from>
    <xdr:to xmlns:xdr="http://schemas.openxmlformats.org/drawingml/2006/spreadsheetDrawing">
      <xdr:col>24</xdr:col>
      <xdr:colOff>152400</xdr:colOff>
      <xdr:row>38</xdr:row>
      <xdr:rowOff>1270</xdr:rowOff>
    </xdr:to>
    <xdr:cxnSp macro="">
      <xdr:nvCxnSpPr>
        <xdr:cNvPr id="56" name="直線コネクタ 55"/>
        <xdr:cNvCxnSpPr/>
      </xdr:nvCxnSpPr>
      <xdr:spPr>
        <a:xfrm>
          <a:off x="4546600" y="651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157480</xdr:rowOff>
    </xdr:from>
    <xdr:ext cx="469900" cy="255905"/>
    <xdr:sp macro="" textlink="">
      <xdr:nvSpPr>
        <xdr:cNvPr id="57" name="議会費最大値テキスト"/>
        <xdr:cNvSpPr txBox="1"/>
      </xdr:nvSpPr>
      <xdr:spPr>
        <a:xfrm>
          <a:off x="4686300" y="512953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39370</xdr:rowOff>
    </xdr:from>
    <xdr:to xmlns:xdr="http://schemas.openxmlformats.org/drawingml/2006/spreadsheetDrawing">
      <xdr:col>24</xdr:col>
      <xdr:colOff>152400</xdr:colOff>
      <xdr:row>31</xdr:row>
      <xdr:rowOff>39370</xdr:rowOff>
    </xdr:to>
    <xdr:cxnSp macro="">
      <xdr:nvCxnSpPr>
        <xdr:cNvPr id="58" name="直線コネクタ 57"/>
        <xdr:cNvCxnSpPr/>
      </xdr:nvCxnSpPr>
      <xdr:spPr>
        <a:xfrm>
          <a:off x="4546600" y="5354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85090</xdr:rowOff>
    </xdr:from>
    <xdr:to xmlns:xdr="http://schemas.openxmlformats.org/drawingml/2006/spreadsheetDrawing">
      <xdr:col>24</xdr:col>
      <xdr:colOff>63500</xdr:colOff>
      <xdr:row>36</xdr:row>
      <xdr:rowOff>98425</xdr:rowOff>
    </xdr:to>
    <xdr:cxnSp macro="">
      <xdr:nvCxnSpPr>
        <xdr:cNvPr id="59" name="直線コネクタ 58"/>
        <xdr:cNvCxnSpPr/>
      </xdr:nvCxnSpPr>
      <xdr:spPr>
        <a:xfrm>
          <a:off x="3797300" y="625729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26670</xdr:rowOff>
    </xdr:from>
    <xdr:ext cx="469900" cy="259080"/>
    <xdr:sp macro="" textlink="">
      <xdr:nvSpPr>
        <xdr:cNvPr id="60" name="議会費平均値テキスト"/>
        <xdr:cNvSpPr txBox="1"/>
      </xdr:nvSpPr>
      <xdr:spPr>
        <a:xfrm>
          <a:off x="4686300" y="58559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3810</xdr:rowOff>
    </xdr:from>
    <xdr:to xmlns:xdr="http://schemas.openxmlformats.org/drawingml/2006/spreadsheetDrawing">
      <xdr:col>24</xdr:col>
      <xdr:colOff>114300</xdr:colOff>
      <xdr:row>35</xdr:row>
      <xdr:rowOff>105410</xdr:rowOff>
    </xdr:to>
    <xdr:sp macro="" textlink="">
      <xdr:nvSpPr>
        <xdr:cNvPr id="61" name="フローチャート: 判断 60"/>
        <xdr:cNvSpPr/>
      </xdr:nvSpPr>
      <xdr:spPr>
        <a:xfrm>
          <a:off x="45847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85090</xdr:rowOff>
    </xdr:from>
    <xdr:to xmlns:xdr="http://schemas.openxmlformats.org/drawingml/2006/spreadsheetDrawing">
      <xdr:col>19</xdr:col>
      <xdr:colOff>177800</xdr:colOff>
      <xdr:row>36</xdr:row>
      <xdr:rowOff>104775</xdr:rowOff>
    </xdr:to>
    <xdr:cxnSp macro="">
      <xdr:nvCxnSpPr>
        <xdr:cNvPr id="62" name="直線コネクタ 61"/>
        <xdr:cNvCxnSpPr/>
      </xdr:nvCxnSpPr>
      <xdr:spPr>
        <a:xfrm flipV="1">
          <a:off x="2908300" y="62572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29210</xdr:rowOff>
    </xdr:from>
    <xdr:to xmlns:xdr="http://schemas.openxmlformats.org/drawingml/2006/spreadsheetDrawing">
      <xdr:col>20</xdr:col>
      <xdr:colOff>38100</xdr:colOff>
      <xdr:row>35</xdr:row>
      <xdr:rowOff>130810</xdr:rowOff>
    </xdr:to>
    <xdr:sp macro="" textlink="">
      <xdr:nvSpPr>
        <xdr:cNvPr id="63" name="フローチャート: 判断 62"/>
        <xdr:cNvSpPr/>
      </xdr:nvSpPr>
      <xdr:spPr>
        <a:xfrm>
          <a:off x="3746500" y="602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147320</xdr:rowOff>
    </xdr:from>
    <xdr:ext cx="466725" cy="259080"/>
    <xdr:sp macro="" textlink="">
      <xdr:nvSpPr>
        <xdr:cNvPr id="64" name="テキスト ボックス 63"/>
        <xdr:cNvSpPr txBox="1"/>
      </xdr:nvSpPr>
      <xdr:spPr>
        <a:xfrm>
          <a:off x="3562350" y="58051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91440</xdr:rowOff>
    </xdr:from>
    <xdr:to xmlns:xdr="http://schemas.openxmlformats.org/drawingml/2006/spreadsheetDrawing">
      <xdr:col>15</xdr:col>
      <xdr:colOff>50800</xdr:colOff>
      <xdr:row>36</xdr:row>
      <xdr:rowOff>104775</xdr:rowOff>
    </xdr:to>
    <xdr:cxnSp macro="">
      <xdr:nvCxnSpPr>
        <xdr:cNvPr id="65" name="直線コネクタ 64"/>
        <xdr:cNvCxnSpPr/>
      </xdr:nvCxnSpPr>
      <xdr:spPr>
        <a:xfrm>
          <a:off x="2019300" y="62636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16510</xdr:rowOff>
    </xdr:from>
    <xdr:to xmlns:xdr="http://schemas.openxmlformats.org/drawingml/2006/spreadsheetDrawing">
      <xdr:col>15</xdr:col>
      <xdr:colOff>101600</xdr:colOff>
      <xdr:row>35</xdr:row>
      <xdr:rowOff>118110</xdr:rowOff>
    </xdr:to>
    <xdr:sp macro="" textlink="">
      <xdr:nvSpPr>
        <xdr:cNvPr id="66" name="フローチャート: 判断 65"/>
        <xdr:cNvSpPr/>
      </xdr:nvSpPr>
      <xdr:spPr>
        <a:xfrm>
          <a:off x="28575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134620</xdr:rowOff>
    </xdr:from>
    <xdr:ext cx="466725" cy="255905"/>
    <xdr:sp macro="" textlink="">
      <xdr:nvSpPr>
        <xdr:cNvPr id="67" name="テキスト ボックス 66"/>
        <xdr:cNvSpPr txBox="1"/>
      </xdr:nvSpPr>
      <xdr:spPr>
        <a:xfrm>
          <a:off x="2673350" y="57924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31115</xdr:rowOff>
    </xdr:from>
    <xdr:to xmlns:xdr="http://schemas.openxmlformats.org/drawingml/2006/spreadsheetDrawing">
      <xdr:col>10</xdr:col>
      <xdr:colOff>114300</xdr:colOff>
      <xdr:row>36</xdr:row>
      <xdr:rowOff>91440</xdr:rowOff>
    </xdr:to>
    <xdr:cxnSp macro="">
      <xdr:nvCxnSpPr>
        <xdr:cNvPr id="68" name="直線コネクタ 67"/>
        <xdr:cNvCxnSpPr/>
      </xdr:nvCxnSpPr>
      <xdr:spPr>
        <a:xfrm>
          <a:off x="1130300" y="6203315"/>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36830</xdr:rowOff>
    </xdr:from>
    <xdr:to xmlns:xdr="http://schemas.openxmlformats.org/drawingml/2006/spreadsheetDrawing">
      <xdr:col>10</xdr:col>
      <xdr:colOff>165100</xdr:colOff>
      <xdr:row>35</xdr:row>
      <xdr:rowOff>138430</xdr:rowOff>
    </xdr:to>
    <xdr:sp macro="" textlink="">
      <xdr:nvSpPr>
        <xdr:cNvPr id="69" name="フローチャート: 判断 68"/>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154940</xdr:rowOff>
    </xdr:from>
    <xdr:ext cx="466725" cy="255905"/>
    <xdr:sp macro="" textlink="">
      <xdr:nvSpPr>
        <xdr:cNvPr id="70" name="テキスト ボックス 69"/>
        <xdr:cNvSpPr txBox="1"/>
      </xdr:nvSpPr>
      <xdr:spPr>
        <a:xfrm>
          <a:off x="1784350" y="58127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27940</xdr:rowOff>
    </xdr:from>
    <xdr:to xmlns:xdr="http://schemas.openxmlformats.org/drawingml/2006/spreadsheetDrawing">
      <xdr:col>6</xdr:col>
      <xdr:colOff>38100</xdr:colOff>
      <xdr:row>35</xdr:row>
      <xdr:rowOff>129540</xdr:rowOff>
    </xdr:to>
    <xdr:sp macro="" textlink="">
      <xdr:nvSpPr>
        <xdr:cNvPr id="71" name="フローチャート: 判断 70"/>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146050</xdr:rowOff>
    </xdr:from>
    <xdr:ext cx="466725" cy="255905"/>
    <xdr:sp macro="" textlink="">
      <xdr:nvSpPr>
        <xdr:cNvPr id="72" name="テキスト ボックス 71"/>
        <xdr:cNvSpPr txBox="1"/>
      </xdr:nvSpPr>
      <xdr:spPr>
        <a:xfrm>
          <a:off x="895350" y="5803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47625</xdr:rowOff>
    </xdr:from>
    <xdr:to xmlns:xdr="http://schemas.openxmlformats.org/drawingml/2006/spreadsheetDrawing">
      <xdr:col>24</xdr:col>
      <xdr:colOff>114300</xdr:colOff>
      <xdr:row>36</xdr:row>
      <xdr:rowOff>149225</xdr:rowOff>
    </xdr:to>
    <xdr:sp macro="" textlink="">
      <xdr:nvSpPr>
        <xdr:cNvPr id="78" name="楕円 77"/>
        <xdr:cNvSpPr/>
      </xdr:nvSpPr>
      <xdr:spPr>
        <a:xfrm>
          <a:off x="4584700" y="621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26035</xdr:rowOff>
    </xdr:from>
    <xdr:ext cx="469900" cy="259080"/>
    <xdr:sp macro="" textlink="">
      <xdr:nvSpPr>
        <xdr:cNvPr id="79" name="議会費該当値テキスト"/>
        <xdr:cNvSpPr txBox="1"/>
      </xdr:nvSpPr>
      <xdr:spPr>
        <a:xfrm>
          <a:off x="4686300" y="6198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34290</xdr:rowOff>
    </xdr:from>
    <xdr:to xmlns:xdr="http://schemas.openxmlformats.org/drawingml/2006/spreadsheetDrawing">
      <xdr:col>20</xdr:col>
      <xdr:colOff>38100</xdr:colOff>
      <xdr:row>36</xdr:row>
      <xdr:rowOff>135890</xdr:rowOff>
    </xdr:to>
    <xdr:sp macro="" textlink="">
      <xdr:nvSpPr>
        <xdr:cNvPr id="80" name="楕円 79"/>
        <xdr:cNvSpPr/>
      </xdr:nvSpPr>
      <xdr:spPr>
        <a:xfrm>
          <a:off x="37465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127000</xdr:rowOff>
    </xdr:from>
    <xdr:ext cx="466725" cy="259080"/>
    <xdr:sp macro="" textlink="">
      <xdr:nvSpPr>
        <xdr:cNvPr id="81" name="テキスト ボックス 80"/>
        <xdr:cNvSpPr txBox="1"/>
      </xdr:nvSpPr>
      <xdr:spPr>
        <a:xfrm>
          <a:off x="3562350" y="6299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53975</xdr:rowOff>
    </xdr:from>
    <xdr:to xmlns:xdr="http://schemas.openxmlformats.org/drawingml/2006/spreadsheetDrawing">
      <xdr:col>15</xdr:col>
      <xdr:colOff>101600</xdr:colOff>
      <xdr:row>36</xdr:row>
      <xdr:rowOff>155575</xdr:rowOff>
    </xdr:to>
    <xdr:sp macro="" textlink="">
      <xdr:nvSpPr>
        <xdr:cNvPr id="82" name="楕円 81"/>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146685</xdr:rowOff>
    </xdr:from>
    <xdr:ext cx="466725" cy="255905"/>
    <xdr:sp macro="" textlink="">
      <xdr:nvSpPr>
        <xdr:cNvPr id="83" name="テキスト ボックス 82"/>
        <xdr:cNvSpPr txBox="1"/>
      </xdr:nvSpPr>
      <xdr:spPr>
        <a:xfrm>
          <a:off x="2673350" y="63188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40640</xdr:rowOff>
    </xdr:from>
    <xdr:to xmlns:xdr="http://schemas.openxmlformats.org/drawingml/2006/spreadsheetDrawing">
      <xdr:col>10</xdr:col>
      <xdr:colOff>165100</xdr:colOff>
      <xdr:row>36</xdr:row>
      <xdr:rowOff>142240</xdr:rowOff>
    </xdr:to>
    <xdr:sp macro="" textlink="">
      <xdr:nvSpPr>
        <xdr:cNvPr id="84" name="楕円 83"/>
        <xdr:cNvSpPr/>
      </xdr:nvSpPr>
      <xdr:spPr>
        <a:xfrm>
          <a:off x="1968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133350</xdr:rowOff>
    </xdr:from>
    <xdr:ext cx="466725" cy="255905"/>
    <xdr:sp macro="" textlink="">
      <xdr:nvSpPr>
        <xdr:cNvPr id="85" name="テキスト ボックス 84"/>
        <xdr:cNvSpPr txBox="1"/>
      </xdr:nvSpPr>
      <xdr:spPr>
        <a:xfrm>
          <a:off x="1784350" y="63055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151765</xdr:rowOff>
    </xdr:from>
    <xdr:to xmlns:xdr="http://schemas.openxmlformats.org/drawingml/2006/spreadsheetDrawing">
      <xdr:col>6</xdr:col>
      <xdr:colOff>38100</xdr:colOff>
      <xdr:row>36</xdr:row>
      <xdr:rowOff>81915</xdr:rowOff>
    </xdr:to>
    <xdr:sp macro="" textlink="">
      <xdr:nvSpPr>
        <xdr:cNvPr id="86" name="楕円 85"/>
        <xdr:cNvSpPr/>
      </xdr:nvSpPr>
      <xdr:spPr>
        <a:xfrm>
          <a:off x="1079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73025</xdr:rowOff>
    </xdr:from>
    <xdr:ext cx="466725" cy="259080"/>
    <xdr:sp macro="" textlink="">
      <xdr:nvSpPr>
        <xdr:cNvPr id="87" name="テキスト ボックス 86"/>
        <xdr:cNvSpPr txBox="1"/>
      </xdr:nvSpPr>
      <xdr:spPr>
        <a:xfrm>
          <a:off x="895350" y="62452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99" name="テキスト ボックス 98"/>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1" name="テキスト ボックス 100"/>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3" name="テキスト ボックス 102"/>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5" name="テキスト ボックス 104"/>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7" name="テキスト ボックス 106"/>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09" name="テキスト ボックス 108"/>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6350</xdr:rowOff>
    </xdr:from>
    <xdr:to xmlns:xdr="http://schemas.openxmlformats.org/drawingml/2006/spreadsheetDrawing">
      <xdr:col>24</xdr:col>
      <xdr:colOff>62865</xdr:colOff>
      <xdr:row>57</xdr:row>
      <xdr:rowOff>133350</xdr:rowOff>
    </xdr:to>
    <xdr:cxnSp macro="">
      <xdr:nvCxnSpPr>
        <xdr:cNvPr id="111" name="直線コネクタ 110"/>
        <xdr:cNvCxnSpPr/>
      </xdr:nvCxnSpPr>
      <xdr:spPr>
        <a:xfrm flipV="1">
          <a:off x="4633595" y="857885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137160</xdr:rowOff>
    </xdr:from>
    <xdr:ext cx="534670" cy="259080"/>
    <xdr:sp macro="" textlink="">
      <xdr:nvSpPr>
        <xdr:cNvPr id="112" name="総務費最小値テキスト"/>
        <xdr:cNvSpPr txBox="1"/>
      </xdr:nvSpPr>
      <xdr:spPr>
        <a:xfrm>
          <a:off x="4686300" y="99098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133350</xdr:rowOff>
    </xdr:from>
    <xdr:to xmlns:xdr="http://schemas.openxmlformats.org/drawingml/2006/spreadsheetDrawing">
      <xdr:col>24</xdr:col>
      <xdr:colOff>152400</xdr:colOff>
      <xdr:row>57</xdr:row>
      <xdr:rowOff>133350</xdr:rowOff>
    </xdr:to>
    <xdr:cxnSp macro="">
      <xdr:nvCxnSpPr>
        <xdr:cNvPr id="113" name="直線コネクタ 112"/>
        <xdr:cNvCxnSpPr/>
      </xdr:nvCxnSpPr>
      <xdr:spPr>
        <a:xfrm>
          <a:off x="4546600" y="990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123825</xdr:rowOff>
    </xdr:from>
    <xdr:ext cx="598805" cy="255905"/>
    <xdr:sp macro="" textlink="">
      <xdr:nvSpPr>
        <xdr:cNvPr id="114" name="総務費最大値テキスト"/>
        <xdr:cNvSpPr txBox="1"/>
      </xdr:nvSpPr>
      <xdr:spPr>
        <a:xfrm>
          <a:off x="4686300" y="835342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207,544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6350</xdr:rowOff>
    </xdr:from>
    <xdr:to xmlns:xdr="http://schemas.openxmlformats.org/drawingml/2006/spreadsheetDrawing">
      <xdr:col>24</xdr:col>
      <xdr:colOff>152400</xdr:colOff>
      <xdr:row>50</xdr:row>
      <xdr:rowOff>6350</xdr:rowOff>
    </xdr:to>
    <xdr:cxnSp macro="">
      <xdr:nvCxnSpPr>
        <xdr:cNvPr id="115" name="直線コネクタ 114"/>
        <xdr:cNvCxnSpPr/>
      </xdr:nvCxnSpPr>
      <xdr:spPr>
        <a:xfrm>
          <a:off x="4546600" y="8578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34925</xdr:rowOff>
    </xdr:from>
    <xdr:to xmlns:xdr="http://schemas.openxmlformats.org/drawingml/2006/spreadsheetDrawing">
      <xdr:col>24</xdr:col>
      <xdr:colOff>63500</xdr:colOff>
      <xdr:row>57</xdr:row>
      <xdr:rowOff>41910</xdr:rowOff>
    </xdr:to>
    <xdr:cxnSp macro="">
      <xdr:nvCxnSpPr>
        <xdr:cNvPr id="116" name="直線コネクタ 115"/>
        <xdr:cNvCxnSpPr/>
      </xdr:nvCxnSpPr>
      <xdr:spPr>
        <a:xfrm>
          <a:off x="3797300" y="98075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46990</xdr:rowOff>
    </xdr:from>
    <xdr:ext cx="534670" cy="259080"/>
    <xdr:sp macro="" textlink="">
      <xdr:nvSpPr>
        <xdr:cNvPr id="117" name="総務費平均値テキスト"/>
        <xdr:cNvSpPr txBox="1"/>
      </xdr:nvSpPr>
      <xdr:spPr>
        <a:xfrm>
          <a:off x="4686300" y="9476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24130</xdr:rowOff>
    </xdr:from>
    <xdr:to xmlns:xdr="http://schemas.openxmlformats.org/drawingml/2006/spreadsheetDrawing">
      <xdr:col>24</xdr:col>
      <xdr:colOff>114300</xdr:colOff>
      <xdr:row>56</xdr:row>
      <xdr:rowOff>125730</xdr:rowOff>
    </xdr:to>
    <xdr:sp macro="" textlink="">
      <xdr:nvSpPr>
        <xdr:cNvPr id="118" name="フローチャート: 判断 117"/>
        <xdr:cNvSpPr/>
      </xdr:nvSpPr>
      <xdr:spPr>
        <a:xfrm>
          <a:off x="458470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95885</xdr:rowOff>
    </xdr:from>
    <xdr:to xmlns:xdr="http://schemas.openxmlformats.org/drawingml/2006/spreadsheetDrawing">
      <xdr:col>19</xdr:col>
      <xdr:colOff>177800</xdr:colOff>
      <xdr:row>57</xdr:row>
      <xdr:rowOff>34925</xdr:rowOff>
    </xdr:to>
    <xdr:cxnSp macro="">
      <xdr:nvCxnSpPr>
        <xdr:cNvPr id="119" name="直線コネクタ 118"/>
        <xdr:cNvCxnSpPr/>
      </xdr:nvCxnSpPr>
      <xdr:spPr>
        <a:xfrm>
          <a:off x="2908300" y="969708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170815</xdr:rowOff>
    </xdr:from>
    <xdr:to xmlns:xdr="http://schemas.openxmlformats.org/drawingml/2006/spreadsheetDrawing">
      <xdr:col>20</xdr:col>
      <xdr:colOff>38100</xdr:colOff>
      <xdr:row>56</xdr:row>
      <xdr:rowOff>100965</xdr:rowOff>
    </xdr:to>
    <xdr:sp macro="" textlink="">
      <xdr:nvSpPr>
        <xdr:cNvPr id="120" name="フローチャート: 判断 119"/>
        <xdr:cNvSpPr/>
      </xdr:nvSpPr>
      <xdr:spPr>
        <a:xfrm>
          <a:off x="3746500" y="960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117475</xdr:rowOff>
    </xdr:from>
    <xdr:ext cx="531495" cy="259080"/>
    <xdr:sp macro="" textlink="">
      <xdr:nvSpPr>
        <xdr:cNvPr id="121" name="テキスト ボックス 120"/>
        <xdr:cNvSpPr txBox="1"/>
      </xdr:nvSpPr>
      <xdr:spPr>
        <a:xfrm>
          <a:off x="3529965" y="9375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143510</xdr:rowOff>
    </xdr:from>
    <xdr:to xmlns:xdr="http://schemas.openxmlformats.org/drawingml/2006/spreadsheetDrawing">
      <xdr:col>15</xdr:col>
      <xdr:colOff>50800</xdr:colOff>
      <xdr:row>56</xdr:row>
      <xdr:rowOff>95885</xdr:rowOff>
    </xdr:to>
    <xdr:cxnSp macro="">
      <xdr:nvCxnSpPr>
        <xdr:cNvPr id="122" name="直線コネクタ 121"/>
        <xdr:cNvCxnSpPr/>
      </xdr:nvCxnSpPr>
      <xdr:spPr>
        <a:xfrm>
          <a:off x="2019300" y="9058910"/>
          <a:ext cx="889000" cy="638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166370</xdr:rowOff>
    </xdr:from>
    <xdr:to xmlns:xdr="http://schemas.openxmlformats.org/drawingml/2006/spreadsheetDrawing">
      <xdr:col>15</xdr:col>
      <xdr:colOff>101600</xdr:colOff>
      <xdr:row>56</xdr:row>
      <xdr:rowOff>95885</xdr:rowOff>
    </xdr:to>
    <xdr:sp macro="" textlink="">
      <xdr:nvSpPr>
        <xdr:cNvPr id="123" name="フローチャート: 判断 122"/>
        <xdr:cNvSpPr/>
      </xdr:nvSpPr>
      <xdr:spPr>
        <a:xfrm>
          <a:off x="28575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112395</xdr:rowOff>
    </xdr:from>
    <xdr:ext cx="531495" cy="255905"/>
    <xdr:sp macro="" textlink="">
      <xdr:nvSpPr>
        <xdr:cNvPr id="124" name="テキスト ボックス 123"/>
        <xdr:cNvSpPr txBox="1"/>
      </xdr:nvSpPr>
      <xdr:spPr>
        <a:xfrm>
          <a:off x="2640965" y="93706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143510</xdr:rowOff>
    </xdr:from>
    <xdr:to xmlns:xdr="http://schemas.openxmlformats.org/drawingml/2006/spreadsheetDrawing">
      <xdr:col>10</xdr:col>
      <xdr:colOff>114300</xdr:colOff>
      <xdr:row>57</xdr:row>
      <xdr:rowOff>68580</xdr:rowOff>
    </xdr:to>
    <xdr:cxnSp macro="">
      <xdr:nvCxnSpPr>
        <xdr:cNvPr id="125" name="直線コネクタ 124"/>
        <xdr:cNvCxnSpPr/>
      </xdr:nvCxnSpPr>
      <xdr:spPr>
        <a:xfrm flipV="1">
          <a:off x="1130300" y="9058910"/>
          <a:ext cx="889000" cy="782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51</xdr:row>
      <xdr:rowOff>170815</xdr:rowOff>
    </xdr:from>
    <xdr:to xmlns:xdr="http://schemas.openxmlformats.org/drawingml/2006/spreadsheetDrawing">
      <xdr:col>10</xdr:col>
      <xdr:colOff>165100</xdr:colOff>
      <xdr:row>52</xdr:row>
      <xdr:rowOff>100965</xdr:rowOff>
    </xdr:to>
    <xdr:sp macro="" textlink="">
      <xdr:nvSpPr>
        <xdr:cNvPr id="126" name="フローチャート: 判断 125"/>
        <xdr:cNvSpPr/>
      </xdr:nvSpPr>
      <xdr:spPr>
        <a:xfrm>
          <a:off x="1968500" y="891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50</xdr:row>
      <xdr:rowOff>117475</xdr:rowOff>
    </xdr:from>
    <xdr:ext cx="595630" cy="259080"/>
    <xdr:sp macro="" textlink="">
      <xdr:nvSpPr>
        <xdr:cNvPr id="127" name="テキスト ボックス 126"/>
        <xdr:cNvSpPr txBox="1"/>
      </xdr:nvSpPr>
      <xdr:spPr>
        <a:xfrm>
          <a:off x="1719580" y="86899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120650</xdr:rowOff>
    </xdr:from>
    <xdr:to xmlns:xdr="http://schemas.openxmlformats.org/drawingml/2006/spreadsheetDrawing">
      <xdr:col>6</xdr:col>
      <xdr:colOff>38100</xdr:colOff>
      <xdr:row>57</xdr:row>
      <xdr:rowOff>50800</xdr:rowOff>
    </xdr:to>
    <xdr:sp macro="" textlink="">
      <xdr:nvSpPr>
        <xdr:cNvPr id="128" name="フローチャート: 判断 127"/>
        <xdr:cNvSpPr/>
      </xdr:nvSpPr>
      <xdr:spPr>
        <a:xfrm>
          <a:off x="1079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67310</xdr:rowOff>
    </xdr:from>
    <xdr:ext cx="531495" cy="259080"/>
    <xdr:sp macro="" textlink="">
      <xdr:nvSpPr>
        <xdr:cNvPr id="129" name="テキスト ボックス 128"/>
        <xdr:cNvSpPr txBox="1"/>
      </xdr:nvSpPr>
      <xdr:spPr>
        <a:xfrm>
          <a:off x="862965" y="949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162560</xdr:rowOff>
    </xdr:from>
    <xdr:to xmlns:xdr="http://schemas.openxmlformats.org/drawingml/2006/spreadsheetDrawing">
      <xdr:col>24</xdr:col>
      <xdr:colOff>114300</xdr:colOff>
      <xdr:row>57</xdr:row>
      <xdr:rowOff>92710</xdr:rowOff>
    </xdr:to>
    <xdr:sp macro="" textlink="">
      <xdr:nvSpPr>
        <xdr:cNvPr id="135" name="楕円 134"/>
        <xdr:cNvSpPr/>
      </xdr:nvSpPr>
      <xdr:spPr>
        <a:xfrm>
          <a:off x="45847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77470</xdr:rowOff>
    </xdr:from>
    <xdr:ext cx="534670" cy="255905"/>
    <xdr:sp macro="" textlink="">
      <xdr:nvSpPr>
        <xdr:cNvPr id="136" name="総務費該当値テキスト"/>
        <xdr:cNvSpPr txBox="1"/>
      </xdr:nvSpPr>
      <xdr:spPr>
        <a:xfrm>
          <a:off x="4686300" y="96786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155575</xdr:rowOff>
    </xdr:from>
    <xdr:to xmlns:xdr="http://schemas.openxmlformats.org/drawingml/2006/spreadsheetDrawing">
      <xdr:col>20</xdr:col>
      <xdr:colOff>38100</xdr:colOff>
      <xdr:row>57</xdr:row>
      <xdr:rowOff>86360</xdr:rowOff>
    </xdr:to>
    <xdr:sp macro="" textlink="">
      <xdr:nvSpPr>
        <xdr:cNvPr id="137" name="楕円 136"/>
        <xdr:cNvSpPr/>
      </xdr:nvSpPr>
      <xdr:spPr>
        <a:xfrm>
          <a:off x="3746500" y="97567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76835</xdr:rowOff>
    </xdr:from>
    <xdr:ext cx="531495" cy="255905"/>
    <xdr:sp macro="" textlink="">
      <xdr:nvSpPr>
        <xdr:cNvPr id="138" name="テキスト ボックス 137"/>
        <xdr:cNvSpPr txBox="1"/>
      </xdr:nvSpPr>
      <xdr:spPr>
        <a:xfrm>
          <a:off x="3529965" y="98494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45085</xdr:rowOff>
    </xdr:from>
    <xdr:to xmlns:xdr="http://schemas.openxmlformats.org/drawingml/2006/spreadsheetDrawing">
      <xdr:col>15</xdr:col>
      <xdr:colOff>101600</xdr:colOff>
      <xdr:row>56</xdr:row>
      <xdr:rowOff>146685</xdr:rowOff>
    </xdr:to>
    <xdr:sp macro="" textlink="">
      <xdr:nvSpPr>
        <xdr:cNvPr id="139" name="楕円 138"/>
        <xdr:cNvSpPr/>
      </xdr:nvSpPr>
      <xdr:spPr>
        <a:xfrm>
          <a:off x="2857500" y="964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137795</xdr:rowOff>
    </xdr:from>
    <xdr:ext cx="531495" cy="259080"/>
    <xdr:sp macro="" textlink="">
      <xdr:nvSpPr>
        <xdr:cNvPr id="140" name="テキスト ボックス 139"/>
        <xdr:cNvSpPr txBox="1"/>
      </xdr:nvSpPr>
      <xdr:spPr>
        <a:xfrm>
          <a:off x="2640965" y="9738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92710</xdr:rowOff>
    </xdr:from>
    <xdr:to xmlns:xdr="http://schemas.openxmlformats.org/drawingml/2006/spreadsheetDrawing">
      <xdr:col>10</xdr:col>
      <xdr:colOff>165100</xdr:colOff>
      <xdr:row>53</xdr:row>
      <xdr:rowOff>22860</xdr:rowOff>
    </xdr:to>
    <xdr:sp macro="" textlink="">
      <xdr:nvSpPr>
        <xdr:cNvPr id="141" name="楕円 140"/>
        <xdr:cNvSpPr/>
      </xdr:nvSpPr>
      <xdr:spPr>
        <a:xfrm>
          <a:off x="1968500" y="900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13970</xdr:rowOff>
    </xdr:from>
    <xdr:ext cx="595630" cy="259080"/>
    <xdr:sp macro="" textlink="">
      <xdr:nvSpPr>
        <xdr:cNvPr id="142" name="テキスト ボックス 141"/>
        <xdr:cNvSpPr txBox="1"/>
      </xdr:nvSpPr>
      <xdr:spPr>
        <a:xfrm>
          <a:off x="1719580" y="91008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17780</xdr:rowOff>
    </xdr:from>
    <xdr:to xmlns:xdr="http://schemas.openxmlformats.org/drawingml/2006/spreadsheetDrawing">
      <xdr:col>6</xdr:col>
      <xdr:colOff>38100</xdr:colOff>
      <xdr:row>57</xdr:row>
      <xdr:rowOff>119380</xdr:rowOff>
    </xdr:to>
    <xdr:sp macro="" textlink="">
      <xdr:nvSpPr>
        <xdr:cNvPr id="143" name="楕円 142"/>
        <xdr:cNvSpPr/>
      </xdr:nvSpPr>
      <xdr:spPr>
        <a:xfrm>
          <a:off x="1079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110490</xdr:rowOff>
    </xdr:from>
    <xdr:ext cx="531495" cy="255905"/>
    <xdr:sp macro="" textlink="">
      <xdr:nvSpPr>
        <xdr:cNvPr id="144" name="テキスト ボックス 143"/>
        <xdr:cNvSpPr txBox="1"/>
      </xdr:nvSpPr>
      <xdr:spPr>
        <a:xfrm>
          <a:off x="862965" y="9883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3" name="テキスト ボックス 152"/>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5905"/>
    <xdr:sp macro="" textlink="">
      <xdr:nvSpPr>
        <xdr:cNvPr id="155" name="テキスト ボックス 154"/>
        <xdr:cNvSpPr txBox="1"/>
      </xdr:nvSpPr>
      <xdr:spPr>
        <a:xfrm>
          <a:off x="230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56" name="直線コネクタ 155"/>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168910</xdr:rowOff>
    </xdr:from>
    <xdr:ext cx="592455" cy="255905"/>
    <xdr:sp macro="" textlink="">
      <xdr:nvSpPr>
        <xdr:cNvPr id="157" name="テキスト ボックス 156"/>
        <xdr:cNvSpPr txBox="1"/>
      </xdr:nvSpPr>
      <xdr:spPr>
        <a:xfrm>
          <a:off x="166370" y="13542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2455" cy="255905"/>
    <xdr:sp macro="" textlink="">
      <xdr:nvSpPr>
        <xdr:cNvPr id="159" name="テキスト ボックス 158"/>
        <xdr:cNvSpPr txBox="1"/>
      </xdr:nvSpPr>
      <xdr:spPr>
        <a:xfrm>
          <a:off x="166370" y="13256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0" name="直線コネクタ 159"/>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2455" cy="255905"/>
    <xdr:sp macro="" textlink="">
      <xdr:nvSpPr>
        <xdr:cNvPr id="161" name="テキスト ボックス 160"/>
        <xdr:cNvSpPr txBox="1"/>
      </xdr:nvSpPr>
      <xdr:spPr>
        <a:xfrm>
          <a:off x="166370" y="12970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2455" cy="255905"/>
    <xdr:sp macro="" textlink="">
      <xdr:nvSpPr>
        <xdr:cNvPr id="163" name="テキスト ボックス 162"/>
        <xdr:cNvSpPr txBox="1"/>
      </xdr:nvSpPr>
      <xdr:spPr>
        <a:xfrm>
          <a:off x="166370" y="12684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4" name="直線コネクタ 163"/>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2455" cy="255905"/>
    <xdr:sp macro="" textlink="">
      <xdr:nvSpPr>
        <xdr:cNvPr id="165" name="テキスト ボックス 164"/>
        <xdr:cNvSpPr txBox="1"/>
      </xdr:nvSpPr>
      <xdr:spPr>
        <a:xfrm>
          <a:off x="166370" y="123990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6" name="直線コネクタ 165"/>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2455" cy="255905"/>
    <xdr:sp macro="" textlink="">
      <xdr:nvSpPr>
        <xdr:cNvPr id="167" name="テキスト ボックス 166"/>
        <xdr:cNvSpPr txBox="1"/>
      </xdr:nvSpPr>
      <xdr:spPr>
        <a:xfrm>
          <a:off x="166370" y="121132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68" name="直線コネクタ 167"/>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2455" cy="255905"/>
    <xdr:sp macro="" textlink="">
      <xdr:nvSpPr>
        <xdr:cNvPr id="169" name="テキスト ボックス 168"/>
        <xdr:cNvSpPr txBox="1"/>
      </xdr:nvSpPr>
      <xdr:spPr>
        <a:xfrm>
          <a:off x="166370" y="1182751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71" name="テキスト ボックス 170"/>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140335</xdr:rowOff>
    </xdr:from>
    <xdr:to xmlns:xdr="http://schemas.openxmlformats.org/drawingml/2006/spreadsheetDrawing">
      <xdr:col>24</xdr:col>
      <xdr:colOff>62865</xdr:colOff>
      <xdr:row>78</xdr:row>
      <xdr:rowOff>148590</xdr:rowOff>
    </xdr:to>
    <xdr:cxnSp macro="">
      <xdr:nvCxnSpPr>
        <xdr:cNvPr id="173" name="直線コネクタ 172"/>
        <xdr:cNvCxnSpPr/>
      </xdr:nvCxnSpPr>
      <xdr:spPr>
        <a:xfrm flipV="1">
          <a:off x="4633595" y="12141835"/>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152400</xdr:rowOff>
    </xdr:from>
    <xdr:ext cx="598805" cy="259080"/>
    <xdr:sp macro="" textlink="">
      <xdr:nvSpPr>
        <xdr:cNvPr id="174" name="民生費最小値テキスト"/>
        <xdr:cNvSpPr txBox="1"/>
      </xdr:nvSpPr>
      <xdr:spPr>
        <a:xfrm>
          <a:off x="4686300" y="13525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148590</xdr:rowOff>
    </xdr:from>
    <xdr:to xmlns:xdr="http://schemas.openxmlformats.org/drawingml/2006/spreadsheetDrawing">
      <xdr:col>24</xdr:col>
      <xdr:colOff>152400</xdr:colOff>
      <xdr:row>78</xdr:row>
      <xdr:rowOff>148590</xdr:rowOff>
    </xdr:to>
    <xdr:cxnSp macro="">
      <xdr:nvCxnSpPr>
        <xdr:cNvPr id="175" name="直線コネクタ 174"/>
        <xdr:cNvCxnSpPr/>
      </xdr:nvCxnSpPr>
      <xdr:spPr>
        <a:xfrm>
          <a:off x="4546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86995</xdr:rowOff>
    </xdr:from>
    <xdr:ext cx="598805" cy="255905"/>
    <xdr:sp macro="" textlink="">
      <xdr:nvSpPr>
        <xdr:cNvPr id="176" name="民生費最大値テキスト"/>
        <xdr:cNvSpPr txBox="1"/>
      </xdr:nvSpPr>
      <xdr:spPr>
        <a:xfrm>
          <a:off x="4686300" y="1191704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281,943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140335</xdr:rowOff>
    </xdr:from>
    <xdr:to xmlns:xdr="http://schemas.openxmlformats.org/drawingml/2006/spreadsheetDrawing">
      <xdr:col>24</xdr:col>
      <xdr:colOff>152400</xdr:colOff>
      <xdr:row>70</xdr:row>
      <xdr:rowOff>140335</xdr:rowOff>
    </xdr:to>
    <xdr:cxnSp macro="">
      <xdr:nvCxnSpPr>
        <xdr:cNvPr id="177" name="直線コネクタ 176"/>
        <xdr:cNvCxnSpPr/>
      </xdr:nvCxnSpPr>
      <xdr:spPr>
        <a:xfrm>
          <a:off x="4546600" y="1214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68580</xdr:rowOff>
    </xdr:from>
    <xdr:to xmlns:xdr="http://schemas.openxmlformats.org/drawingml/2006/spreadsheetDrawing">
      <xdr:col>24</xdr:col>
      <xdr:colOff>63500</xdr:colOff>
      <xdr:row>77</xdr:row>
      <xdr:rowOff>132715</xdr:rowOff>
    </xdr:to>
    <xdr:cxnSp macro="">
      <xdr:nvCxnSpPr>
        <xdr:cNvPr id="178" name="直線コネクタ 177"/>
        <xdr:cNvCxnSpPr/>
      </xdr:nvCxnSpPr>
      <xdr:spPr>
        <a:xfrm flipV="1">
          <a:off x="3797300" y="1327023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134620</xdr:rowOff>
    </xdr:from>
    <xdr:ext cx="598805" cy="255905"/>
    <xdr:sp macro="" textlink="">
      <xdr:nvSpPr>
        <xdr:cNvPr id="179" name="民生費平均値テキスト"/>
        <xdr:cNvSpPr txBox="1"/>
      </xdr:nvSpPr>
      <xdr:spPr>
        <a:xfrm>
          <a:off x="4686300" y="1282192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111760</xdr:rowOff>
    </xdr:from>
    <xdr:to xmlns:xdr="http://schemas.openxmlformats.org/drawingml/2006/spreadsheetDrawing">
      <xdr:col>24</xdr:col>
      <xdr:colOff>114300</xdr:colOff>
      <xdr:row>76</xdr:row>
      <xdr:rowOff>41910</xdr:rowOff>
    </xdr:to>
    <xdr:sp macro="" textlink="">
      <xdr:nvSpPr>
        <xdr:cNvPr id="180" name="フローチャート: 判断 179"/>
        <xdr:cNvSpPr/>
      </xdr:nvSpPr>
      <xdr:spPr>
        <a:xfrm>
          <a:off x="45847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62230</xdr:rowOff>
    </xdr:from>
    <xdr:to xmlns:xdr="http://schemas.openxmlformats.org/drawingml/2006/spreadsheetDrawing">
      <xdr:col>19</xdr:col>
      <xdr:colOff>177800</xdr:colOff>
      <xdr:row>77</xdr:row>
      <xdr:rowOff>132715</xdr:rowOff>
    </xdr:to>
    <xdr:cxnSp macro="">
      <xdr:nvCxnSpPr>
        <xdr:cNvPr id="181" name="直線コネクタ 180"/>
        <xdr:cNvCxnSpPr/>
      </xdr:nvCxnSpPr>
      <xdr:spPr>
        <a:xfrm>
          <a:off x="2908300" y="1326388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37465</xdr:rowOff>
    </xdr:from>
    <xdr:to xmlns:xdr="http://schemas.openxmlformats.org/drawingml/2006/spreadsheetDrawing">
      <xdr:col>20</xdr:col>
      <xdr:colOff>38100</xdr:colOff>
      <xdr:row>76</xdr:row>
      <xdr:rowOff>139065</xdr:rowOff>
    </xdr:to>
    <xdr:sp macro="" textlink="">
      <xdr:nvSpPr>
        <xdr:cNvPr id="182" name="フローチャート: 判断 181"/>
        <xdr:cNvSpPr/>
      </xdr:nvSpPr>
      <xdr:spPr>
        <a:xfrm>
          <a:off x="3746500" y="1306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155575</xdr:rowOff>
    </xdr:from>
    <xdr:ext cx="595630" cy="255905"/>
    <xdr:sp macro="" textlink="">
      <xdr:nvSpPr>
        <xdr:cNvPr id="183" name="テキスト ボックス 182"/>
        <xdr:cNvSpPr txBox="1"/>
      </xdr:nvSpPr>
      <xdr:spPr>
        <a:xfrm>
          <a:off x="3497580" y="1284287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62230</xdr:rowOff>
    </xdr:from>
    <xdr:to xmlns:xdr="http://schemas.openxmlformats.org/drawingml/2006/spreadsheetDrawing">
      <xdr:col>15</xdr:col>
      <xdr:colOff>50800</xdr:colOff>
      <xdr:row>78</xdr:row>
      <xdr:rowOff>151130</xdr:rowOff>
    </xdr:to>
    <xdr:cxnSp macro="">
      <xdr:nvCxnSpPr>
        <xdr:cNvPr id="184" name="直線コネクタ 183"/>
        <xdr:cNvCxnSpPr/>
      </xdr:nvCxnSpPr>
      <xdr:spPr>
        <a:xfrm flipV="1">
          <a:off x="2019300" y="1326388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128905</xdr:rowOff>
    </xdr:from>
    <xdr:to xmlns:xdr="http://schemas.openxmlformats.org/drawingml/2006/spreadsheetDrawing">
      <xdr:col>15</xdr:col>
      <xdr:colOff>101600</xdr:colOff>
      <xdr:row>76</xdr:row>
      <xdr:rowOff>59055</xdr:rowOff>
    </xdr:to>
    <xdr:sp macro="" textlink="">
      <xdr:nvSpPr>
        <xdr:cNvPr id="185" name="フローチャート: 判断 184"/>
        <xdr:cNvSpPr/>
      </xdr:nvSpPr>
      <xdr:spPr>
        <a:xfrm>
          <a:off x="2857500" y="129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75565</xdr:rowOff>
    </xdr:from>
    <xdr:ext cx="595630" cy="255905"/>
    <xdr:sp macro="" textlink="">
      <xdr:nvSpPr>
        <xdr:cNvPr id="186" name="テキスト ボックス 185"/>
        <xdr:cNvSpPr txBox="1"/>
      </xdr:nvSpPr>
      <xdr:spPr>
        <a:xfrm>
          <a:off x="2608580" y="127628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151130</xdr:rowOff>
    </xdr:from>
    <xdr:to xmlns:xdr="http://schemas.openxmlformats.org/drawingml/2006/spreadsheetDrawing">
      <xdr:col>10</xdr:col>
      <xdr:colOff>114300</xdr:colOff>
      <xdr:row>78</xdr:row>
      <xdr:rowOff>160020</xdr:rowOff>
    </xdr:to>
    <xdr:cxnSp macro="">
      <xdr:nvCxnSpPr>
        <xdr:cNvPr id="187" name="直線コネクタ 186"/>
        <xdr:cNvCxnSpPr/>
      </xdr:nvCxnSpPr>
      <xdr:spPr>
        <a:xfrm flipV="1">
          <a:off x="1130300" y="135242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45720</xdr:rowOff>
    </xdr:from>
    <xdr:to xmlns:xdr="http://schemas.openxmlformats.org/drawingml/2006/spreadsheetDrawing">
      <xdr:col>10</xdr:col>
      <xdr:colOff>165100</xdr:colOff>
      <xdr:row>77</xdr:row>
      <xdr:rowOff>147320</xdr:rowOff>
    </xdr:to>
    <xdr:sp macro="" textlink="">
      <xdr:nvSpPr>
        <xdr:cNvPr id="188" name="フローチャート: 判断 187"/>
        <xdr:cNvSpPr/>
      </xdr:nvSpPr>
      <xdr:spPr>
        <a:xfrm>
          <a:off x="1968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163830</xdr:rowOff>
    </xdr:from>
    <xdr:ext cx="595630" cy="259080"/>
    <xdr:sp macro="" textlink="">
      <xdr:nvSpPr>
        <xdr:cNvPr id="189" name="テキスト ボックス 188"/>
        <xdr:cNvSpPr txBox="1"/>
      </xdr:nvSpPr>
      <xdr:spPr>
        <a:xfrm>
          <a:off x="1719580" y="130225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117475</xdr:rowOff>
    </xdr:from>
    <xdr:to xmlns:xdr="http://schemas.openxmlformats.org/drawingml/2006/spreadsheetDrawing">
      <xdr:col>6</xdr:col>
      <xdr:colOff>38100</xdr:colOff>
      <xdr:row>78</xdr:row>
      <xdr:rowOff>47625</xdr:rowOff>
    </xdr:to>
    <xdr:sp macro="" textlink="">
      <xdr:nvSpPr>
        <xdr:cNvPr id="190" name="フローチャート: 判断 189"/>
        <xdr:cNvSpPr/>
      </xdr:nvSpPr>
      <xdr:spPr>
        <a:xfrm>
          <a:off x="1079500" y="1331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64135</xdr:rowOff>
    </xdr:from>
    <xdr:ext cx="595630" cy="255905"/>
    <xdr:sp macro="" textlink="">
      <xdr:nvSpPr>
        <xdr:cNvPr id="191" name="テキスト ボックス 190"/>
        <xdr:cNvSpPr txBox="1"/>
      </xdr:nvSpPr>
      <xdr:spPr>
        <a:xfrm>
          <a:off x="830580" y="1309433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17780</xdr:rowOff>
    </xdr:from>
    <xdr:to xmlns:xdr="http://schemas.openxmlformats.org/drawingml/2006/spreadsheetDrawing">
      <xdr:col>24</xdr:col>
      <xdr:colOff>114300</xdr:colOff>
      <xdr:row>77</xdr:row>
      <xdr:rowOff>119380</xdr:rowOff>
    </xdr:to>
    <xdr:sp macro="" textlink="">
      <xdr:nvSpPr>
        <xdr:cNvPr id="197" name="楕円 196"/>
        <xdr:cNvSpPr/>
      </xdr:nvSpPr>
      <xdr:spPr>
        <a:xfrm>
          <a:off x="4584700" y="1321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167640</xdr:rowOff>
    </xdr:from>
    <xdr:ext cx="598805" cy="255905"/>
    <xdr:sp macro="" textlink="">
      <xdr:nvSpPr>
        <xdr:cNvPr id="198" name="民生費該当値テキスト"/>
        <xdr:cNvSpPr txBox="1"/>
      </xdr:nvSpPr>
      <xdr:spPr>
        <a:xfrm>
          <a:off x="4686300" y="131978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81915</xdr:rowOff>
    </xdr:from>
    <xdr:to xmlns:xdr="http://schemas.openxmlformats.org/drawingml/2006/spreadsheetDrawing">
      <xdr:col>20</xdr:col>
      <xdr:colOff>38100</xdr:colOff>
      <xdr:row>78</xdr:row>
      <xdr:rowOff>12065</xdr:rowOff>
    </xdr:to>
    <xdr:sp macro="" textlink="">
      <xdr:nvSpPr>
        <xdr:cNvPr id="199" name="楕円 198"/>
        <xdr:cNvSpPr/>
      </xdr:nvSpPr>
      <xdr:spPr>
        <a:xfrm>
          <a:off x="3746500" y="1328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3175</xdr:rowOff>
    </xdr:from>
    <xdr:ext cx="595630" cy="259080"/>
    <xdr:sp macro="" textlink="">
      <xdr:nvSpPr>
        <xdr:cNvPr id="200" name="テキスト ボックス 199"/>
        <xdr:cNvSpPr txBox="1"/>
      </xdr:nvSpPr>
      <xdr:spPr>
        <a:xfrm>
          <a:off x="3497580" y="13376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11430</xdr:rowOff>
    </xdr:from>
    <xdr:to xmlns:xdr="http://schemas.openxmlformats.org/drawingml/2006/spreadsheetDrawing">
      <xdr:col>15</xdr:col>
      <xdr:colOff>101600</xdr:colOff>
      <xdr:row>77</xdr:row>
      <xdr:rowOff>113030</xdr:rowOff>
    </xdr:to>
    <xdr:sp macro="" textlink="">
      <xdr:nvSpPr>
        <xdr:cNvPr id="201" name="楕円 200"/>
        <xdr:cNvSpPr/>
      </xdr:nvSpPr>
      <xdr:spPr>
        <a:xfrm>
          <a:off x="2857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104140</xdr:rowOff>
    </xdr:from>
    <xdr:ext cx="595630" cy="259080"/>
    <xdr:sp macro="" textlink="">
      <xdr:nvSpPr>
        <xdr:cNvPr id="202" name="テキスト ボックス 201"/>
        <xdr:cNvSpPr txBox="1"/>
      </xdr:nvSpPr>
      <xdr:spPr>
        <a:xfrm>
          <a:off x="2608580" y="133057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100330</xdr:rowOff>
    </xdr:from>
    <xdr:to xmlns:xdr="http://schemas.openxmlformats.org/drawingml/2006/spreadsheetDrawing">
      <xdr:col>10</xdr:col>
      <xdr:colOff>165100</xdr:colOff>
      <xdr:row>79</xdr:row>
      <xdr:rowOff>30480</xdr:rowOff>
    </xdr:to>
    <xdr:sp macro="" textlink="">
      <xdr:nvSpPr>
        <xdr:cNvPr id="203" name="楕円 202"/>
        <xdr:cNvSpPr/>
      </xdr:nvSpPr>
      <xdr:spPr>
        <a:xfrm>
          <a:off x="1968500" y="1347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21590</xdr:rowOff>
    </xdr:from>
    <xdr:ext cx="595630" cy="259080"/>
    <xdr:sp macro="" textlink="">
      <xdr:nvSpPr>
        <xdr:cNvPr id="204" name="テキスト ボックス 203"/>
        <xdr:cNvSpPr txBox="1"/>
      </xdr:nvSpPr>
      <xdr:spPr>
        <a:xfrm>
          <a:off x="1719580" y="13566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109220</xdr:rowOff>
    </xdr:from>
    <xdr:to xmlns:xdr="http://schemas.openxmlformats.org/drawingml/2006/spreadsheetDrawing">
      <xdr:col>6</xdr:col>
      <xdr:colOff>38100</xdr:colOff>
      <xdr:row>79</xdr:row>
      <xdr:rowOff>39370</xdr:rowOff>
    </xdr:to>
    <xdr:sp macro="" textlink="">
      <xdr:nvSpPr>
        <xdr:cNvPr id="205" name="楕円 204"/>
        <xdr:cNvSpPr/>
      </xdr:nvSpPr>
      <xdr:spPr>
        <a:xfrm>
          <a:off x="1079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30480</xdr:rowOff>
    </xdr:from>
    <xdr:ext cx="595630" cy="255905"/>
    <xdr:sp macro="" textlink="">
      <xdr:nvSpPr>
        <xdr:cNvPr id="206" name="テキスト ボックス 205"/>
        <xdr:cNvSpPr txBox="1"/>
      </xdr:nvSpPr>
      <xdr:spPr>
        <a:xfrm>
          <a:off x="830580" y="135750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15" name="テキスト ボックス 214"/>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17" name="テキスト ボックス 216"/>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8" name="直線コネクタ 217"/>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9" name="テキスト ボックス 218"/>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0" name="直線コネクタ 219"/>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5905"/>
    <xdr:sp macro="" textlink="">
      <xdr:nvSpPr>
        <xdr:cNvPr id="221" name="テキスト ボックス 220"/>
        <xdr:cNvSpPr txBox="1"/>
      </xdr:nvSpPr>
      <xdr:spPr>
        <a:xfrm>
          <a:off x="230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2" name="直線コネクタ 221"/>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3" name="テキスト ボックス 222"/>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4" name="直線コネクタ 223"/>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2455" cy="255905"/>
    <xdr:sp macro="" textlink="">
      <xdr:nvSpPr>
        <xdr:cNvPr id="225" name="テキスト ボックス 224"/>
        <xdr:cNvSpPr txBox="1"/>
      </xdr:nvSpPr>
      <xdr:spPr>
        <a:xfrm>
          <a:off x="166370" y="15951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6" name="直線コネクタ 225"/>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2455" cy="258445"/>
    <xdr:sp macro="" textlink="">
      <xdr:nvSpPr>
        <xdr:cNvPr id="227" name="テキスト ボックス 226"/>
        <xdr:cNvSpPr txBox="1"/>
      </xdr:nvSpPr>
      <xdr:spPr>
        <a:xfrm>
          <a:off x="166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8" name="直線コネクタ 227"/>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2455" cy="259080"/>
    <xdr:sp macro="" textlink="">
      <xdr:nvSpPr>
        <xdr:cNvPr id="229" name="テキスト ボックス 228"/>
        <xdr:cNvSpPr txBox="1"/>
      </xdr:nvSpPr>
      <xdr:spPr>
        <a:xfrm>
          <a:off x="166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31" name="テキスト ボックス 230"/>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60960</xdr:rowOff>
    </xdr:from>
    <xdr:to xmlns:xdr="http://schemas.openxmlformats.org/drawingml/2006/spreadsheetDrawing">
      <xdr:col>24</xdr:col>
      <xdr:colOff>62865</xdr:colOff>
      <xdr:row>100</xdr:row>
      <xdr:rowOff>2540</xdr:rowOff>
    </xdr:to>
    <xdr:cxnSp macro="">
      <xdr:nvCxnSpPr>
        <xdr:cNvPr id="233" name="直線コネクタ 232"/>
        <xdr:cNvCxnSpPr/>
      </xdr:nvCxnSpPr>
      <xdr:spPr>
        <a:xfrm flipV="1">
          <a:off x="4633595" y="1566291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6350</xdr:rowOff>
    </xdr:from>
    <xdr:ext cx="534670" cy="255905"/>
    <xdr:sp macro="" textlink="">
      <xdr:nvSpPr>
        <xdr:cNvPr id="234" name="衛生費最小値テキスト"/>
        <xdr:cNvSpPr txBox="1"/>
      </xdr:nvSpPr>
      <xdr:spPr>
        <a:xfrm>
          <a:off x="4686300" y="171513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2540</xdr:rowOff>
    </xdr:from>
    <xdr:to xmlns:xdr="http://schemas.openxmlformats.org/drawingml/2006/spreadsheetDrawing">
      <xdr:col>24</xdr:col>
      <xdr:colOff>152400</xdr:colOff>
      <xdr:row>100</xdr:row>
      <xdr:rowOff>2540</xdr:rowOff>
    </xdr:to>
    <xdr:cxnSp macro="">
      <xdr:nvCxnSpPr>
        <xdr:cNvPr id="235" name="直線コネクタ 234"/>
        <xdr:cNvCxnSpPr/>
      </xdr:nvCxnSpPr>
      <xdr:spPr>
        <a:xfrm>
          <a:off x="4546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7620</xdr:rowOff>
    </xdr:from>
    <xdr:ext cx="598805" cy="255905"/>
    <xdr:sp macro="" textlink="">
      <xdr:nvSpPr>
        <xdr:cNvPr id="236" name="衛生費最大値テキスト"/>
        <xdr:cNvSpPr txBox="1"/>
      </xdr:nvSpPr>
      <xdr:spPr>
        <a:xfrm>
          <a:off x="4686300" y="1543812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159,494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60960</xdr:rowOff>
    </xdr:from>
    <xdr:to xmlns:xdr="http://schemas.openxmlformats.org/drawingml/2006/spreadsheetDrawing">
      <xdr:col>24</xdr:col>
      <xdr:colOff>152400</xdr:colOff>
      <xdr:row>91</xdr:row>
      <xdr:rowOff>60960</xdr:rowOff>
    </xdr:to>
    <xdr:cxnSp macro="">
      <xdr:nvCxnSpPr>
        <xdr:cNvPr id="237" name="直線コネクタ 236"/>
        <xdr:cNvCxnSpPr/>
      </xdr:nvCxnSpPr>
      <xdr:spPr>
        <a:xfrm>
          <a:off x="4546600" y="15662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22860</xdr:rowOff>
    </xdr:from>
    <xdr:to xmlns:xdr="http://schemas.openxmlformats.org/drawingml/2006/spreadsheetDrawing">
      <xdr:col>24</xdr:col>
      <xdr:colOff>63500</xdr:colOff>
      <xdr:row>99</xdr:row>
      <xdr:rowOff>40640</xdr:rowOff>
    </xdr:to>
    <xdr:cxnSp macro="">
      <xdr:nvCxnSpPr>
        <xdr:cNvPr id="238" name="直線コネクタ 237"/>
        <xdr:cNvCxnSpPr/>
      </xdr:nvCxnSpPr>
      <xdr:spPr>
        <a:xfrm>
          <a:off x="3797300" y="1699641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99695</xdr:rowOff>
    </xdr:from>
    <xdr:ext cx="534670" cy="255905"/>
    <xdr:sp macro="" textlink="">
      <xdr:nvSpPr>
        <xdr:cNvPr id="239" name="衛生費平均値テキスト"/>
        <xdr:cNvSpPr txBox="1"/>
      </xdr:nvSpPr>
      <xdr:spPr>
        <a:xfrm>
          <a:off x="4686300" y="167303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76835</xdr:rowOff>
    </xdr:from>
    <xdr:to xmlns:xdr="http://schemas.openxmlformats.org/drawingml/2006/spreadsheetDrawing">
      <xdr:col>24</xdr:col>
      <xdr:colOff>114300</xdr:colOff>
      <xdr:row>99</xdr:row>
      <xdr:rowOff>6985</xdr:rowOff>
    </xdr:to>
    <xdr:sp macro="" textlink="">
      <xdr:nvSpPr>
        <xdr:cNvPr id="240" name="フローチャート: 判断 239"/>
        <xdr:cNvSpPr/>
      </xdr:nvSpPr>
      <xdr:spPr>
        <a:xfrm>
          <a:off x="4584700" y="1687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122555</xdr:rowOff>
    </xdr:from>
    <xdr:to xmlns:xdr="http://schemas.openxmlformats.org/drawingml/2006/spreadsheetDrawing">
      <xdr:col>19</xdr:col>
      <xdr:colOff>177800</xdr:colOff>
      <xdr:row>99</xdr:row>
      <xdr:rowOff>22860</xdr:rowOff>
    </xdr:to>
    <xdr:cxnSp macro="">
      <xdr:nvCxnSpPr>
        <xdr:cNvPr id="241" name="直線コネクタ 240"/>
        <xdr:cNvCxnSpPr/>
      </xdr:nvCxnSpPr>
      <xdr:spPr>
        <a:xfrm>
          <a:off x="2908300" y="16924655"/>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57785</xdr:rowOff>
    </xdr:from>
    <xdr:to xmlns:xdr="http://schemas.openxmlformats.org/drawingml/2006/spreadsheetDrawing">
      <xdr:col>20</xdr:col>
      <xdr:colOff>38100</xdr:colOff>
      <xdr:row>98</xdr:row>
      <xdr:rowOff>159385</xdr:rowOff>
    </xdr:to>
    <xdr:sp macro="" textlink="">
      <xdr:nvSpPr>
        <xdr:cNvPr id="242" name="フローチャート: 判断 241"/>
        <xdr:cNvSpPr/>
      </xdr:nvSpPr>
      <xdr:spPr>
        <a:xfrm>
          <a:off x="3746500" y="1685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4445</xdr:rowOff>
    </xdr:from>
    <xdr:ext cx="531495" cy="259080"/>
    <xdr:sp macro="" textlink="">
      <xdr:nvSpPr>
        <xdr:cNvPr id="243" name="テキスト ボックス 242"/>
        <xdr:cNvSpPr txBox="1"/>
      </xdr:nvSpPr>
      <xdr:spPr>
        <a:xfrm>
          <a:off x="3529965" y="16635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122555</xdr:rowOff>
    </xdr:from>
    <xdr:to xmlns:xdr="http://schemas.openxmlformats.org/drawingml/2006/spreadsheetDrawing">
      <xdr:col>15</xdr:col>
      <xdr:colOff>50800</xdr:colOff>
      <xdr:row>99</xdr:row>
      <xdr:rowOff>83820</xdr:rowOff>
    </xdr:to>
    <xdr:cxnSp macro="">
      <xdr:nvCxnSpPr>
        <xdr:cNvPr id="244" name="直線コネクタ 243"/>
        <xdr:cNvCxnSpPr/>
      </xdr:nvCxnSpPr>
      <xdr:spPr>
        <a:xfrm flipV="1">
          <a:off x="2019300" y="16924655"/>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98</xdr:row>
      <xdr:rowOff>73025</xdr:rowOff>
    </xdr:from>
    <xdr:to xmlns:xdr="http://schemas.openxmlformats.org/drawingml/2006/spreadsheetDrawing">
      <xdr:col>15</xdr:col>
      <xdr:colOff>101600</xdr:colOff>
      <xdr:row>99</xdr:row>
      <xdr:rowOff>3175</xdr:rowOff>
    </xdr:to>
    <xdr:sp macro="" textlink="">
      <xdr:nvSpPr>
        <xdr:cNvPr id="245" name="フローチャート: 判断 244"/>
        <xdr:cNvSpPr/>
      </xdr:nvSpPr>
      <xdr:spPr>
        <a:xfrm>
          <a:off x="2857500" y="16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166370</xdr:rowOff>
    </xdr:from>
    <xdr:ext cx="531495" cy="255905"/>
    <xdr:sp macro="" textlink="">
      <xdr:nvSpPr>
        <xdr:cNvPr id="246" name="テキスト ボックス 245"/>
        <xdr:cNvSpPr txBox="1"/>
      </xdr:nvSpPr>
      <xdr:spPr>
        <a:xfrm>
          <a:off x="2640965" y="169684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83820</xdr:rowOff>
    </xdr:from>
    <xdr:to xmlns:xdr="http://schemas.openxmlformats.org/drawingml/2006/spreadsheetDrawing">
      <xdr:col>10</xdr:col>
      <xdr:colOff>114300</xdr:colOff>
      <xdr:row>99</xdr:row>
      <xdr:rowOff>100330</xdr:rowOff>
    </xdr:to>
    <xdr:cxnSp macro="">
      <xdr:nvCxnSpPr>
        <xdr:cNvPr id="247" name="直線コネクタ 246"/>
        <xdr:cNvCxnSpPr/>
      </xdr:nvCxnSpPr>
      <xdr:spPr>
        <a:xfrm flipV="1">
          <a:off x="1130300" y="170573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98</xdr:row>
      <xdr:rowOff>158115</xdr:rowOff>
    </xdr:from>
    <xdr:to xmlns:xdr="http://schemas.openxmlformats.org/drawingml/2006/spreadsheetDrawing">
      <xdr:col>10</xdr:col>
      <xdr:colOff>165100</xdr:colOff>
      <xdr:row>99</xdr:row>
      <xdr:rowOff>88265</xdr:rowOff>
    </xdr:to>
    <xdr:sp macro="" textlink="">
      <xdr:nvSpPr>
        <xdr:cNvPr id="248" name="フローチャート: 判断 247"/>
        <xdr:cNvSpPr/>
      </xdr:nvSpPr>
      <xdr:spPr>
        <a:xfrm>
          <a:off x="1968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104775</xdr:rowOff>
    </xdr:from>
    <xdr:ext cx="531495" cy="259080"/>
    <xdr:sp macro="" textlink="">
      <xdr:nvSpPr>
        <xdr:cNvPr id="249" name="テキスト ボックス 248"/>
        <xdr:cNvSpPr txBox="1"/>
      </xdr:nvSpPr>
      <xdr:spPr>
        <a:xfrm>
          <a:off x="1751965" y="16735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21590</xdr:rowOff>
    </xdr:from>
    <xdr:to xmlns:xdr="http://schemas.openxmlformats.org/drawingml/2006/spreadsheetDrawing">
      <xdr:col>6</xdr:col>
      <xdr:colOff>38100</xdr:colOff>
      <xdr:row>99</xdr:row>
      <xdr:rowOff>123190</xdr:rowOff>
    </xdr:to>
    <xdr:sp macro="" textlink="">
      <xdr:nvSpPr>
        <xdr:cNvPr id="250" name="フローチャート: 判断 249"/>
        <xdr:cNvSpPr/>
      </xdr:nvSpPr>
      <xdr:spPr>
        <a:xfrm>
          <a:off x="1079500" y="1699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139700</xdr:rowOff>
    </xdr:from>
    <xdr:ext cx="531495" cy="259080"/>
    <xdr:sp macro="" textlink="">
      <xdr:nvSpPr>
        <xdr:cNvPr id="251" name="テキスト ボックス 250"/>
        <xdr:cNvSpPr txBox="1"/>
      </xdr:nvSpPr>
      <xdr:spPr>
        <a:xfrm>
          <a:off x="862965" y="16770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161290</xdr:rowOff>
    </xdr:from>
    <xdr:to xmlns:xdr="http://schemas.openxmlformats.org/drawingml/2006/spreadsheetDrawing">
      <xdr:col>24</xdr:col>
      <xdr:colOff>114300</xdr:colOff>
      <xdr:row>99</xdr:row>
      <xdr:rowOff>91440</xdr:rowOff>
    </xdr:to>
    <xdr:sp macro="" textlink="">
      <xdr:nvSpPr>
        <xdr:cNvPr id="257" name="楕円 256"/>
        <xdr:cNvSpPr/>
      </xdr:nvSpPr>
      <xdr:spPr>
        <a:xfrm>
          <a:off x="4584700" y="169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139700</xdr:rowOff>
    </xdr:from>
    <xdr:ext cx="534670" cy="259080"/>
    <xdr:sp macro="" textlink="">
      <xdr:nvSpPr>
        <xdr:cNvPr id="258" name="衛生費該当値テキスト"/>
        <xdr:cNvSpPr txBox="1"/>
      </xdr:nvSpPr>
      <xdr:spPr>
        <a:xfrm>
          <a:off x="4686300" y="16941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143510</xdr:rowOff>
    </xdr:from>
    <xdr:to xmlns:xdr="http://schemas.openxmlformats.org/drawingml/2006/spreadsheetDrawing">
      <xdr:col>20</xdr:col>
      <xdr:colOff>38100</xdr:colOff>
      <xdr:row>99</xdr:row>
      <xdr:rowOff>73660</xdr:rowOff>
    </xdr:to>
    <xdr:sp macro="" textlink="">
      <xdr:nvSpPr>
        <xdr:cNvPr id="259" name="楕円 258"/>
        <xdr:cNvSpPr/>
      </xdr:nvSpPr>
      <xdr:spPr>
        <a:xfrm>
          <a:off x="37465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64770</xdr:rowOff>
    </xdr:from>
    <xdr:ext cx="531495" cy="255905"/>
    <xdr:sp macro="" textlink="">
      <xdr:nvSpPr>
        <xdr:cNvPr id="260" name="テキスト ボックス 259"/>
        <xdr:cNvSpPr txBox="1"/>
      </xdr:nvSpPr>
      <xdr:spPr>
        <a:xfrm>
          <a:off x="3529965" y="170383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71755</xdr:rowOff>
    </xdr:from>
    <xdr:to xmlns:xdr="http://schemas.openxmlformats.org/drawingml/2006/spreadsheetDrawing">
      <xdr:col>15</xdr:col>
      <xdr:colOff>101600</xdr:colOff>
      <xdr:row>99</xdr:row>
      <xdr:rowOff>1905</xdr:rowOff>
    </xdr:to>
    <xdr:sp macro="" textlink="">
      <xdr:nvSpPr>
        <xdr:cNvPr id="261" name="楕円 260"/>
        <xdr:cNvSpPr/>
      </xdr:nvSpPr>
      <xdr:spPr>
        <a:xfrm>
          <a:off x="2857500" y="1687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18415</xdr:rowOff>
    </xdr:from>
    <xdr:ext cx="531495" cy="255905"/>
    <xdr:sp macro="" textlink="">
      <xdr:nvSpPr>
        <xdr:cNvPr id="262" name="テキスト ボックス 261"/>
        <xdr:cNvSpPr txBox="1"/>
      </xdr:nvSpPr>
      <xdr:spPr>
        <a:xfrm>
          <a:off x="2640965" y="166490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33020</xdr:rowOff>
    </xdr:from>
    <xdr:to xmlns:xdr="http://schemas.openxmlformats.org/drawingml/2006/spreadsheetDrawing">
      <xdr:col>10</xdr:col>
      <xdr:colOff>165100</xdr:colOff>
      <xdr:row>99</xdr:row>
      <xdr:rowOff>134620</xdr:rowOff>
    </xdr:to>
    <xdr:sp macro="" textlink="">
      <xdr:nvSpPr>
        <xdr:cNvPr id="263" name="楕円 262"/>
        <xdr:cNvSpPr/>
      </xdr:nvSpPr>
      <xdr:spPr>
        <a:xfrm>
          <a:off x="1968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125730</xdr:rowOff>
    </xdr:from>
    <xdr:ext cx="531495" cy="259080"/>
    <xdr:sp macro="" textlink="">
      <xdr:nvSpPr>
        <xdr:cNvPr id="264" name="テキスト ボックス 263"/>
        <xdr:cNvSpPr txBox="1"/>
      </xdr:nvSpPr>
      <xdr:spPr>
        <a:xfrm>
          <a:off x="1751965" y="17099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49530</xdr:rowOff>
    </xdr:from>
    <xdr:to xmlns:xdr="http://schemas.openxmlformats.org/drawingml/2006/spreadsheetDrawing">
      <xdr:col>6</xdr:col>
      <xdr:colOff>38100</xdr:colOff>
      <xdr:row>99</xdr:row>
      <xdr:rowOff>151130</xdr:rowOff>
    </xdr:to>
    <xdr:sp macro="" textlink="">
      <xdr:nvSpPr>
        <xdr:cNvPr id="265" name="楕円 264"/>
        <xdr:cNvSpPr/>
      </xdr:nvSpPr>
      <xdr:spPr>
        <a:xfrm>
          <a:off x="1079500" y="170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142240</xdr:rowOff>
    </xdr:from>
    <xdr:ext cx="531495" cy="259080"/>
    <xdr:sp macro="" textlink="">
      <xdr:nvSpPr>
        <xdr:cNvPr id="266" name="テキスト ボックス 265"/>
        <xdr:cNvSpPr txBox="1"/>
      </xdr:nvSpPr>
      <xdr:spPr>
        <a:xfrm>
          <a:off x="862965" y="17115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75" name="テキスト ボックス 27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7" name="直線コネクタ 27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78" name="テキスト ボックス 277"/>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9" name="直線コネクタ 27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4185" cy="255905"/>
    <xdr:sp macro="" textlink="">
      <xdr:nvSpPr>
        <xdr:cNvPr id="280" name="テキスト ボックス 279"/>
        <xdr:cNvSpPr txBox="1"/>
      </xdr:nvSpPr>
      <xdr:spPr>
        <a:xfrm>
          <a:off x="6136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1" name="直線コネクタ 28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4185" cy="259080"/>
    <xdr:sp macro="" textlink="">
      <xdr:nvSpPr>
        <xdr:cNvPr id="282" name="テキスト ボックス 281"/>
        <xdr:cNvSpPr txBox="1"/>
      </xdr:nvSpPr>
      <xdr:spPr>
        <a:xfrm>
          <a:off x="6136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3" name="直線コネクタ 28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4185" cy="255905"/>
    <xdr:sp macro="" textlink="">
      <xdr:nvSpPr>
        <xdr:cNvPr id="284" name="テキスト ボックス 283"/>
        <xdr:cNvSpPr txBox="1"/>
      </xdr:nvSpPr>
      <xdr:spPr>
        <a:xfrm>
          <a:off x="6136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5" name="直線コネクタ 28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4185" cy="258445"/>
    <xdr:sp macro="" textlink="">
      <xdr:nvSpPr>
        <xdr:cNvPr id="286" name="テキスト ボックス 285"/>
        <xdr:cNvSpPr txBox="1"/>
      </xdr:nvSpPr>
      <xdr:spPr>
        <a:xfrm>
          <a:off x="6136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7" name="直線コネクタ 28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4185" cy="259080"/>
    <xdr:sp macro="" textlink="">
      <xdr:nvSpPr>
        <xdr:cNvPr id="288" name="テキスト ボックス 287"/>
        <xdr:cNvSpPr txBox="1"/>
      </xdr:nvSpPr>
      <xdr:spPr>
        <a:xfrm>
          <a:off x="6136640" y="5010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9" name="直線コネクタ 28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90" name="テキスト ボックス 289"/>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29210</xdr:rowOff>
    </xdr:from>
    <xdr:to xmlns:xdr="http://schemas.openxmlformats.org/drawingml/2006/spreadsheetDrawing">
      <xdr:col>54</xdr:col>
      <xdr:colOff>189865</xdr:colOff>
      <xdr:row>39</xdr:row>
      <xdr:rowOff>99060</xdr:rowOff>
    </xdr:to>
    <xdr:cxnSp macro="">
      <xdr:nvCxnSpPr>
        <xdr:cNvPr id="292" name="直線コネクタ 291"/>
        <xdr:cNvCxnSpPr/>
      </xdr:nvCxnSpPr>
      <xdr:spPr>
        <a:xfrm flipV="1">
          <a:off x="10475595" y="534416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3"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4" name="直線コネクタ 293"/>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147320</xdr:rowOff>
    </xdr:from>
    <xdr:ext cx="469900" cy="259080"/>
    <xdr:sp macro="" textlink="">
      <xdr:nvSpPr>
        <xdr:cNvPr id="295" name="労働費最大値テキスト"/>
        <xdr:cNvSpPr txBox="1"/>
      </xdr:nvSpPr>
      <xdr:spPr>
        <a:xfrm>
          <a:off x="10528300" y="5119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29210</xdr:rowOff>
    </xdr:from>
    <xdr:to xmlns:xdr="http://schemas.openxmlformats.org/drawingml/2006/spreadsheetDrawing">
      <xdr:col>55</xdr:col>
      <xdr:colOff>88900</xdr:colOff>
      <xdr:row>31</xdr:row>
      <xdr:rowOff>29210</xdr:rowOff>
    </xdr:to>
    <xdr:cxnSp macro="">
      <xdr:nvCxnSpPr>
        <xdr:cNvPr id="296" name="直線コネクタ 295"/>
        <xdr:cNvCxnSpPr/>
      </xdr:nvCxnSpPr>
      <xdr:spPr>
        <a:xfrm>
          <a:off x="10388600" y="534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69850</xdr:rowOff>
    </xdr:from>
    <xdr:to xmlns:xdr="http://schemas.openxmlformats.org/drawingml/2006/spreadsheetDrawing">
      <xdr:col>55</xdr:col>
      <xdr:colOff>0</xdr:colOff>
      <xdr:row>39</xdr:row>
      <xdr:rowOff>74930</xdr:rowOff>
    </xdr:to>
    <xdr:cxnSp macro="">
      <xdr:nvCxnSpPr>
        <xdr:cNvPr id="297" name="直線コネクタ 296"/>
        <xdr:cNvCxnSpPr/>
      </xdr:nvCxnSpPr>
      <xdr:spPr>
        <a:xfrm>
          <a:off x="9639300" y="675640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52705</xdr:rowOff>
    </xdr:from>
    <xdr:ext cx="378460" cy="255905"/>
    <xdr:sp macro="" textlink="">
      <xdr:nvSpPr>
        <xdr:cNvPr id="298" name="労働費平均値テキスト"/>
        <xdr:cNvSpPr txBox="1"/>
      </xdr:nvSpPr>
      <xdr:spPr>
        <a:xfrm>
          <a:off x="10528300" y="6396355"/>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29845</xdr:rowOff>
    </xdr:from>
    <xdr:to xmlns:xdr="http://schemas.openxmlformats.org/drawingml/2006/spreadsheetDrawing">
      <xdr:col>55</xdr:col>
      <xdr:colOff>50800</xdr:colOff>
      <xdr:row>38</xdr:row>
      <xdr:rowOff>132080</xdr:rowOff>
    </xdr:to>
    <xdr:sp macro="" textlink="">
      <xdr:nvSpPr>
        <xdr:cNvPr id="299" name="フローチャート: 判断 298"/>
        <xdr:cNvSpPr/>
      </xdr:nvSpPr>
      <xdr:spPr>
        <a:xfrm>
          <a:off x="104267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63500</xdr:rowOff>
    </xdr:from>
    <xdr:to xmlns:xdr="http://schemas.openxmlformats.org/drawingml/2006/spreadsheetDrawing">
      <xdr:col>50</xdr:col>
      <xdr:colOff>114300</xdr:colOff>
      <xdr:row>39</xdr:row>
      <xdr:rowOff>69850</xdr:rowOff>
    </xdr:to>
    <xdr:cxnSp macro="">
      <xdr:nvCxnSpPr>
        <xdr:cNvPr id="300" name="直線コネクタ 299"/>
        <xdr:cNvCxnSpPr/>
      </xdr:nvCxnSpPr>
      <xdr:spPr>
        <a:xfrm>
          <a:off x="8750300" y="67500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33020</xdr:rowOff>
    </xdr:from>
    <xdr:to xmlns:xdr="http://schemas.openxmlformats.org/drawingml/2006/spreadsheetDrawing">
      <xdr:col>50</xdr:col>
      <xdr:colOff>165100</xdr:colOff>
      <xdr:row>38</xdr:row>
      <xdr:rowOff>134620</xdr:rowOff>
    </xdr:to>
    <xdr:sp macro="" textlink="">
      <xdr:nvSpPr>
        <xdr:cNvPr id="301" name="フローチャート: 判断 300"/>
        <xdr:cNvSpPr/>
      </xdr:nvSpPr>
      <xdr:spPr>
        <a:xfrm>
          <a:off x="9588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151130</xdr:rowOff>
    </xdr:from>
    <xdr:ext cx="378460" cy="259080"/>
    <xdr:sp macro="" textlink="">
      <xdr:nvSpPr>
        <xdr:cNvPr id="302" name="テキスト ボックス 301"/>
        <xdr:cNvSpPr txBox="1"/>
      </xdr:nvSpPr>
      <xdr:spPr>
        <a:xfrm>
          <a:off x="9450070" y="63233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57785</xdr:rowOff>
    </xdr:from>
    <xdr:to xmlns:xdr="http://schemas.openxmlformats.org/drawingml/2006/spreadsheetDrawing">
      <xdr:col>45</xdr:col>
      <xdr:colOff>177800</xdr:colOff>
      <xdr:row>39</xdr:row>
      <xdr:rowOff>63500</xdr:rowOff>
    </xdr:to>
    <xdr:cxnSp macro="">
      <xdr:nvCxnSpPr>
        <xdr:cNvPr id="303" name="直線コネクタ 302"/>
        <xdr:cNvCxnSpPr/>
      </xdr:nvCxnSpPr>
      <xdr:spPr>
        <a:xfrm>
          <a:off x="7861300" y="674433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26670</xdr:rowOff>
    </xdr:from>
    <xdr:to xmlns:xdr="http://schemas.openxmlformats.org/drawingml/2006/spreadsheetDrawing">
      <xdr:col>46</xdr:col>
      <xdr:colOff>38100</xdr:colOff>
      <xdr:row>38</xdr:row>
      <xdr:rowOff>128270</xdr:rowOff>
    </xdr:to>
    <xdr:sp macro="" textlink="">
      <xdr:nvSpPr>
        <xdr:cNvPr id="304" name="フローチャート: 判断 303"/>
        <xdr:cNvSpPr/>
      </xdr:nvSpPr>
      <xdr:spPr>
        <a:xfrm>
          <a:off x="86995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144780</xdr:rowOff>
    </xdr:from>
    <xdr:ext cx="378460" cy="255905"/>
    <xdr:sp macro="" textlink="">
      <xdr:nvSpPr>
        <xdr:cNvPr id="305" name="テキスト ボックス 304"/>
        <xdr:cNvSpPr txBox="1"/>
      </xdr:nvSpPr>
      <xdr:spPr>
        <a:xfrm>
          <a:off x="8561070" y="63169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49530</xdr:rowOff>
    </xdr:from>
    <xdr:to xmlns:xdr="http://schemas.openxmlformats.org/drawingml/2006/spreadsheetDrawing">
      <xdr:col>41</xdr:col>
      <xdr:colOff>50800</xdr:colOff>
      <xdr:row>39</xdr:row>
      <xdr:rowOff>57785</xdr:rowOff>
    </xdr:to>
    <xdr:cxnSp macro="">
      <xdr:nvCxnSpPr>
        <xdr:cNvPr id="306" name="直線コネクタ 305"/>
        <xdr:cNvCxnSpPr/>
      </xdr:nvCxnSpPr>
      <xdr:spPr>
        <a:xfrm>
          <a:off x="6972300" y="67360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16510</xdr:rowOff>
    </xdr:from>
    <xdr:to xmlns:xdr="http://schemas.openxmlformats.org/drawingml/2006/spreadsheetDrawing">
      <xdr:col>41</xdr:col>
      <xdr:colOff>101600</xdr:colOff>
      <xdr:row>38</xdr:row>
      <xdr:rowOff>118110</xdr:rowOff>
    </xdr:to>
    <xdr:sp macro="" textlink="">
      <xdr:nvSpPr>
        <xdr:cNvPr id="307" name="フローチャート: 判断 306"/>
        <xdr:cNvSpPr/>
      </xdr:nvSpPr>
      <xdr:spPr>
        <a:xfrm>
          <a:off x="7810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134620</xdr:rowOff>
    </xdr:from>
    <xdr:ext cx="378460" cy="255905"/>
    <xdr:sp macro="" textlink="">
      <xdr:nvSpPr>
        <xdr:cNvPr id="308" name="テキスト ボックス 307"/>
        <xdr:cNvSpPr txBox="1"/>
      </xdr:nvSpPr>
      <xdr:spPr>
        <a:xfrm>
          <a:off x="7672070" y="63068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16510</xdr:rowOff>
    </xdr:from>
    <xdr:to xmlns:xdr="http://schemas.openxmlformats.org/drawingml/2006/spreadsheetDrawing">
      <xdr:col>36</xdr:col>
      <xdr:colOff>165100</xdr:colOff>
      <xdr:row>38</xdr:row>
      <xdr:rowOff>118110</xdr:rowOff>
    </xdr:to>
    <xdr:sp macro="" textlink="">
      <xdr:nvSpPr>
        <xdr:cNvPr id="309" name="フローチャート: 判断 308"/>
        <xdr:cNvSpPr/>
      </xdr:nvSpPr>
      <xdr:spPr>
        <a:xfrm>
          <a:off x="6921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134620</xdr:rowOff>
    </xdr:from>
    <xdr:ext cx="378460" cy="255905"/>
    <xdr:sp macro="" textlink="">
      <xdr:nvSpPr>
        <xdr:cNvPr id="310" name="テキスト ボックス 309"/>
        <xdr:cNvSpPr txBox="1"/>
      </xdr:nvSpPr>
      <xdr:spPr>
        <a:xfrm>
          <a:off x="6783070" y="630682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1" name="テキスト ボックス 31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2" name="テキスト ボックス 31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3" name="テキスト ボックス 31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4" name="テキスト ボックス 31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5" name="テキスト ボックス 31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24130</xdr:rowOff>
    </xdr:from>
    <xdr:to xmlns:xdr="http://schemas.openxmlformats.org/drawingml/2006/spreadsheetDrawing">
      <xdr:col>55</xdr:col>
      <xdr:colOff>50800</xdr:colOff>
      <xdr:row>39</xdr:row>
      <xdr:rowOff>125730</xdr:rowOff>
    </xdr:to>
    <xdr:sp macro="" textlink="">
      <xdr:nvSpPr>
        <xdr:cNvPr id="316" name="楕円 315"/>
        <xdr:cNvSpPr/>
      </xdr:nvSpPr>
      <xdr:spPr>
        <a:xfrm>
          <a:off x="104267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110490</xdr:rowOff>
    </xdr:from>
    <xdr:ext cx="313690" cy="255905"/>
    <xdr:sp macro="" textlink="">
      <xdr:nvSpPr>
        <xdr:cNvPr id="317" name="労働費該当値テキスト"/>
        <xdr:cNvSpPr txBox="1"/>
      </xdr:nvSpPr>
      <xdr:spPr>
        <a:xfrm>
          <a:off x="10528300" y="662559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19050</xdr:rowOff>
    </xdr:from>
    <xdr:to xmlns:xdr="http://schemas.openxmlformats.org/drawingml/2006/spreadsheetDrawing">
      <xdr:col>50</xdr:col>
      <xdr:colOff>165100</xdr:colOff>
      <xdr:row>39</xdr:row>
      <xdr:rowOff>120650</xdr:rowOff>
    </xdr:to>
    <xdr:sp macro="" textlink="">
      <xdr:nvSpPr>
        <xdr:cNvPr id="318" name="楕円 317"/>
        <xdr:cNvSpPr/>
      </xdr:nvSpPr>
      <xdr:spPr>
        <a:xfrm>
          <a:off x="95885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111760</xdr:rowOff>
    </xdr:from>
    <xdr:ext cx="313690" cy="255905"/>
    <xdr:sp macro="" textlink="">
      <xdr:nvSpPr>
        <xdr:cNvPr id="319" name="テキスト ボックス 318"/>
        <xdr:cNvSpPr txBox="1"/>
      </xdr:nvSpPr>
      <xdr:spPr>
        <a:xfrm>
          <a:off x="9482455" y="679831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39</xdr:row>
      <xdr:rowOff>12065</xdr:rowOff>
    </xdr:from>
    <xdr:to xmlns:xdr="http://schemas.openxmlformats.org/drawingml/2006/spreadsheetDrawing">
      <xdr:col>46</xdr:col>
      <xdr:colOff>38100</xdr:colOff>
      <xdr:row>39</xdr:row>
      <xdr:rowOff>113665</xdr:rowOff>
    </xdr:to>
    <xdr:sp macro="" textlink="">
      <xdr:nvSpPr>
        <xdr:cNvPr id="320" name="楕円 319"/>
        <xdr:cNvSpPr/>
      </xdr:nvSpPr>
      <xdr:spPr>
        <a:xfrm>
          <a:off x="8699500" y="669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104775</xdr:rowOff>
    </xdr:from>
    <xdr:ext cx="378460" cy="259080"/>
    <xdr:sp macro="" textlink="">
      <xdr:nvSpPr>
        <xdr:cNvPr id="321" name="テキスト ボックス 320"/>
        <xdr:cNvSpPr txBox="1"/>
      </xdr:nvSpPr>
      <xdr:spPr>
        <a:xfrm>
          <a:off x="8561070" y="67913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39</xdr:row>
      <xdr:rowOff>6985</xdr:rowOff>
    </xdr:from>
    <xdr:to xmlns:xdr="http://schemas.openxmlformats.org/drawingml/2006/spreadsheetDrawing">
      <xdr:col>41</xdr:col>
      <xdr:colOff>101600</xdr:colOff>
      <xdr:row>39</xdr:row>
      <xdr:rowOff>109220</xdr:rowOff>
    </xdr:to>
    <xdr:sp macro="" textlink="">
      <xdr:nvSpPr>
        <xdr:cNvPr id="322" name="楕円 321"/>
        <xdr:cNvSpPr/>
      </xdr:nvSpPr>
      <xdr:spPr>
        <a:xfrm>
          <a:off x="7810500" y="66935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99695</xdr:rowOff>
    </xdr:from>
    <xdr:ext cx="378460" cy="255905"/>
    <xdr:sp macro="" textlink="">
      <xdr:nvSpPr>
        <xdr:cNvPr id="323" name="テキスト ボックス 322"/>
        <xdr:cNvSpPr txBox="1"/>
      </xdr:nvSpPr>
      <xdr:spPr>
        <a:xfrm>
          <a:off x="7672070" y="678624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170180</xdr:rowOff>
    </xdr:from>
    <xdr:to xmlns:xdr="http://schemas.openxmlformats.org/drawingml/2006/spreadsheetDrawing">
      <xdr:col>36</xdr:col>
      <xdr:colOff>165100</xdr:colOff>
      <xdr:row>39</xdr:row>
      <xdr:rowOff>100330</xdr:rowOff>
    </xdr:to>
    <xdr:sp macro="" textlink="">
      <xdr:nvSpPr>
        <xdr:cNvPr id="324" name="楕円 323"/>
        <xdr:cNvSpPr/>
      </xdr:nvSpPr>
      <xdr:spPr>
        <a:xfrm>
          <a:off x="6921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91440</xdr:rowOff>
    </xdr:from>
    <xdr:ext cx="378460" cy="259080"/>
    <xdr:sp macro="" textlink="">
      <xdr:nvSpPr>
        <xdr:cNvPr id="325" name="テキスト ボックス 324"/>
        <xdr:cNvSpPr txBox="1"/>
      </xdr:nvSpPr>
      <xdr:spPr>
        <a:xfrm>
          <a:off x="6783070" y="6777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34" name="テキスト ボックス 333"/>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5" name="直線コネクタ 33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6" name="直線コネクタ 335"/>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745" cy="259080"/>
    <xdr:sp macro="" textlink="">
      <xdr:nvSpPr>
        <xdr:cNvPr id="337" name="テキスト ボックス 336"/>
        <xdr:cNvSpPr txBox="1"/>
      </xdr:nvSpPr>
      <xdr:spPr>
        <a:xfrm>
          <a:off x="6355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8" name="直線コネクタ 337"/>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9" name="テキスト ボックス 338"/>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0" name="直線コネクタ 339"/>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905"/>
    <xdr:sp macro="" textlink="">
      <xdr:nvSpPr>
        <xdr:cNvPr id="341" name="テキスト ボックス 340"/>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2" name="直線コネクタ 341"/>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3" name="テキスト ボックス 342"/>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4" name="直線コネクタ 343"/>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45" name="テキスト ボックス 344"/>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6" name="直線コネクタ 34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47" name="テキスト ボックス 346"/>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167640</xdr:rowOff>
    </xdr:from>
    <xdr:to xmlns:xdr="http://schemas.openxmlformats.org/drawingml/2006/spreadsheetDrawing">
      <xdr:col>54</xdr:col>
      <xdr:colOff>189865</xdr:colOff>
      <xdr:row>59</xdr:row>
      <xdr:rowOff>40640</xdr:rowOff>
    </xdr:to>
    <xdr:cxnSp macro="">
      <xdr:nvCxnSpPr>
        <xdr:cNvPr id="349" name="直線コネクタ 348"/>
        <xdr:cNvCxnSpPr/>
      </xdr:nvCxnSpPr>
      <xdr:spPr>
        <a:xfrm flipV="1">
          <a:off x="10475595" y="8740140"/>
          <a:ext cx="127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43815</xdr:rowOff>
    </xdr:from>
    <xdr:ext cx="378460" cy="255905"/>
    <xdr:sp macro="" textlink="">
      <xdr:nvSpPr>
        <xdr:cNvPr id="350" name="農林水産業費最小値テキスト"/>
        <xdr:cNvSpPr txBox="1"/>
      </xdr:nvSpPr>
      <xdr:spPr>
        <a:xfrm>
          <a:off x="10528300" y="101593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40640</xdr:rowOff>
    </xdr:from>
    <xdr:to xmlns:xdr="http://schemas.openxmlformats.org/drawingml/2006/spreadsheetDrawing">
      <xdr:col>55</xdr:col>
      <xdr:colOff>88900</xdr:colOff>
      <xdr:row>59</xdr:row>
      <xdr:rowOff>40640</xdr:rowOff>
    </xdr:to>
    <xdr:cxnSp macro="">
      <xdr:nvCxnSpPr>
        <xdr:cNvPr id="351" name="直線コネクタ 350"/>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114300</xdr:rowOff>
    </xdr:from>
    <xdr:ext cx="534670" cy="259080"/>
    <xdr:sp macro="" textlink="">
      <xdr:nvSpPr>
        <xdr:cNvPr id="352" name="農林水産業費最大値テキスト"/>
        <xdr:cNvSpPr txBox="1"/>
      </xdr:nvSpPr>
      <xdr:spPr>
        <a:xfrm>
          <a:off x="10528300" y="8515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37,267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167640</xdr:rowOff>
    </xdr:from>
    <xdr:to xmlns:xdr="http://schemas.openxmlformats.org/drawingml/2006/spreadsheetDrawing">
      <xdr:col>55</xdr:col>
      <xdr:colOff>88900</xdr:colOff>
      <xdr:row>50</xdr:row>
      <xdr:rowOff>167640</xdr:rowOff>
    </xdr:to>
    <xdr:cxnSp macro="">
      <xdr:nvCxnSpPr>
        <xdr:cNvPr id="353" name="直線コネクタ 352"/>
        <xdr:cNvCxnSpPr/>
      </xdr:nvCxnSpPr>
      <xdr:spPr>
        <a:xfrm>
          <a:off x="10388600" y="874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21590</xdr:rowOff>
    </xdr:from>
    <xdr:to xmlns:xdr="http://schemas.openxmlformats.org/drawingml/2006/spreadsheetDrawing">
      <xdr:col>55</xdr:col>
      <xdr:colOff>0</xdr:colOff>
      <xdr:row>58</xdr:row>
      <xdr:rowOff>26035</xdr:rowOff>
    </xdr:to>
    <xdr:cxnSp macro="">
      <xdr:nvCxnSpPr>
        <xdr:cNvPr id="354" name="直線コネクタ 353"/>
        <xdr:cNvCxnSpPr/>
      </xdr:nvCxnSpPr>
      <xdr:spPr>
        <a:xfrm flipV="1">
          <a:off x="9639300" y="996569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119380</xdr:rowOff>
    </xdr:from>
    <xdr:ext cx="469900" cy="259080"/>
    <xdr:sp macro="" textlink="">
      <xdr:nvSpPr>
        <xdr:cNvPr id="355" name="農林水産業費平均値テキスト"/>
        <xdr:cNvSpPr txBox="1"/>
      </xdr:nvSpPr>
      <xdr:spPr>
        <a:xfrm>
          <a:off x="10528300" y="97205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96520</xdr:rowOff>
    </xdr:from>
    <xdr:to xmlns:xdr="http://schemas.openxmlformats.org/drawingml/2006/spreadsheetDrawing">
      <xdr:col>55</xdr:col>
      <xdr:colOff>50800</xdr:colOff>
      <xdr:row>58</xdr:row>
      <xdr:rowOff>26670</xdr:rowOff>
    </xdr:to>
    <xdr:sp macro="" textlink="">
      <xdr:nvSpPr>
        <xdr:cNvPr id="356" name="フローチャート: 判断 355"/>
        <xdr:cNvSpPr/>
      </xdr:nvSpPr>
      <xdr:spPr>
        <a:xfrm>
          <a:off x="10426700" y="986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26035</xdr:rowOff>
    </xdr:from>
    <xdr:to xmlns:xdr="http://schemas.openxmlformats.org/drawingml/2006/spreadsheetDrawing">
      <xdr:col>50</xdr:col>
      <xdr:colOff>114300</xdr:colOff>
      <xdr:row>58</xdr:row>
      <xdr:rowOff>59055</xdr:rowOff>
    </xdr:to>
    <xdr:cxnSp macro="">
      <xdr:nvCxnSpPr>
        <xdr:cNvPr id="357" name="直線コネクタ 356"/>
        <xdr:cNvCxnSpPr/>
      </xdr:nvCxnSpPr>
      <xdr:spPr>
        <a:xfrm flipV="1">
          <a:off x="8750300" y="99701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98425</xdr:rowOff>
    </xdr:from>
    <xdr:to xmlns:xdr="http://schemas.openxmlformats.org/drawingml/2006/spreadsheetDrawing">
      <xdr:col>50</xdr:col>
      <xdr:colOff>165100</xdr:colOff>
      <xdr:row>58</xdr:row>
      <xdr:rowOff>29210</xdr:rowOff>
    </xdr:to>
    <xdr:sp macro="" textlink="">
      <xdr:nvSpPr>
        <xdr:cNvPr id="358" name="フローチャート: 判断 357"/>
        <xdr:cNvSpPr/>
      </xdr:nvSpPr>
      <xdr:spPr>
        <a:xfrm>
          <a:off x="9588500" y="98710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45085</xdr:rowOff>
    </xdr:from>
    <xdr:ext cx="466725" cy="258445"/>
    <xdr:sp macro="" textlink="">
      <xdr:nvSpPr>
        <xdr:cNvPr id="359" name="テキスト ボックス 358"/>
        <xdr:cNvSpPr txBox="1"/>
      </xdr:nvSpPr>
      <xdr:spPr>
        <a:xfrm>
          <a:off x="9404350" y="964628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41275</xdr:rowOff>
    </xdr:from>
    <xdr:to xmlns:xdr="http://schemas.openxmlformats.org/drawingml/2006/spreadsheetDrawing">
      <xdr:col>45</xdr:col>
      <xdr:colOff>177800</xdr:colOff>
      <xdr:row>58</xdr:row>
      <xdr:rowOff>59055</xdr:rowOff>
    </xdr:to>
    <xdr:cxnSp macro="">
      <xdr:nvCxnSpPr>
        <xdr:cNvPr id="360" name="直線コネクタ 359"/>
        <xdr:cNvCxnSpPr/>
      </xdr:nvCxnSpPr>
      <xdr:spPr>
        <a:xfrm>
          <a:off x="7861300" y="9813925"/>
          <a:ext cx="88900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90805</xdr:rowOff>
    </xdr:from>
    <xdr:to xmlns:xdr="http://schemas.openxmlformats.org/drawingml/2006/spreadsheetDrawing">
      <xdr:col>46</xdr:col>
      <xdr:colOff>38100</xdr:colOff>
      <xdr:row>58</xdr:row>
      <xdr:rowOff>20955</xdr:rowOff>
    </xdr:to>
    <xdr:sp macro="" textlink="">
      <xdr:nvSpPr>
        <xdr:cNvPr id="361" name="フローチャート: 判断 360"/>
        <xdr:cNvSpPr/>
      </xdr:nvSpPr>
      <xdr:spPr>
        <a:xfrm>
          <a:off x="8699500" y="986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37465</xdr:rowOff>
    </xdr:from>
    <xdr:ext cx="466725" cy="259080"/>
    <xdr:sp macro="" textlink="">
      <xdr:nvSpPr>
        <xdr:cNvPr id="362" name="テキスト ボックス 361"/>
        <xdr:cNvSpPr txBox="1"/>
      </xdr:nvSpPr>
      <xdr:spPr>
        <a:xfrm>
          <a:off x="8515350" y="96386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41275</xdr:rowOff>
    </xdr:from>
    <xdr:to xmlns:xdr="http://schemas.openxmlformats.org/drawingml/2006/spreadsheetDrawing">
      <xdr:col>41</xdr:col>
      <xdr:colOff>50800</xdr:colOff>
      <xdr:row>57</xdr:row>
      <xdr:rowOff>156845</xdr:rowOff>
    </xdr:to>
    <xdr:cxnSp macro="">
      <xdr:nvCxnSpPr>
        <xdr:cNvPr id="363" name="直線コネクタ 362"/>
        <xdr:cNvCxnSpPr/>
      </xdr:nvCxnSpPr>
      <xdr:spPr>
        <a:xfrm flipV="1">
          <a:off x="6972300" y="981392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111760</xdr:rowOff>
    </xdr:from>
    <xdr:to xmlns:xdr="http://schemas.openxmlformats.org/drawingml/2006/spreadsheetDrawing">
      <xdr:col>41</xdr:col>
      <xdr:colOff>101600</xdr:colOff>
      <xdr:row>58</xdr:row>
      <xdr:rowOff>41910</xdr:rowOff>
    </xdr:to>
    <xdr:sp macro="" textlink="">
      <xdr:nvSpPr>
        <xdr:cNvPr id="364" name="フローチャート: 判断 363"/>
        <xdr:cNvSpPr/>
      </xdr:nvSpPr>
      <xdr:spPr>
        <a:xfrm>
          <a:off x="78105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33020</xdr:rowOff>
    </xdr:from>
    <xdr:ext cx="466725" cy="259080"/>
    <xdr:sp macro="" textlink="">
      <xdr:nvSpPr>
        <xdr:cNvPr id="365" name="テキスト ボックス 364"/>
        <xdr:cNvSpPr txBox="1"/>
      </xdr:nvSpPr>
      <xdr:spPr>
        <a:xfrm>
          <a:off x="7626350" y="99771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104775</xdr:rowOff>
    </xdr:from>
    <xdr:to xmlns:xdr="http://schemas.openxmlformats.org/drawingml/2006/spreadsheetDrawing">
      <xdr:col>36</xdr:col>
      <xdr:colOff>165100</xdr:colOff>
      <xdr:row>58</xdr:row>
      <xdr:rowOff>34925</xdr:rowOff>
    </xdr:to>
    <xdr:sp macro="" textlink="">
      <xdr:nvSpPr>
        <xdr:cNvPr id="366" name="フローチャート: 判断 365"/>
        <xdr:cNvSpPr/>
      </xdr:nvSpPr>
      <xdr:spPr>
        <a:xfrm>
          <a:off x="6921500" y="987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52070</xdr:rowOff>
    </xdr:from>
    <xdr:ext cx="466725" cy="255905"/>
    <xdr:sp macro="" textlink="">
      <xdr:nvSpPr>
        <xdr:cNvPr id="367" name="テキスト ボックス 366"/>
        <xdr:cNvSpPr txBox="1"/>
      </xdr:nvSpPr>
      <xdr:spPr>
        <a:xfrm>
          <a:off x="6737350" y="96532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8" name="テキスト ボックス 36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9" name="テキスト ボックス 36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0" name="テキスト ボックス 36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1" name="テキスト ボックス 37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2" name="テキスト ボックス 37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142240</xdr:rowOff>
    </xdr:from>
    <xdr:to xmlns:xdr="http://schemas.openxmlformats.org/drawingml/2006/spreadsheetDrawing">
      <xdr:col>55</xdr:col>
      <xdr:colOff>50800</xdr:colOff>
      <xdr:row>58</xdr:row>
      <xdr:rowOff>72390</xdr:rowOff>
    </xdr:to>
    <xdr:sp macro="" textlink="">
      <xdr:nvSpPr>
        <xdr:cNvPr id="373" name="楕円 372"/>
        <xdr:cNvSpPr/>
      </xdr:nvSpPr>
      <xdr:spPr>
        <a:xfrm>
          <a:off x="104267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120650</xdr:rowOff>
    </xdr:from>
    <xdr:ext cx="469900" cy="255905"/>
    <xdr:sp macro="" textlink="">
      <xdr:nvSpPr>
        <xdr:cNvPr id="374" name="農林水産業費該当値テキスト"/>
        <xdr:cNvSpPr txBox="1"/>
      </xdr:nvSpPr>
      <xdr:spPr>
        <a:xfrm>
          <a:off x="10528300" y="98933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146685</xdr:rowOff>
    </xdr:from>
    <xdr:to xmlns:xdr="http://schemas.openxmlformats.org/drawingml/2006/spreadsheetDrawing">
      <xdr:col>50</xdr:col>
      <xdr:colOff>165100</xdr:colOff>
      <xdr:row>58</xdr:row>
      <xdr:rowOff>76835</xdr:rowOff>
    </xdr:to>
    <xdr:sp macro="" textlink="">
      <xdr:nvSpPr>
        <xdr:cNvPr id="375" name="楕円 374"/>
        <xdr:cNvSpPr/>
      </xdr:nvSpPr>
      <xdr:spPr>
        <a:xfrm>
          <a:off x="9588500" y="99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67945</xdr:rowOff>
    </xdr:from>
    <xdr:ext cx="466725" cy="258445"/>
    <xdr:sp macro="" textlink="">
      <xdr:nvSpPr>
        <xdr:cNvPr id="376" name="テキスト ボックス 375"/>
        <xdr:cNvSpPr txBox="1"/>
      </xdr:nvSpPr>
      <xdr:spPr>
        <a:xfrm>
          <a:off x="9404350" y="100120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8255</xdr:rowOff>
    </xdr:from>
    <xdr:to xmlns:xdr="http://schemas.openxmlformats.org/drawingml/2006/spreadsheetDrawing">
      <xdr:col>46</xdr:col>
      <xdr:colOff>38100</xdr:colOff>
      <xdr:row>58</xdr:row>
      <xdr:rowOff>109855</xdr:rowOff>
    </xdr:to>
    <xdr:sp macro="" textlink="">
      <xdr:nvSpPr>
        <xdr:cNvPr id="377" name="楕円 376"/>
        <xdr:cNvSpPr/>
      </xdr:nvSpPr>
      <xdr:spPr>
        <a:xfrm>
          <a:off x="8699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100965</xdr:rowOff>
    </xdr:from>
    <xdr:ext cx="466725" cy="255905"/>
    <xdr:sp macro="" textlink="">
      <xdr:nvSpPr>
        <xdr:cNvPr id="378" name="テキスト ボックス 377"/>
        <xdr:cNvSpPr txBox="1"/>
      </xdr:nvSpPr>
      <xdr:spPr>
        <a:xfrm>
          <a:off x="8515350" y="100450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161925</xdr:rowOff>
    </xdr:from>
    <xdr:to xmlns:xdr="http://schemas.openxmlformats.org/drawingml/2006/spreadsheetDrawing">
      <xdr:col>41</xdr:col>
      <xdr:colOff>101600</xdr:colOff>
      <xdr:row>57</xdr:row>
      <xdr:rowOff>92075</xdr:rowOff>
    </xdr:to>
    <xdr:sp macro="" textlink="">
      <xdr:nvSpPr>
        <xdr:cNvPr id="379" name="楕円 378"/>
        <xdr:cNvSpPr/>
      </xdr:nvSpPr>
      <xdr:spPr>
        <a:xfrm>
          <a:off x="78105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55</xdr:row>
      <xdr:rowOff>109220</xdr:rowOff>
    </xdr:from>
    <xdr:ext cx="466725" cy="255905"/>
    <xdr:sp macro="" textlink="">
      <xdr:nvSpPr>
        <xdr:cNvPr id="380" name="テキスト ボックス 379"/>
        <xdr:cNvSpPr txBox="1"/>
      </xdr:nvSpPr>
      <xdr:spPr>
        <a:xfrm>
          <a:off x="7626350" y="95389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106045</xdr:rowOff>
    </xdr:from>
    <xdr:to xmlns:xdr="http://schemas.openxmlformats.org/drawingml/2006/spreadsheetDrawing">
      <xdr:col>36</xdr:col>
      <xdr:colOff>165100</xdr:colOff>
      <xdr:row>58</xdr:row>
      <xdr:rowOff>36195</xdr:rowOff>
    </xdr:to>
    <xdr:sp macro="" textlink="">
      <xdr:nvSpPr>
        <xdr:cNvPr id="381" name="楕円 380"/>
        <xdr:cNvSpPr/>
      </xdr:nvSpPr>
      <xdr:spPr>
        <a:xfrm>
          <a:off x="6921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27305</xdr:rowOff>
    </xdr:from>
    <xdr:ext cx="466725" cy="259080"/>
    <xdr:sp macro="" textlink="">
      <xdr:nvSpPr>
        <xdr:cNvPr id="382" name="テキスト ボックス 381"/>
        <xdr:cNvSpPr txBox="1"/>
      </xdr:nvSpPr>
      <xdr:spPr>
        <a:xfrm>
          <a:off x="6737350" y="99714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91" name="テキスト ボックス 390"/>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2" name="直線コネクタ 39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3" name="直線コネクタ 39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745" cy="259080"/>
    <xdr:sp macro="" textlink="">
      <xdr:nvSpPr>
        <xdr:cNvPr id="394" name="テキスト ボックス 393"/>
        <xdr:cNvSpPr txBox="1"/>
      </xdr:nvSpPr>
      <xdr:spPr>
        <a:xfrm>
          <a:off x="6355080" y="13501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5" name="直線コネクタ 39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905"/>
    <xdr:sp macro="" textlink="">
      <xdr:nvSpPr>
        <xdr:cNvPr id="396" name="テキスト ボックス 395"/>
        <xdr:cNvSpPr txBox="1"/>
      </xdr:nvSpPr>
      <xdr:spPr>
        <a:xfrm>
          <a:off x="6072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7" name="直線コネクタ 39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8" name="テキスト ボックス 39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9" name="直線コネクタ 39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905"/>
    <xdr:sp macro="" textlink="">
      <xdr:nvSpPr>
        <xdr:cNvPr id="400" name="テキスト ボックス 399"/>
        <xdr:cNvSpPr txBox="1"/>
      </xdr:nvSpPr>
      <xdr:spPr>
        <a:xfrm>
          <a:off x="6072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1" name="直線コネクタ 40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402" name="テキスト ボックス 40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3" name="直線コネクタ 40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4" name="テキスト ボックス 403"/>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5" name="直線コネクタ 40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406" name="テキスト ボックス 405"/>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68580</xdr:rowOff>
    </xdr:from>
    <xdr:to xmlns:xdr="http://schemas.openxmlformats.org/drawingml/2006/spreadsheetDrawing">
      <xdr:col>54</xdr:col>
      <xdr:colOff>189865</xdr:colOff>
      <xdr:row>79</xdr:row>
      <xdr:rowOff>69215</xdr:rowOff>
    </xdr:to>
    <xdr:cxnSp macro="">
      <xdr:nvCxnSpPr>
        <xdr:cNvPr id="408" name="直線コネクタ 407"/>
        <xdr:cNvCxnSpPr/>
      </xdr:nvCxnSpPr>
      <xdr:spPr>
        <a:xfrm flipV="1">
          <a:off x="10475595" y="12070080"/>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73025</xdr:rowOff>
    </xdr:from>
    <xdr:ext cx="378460" cy="259080"/>
    <xdr:sp macro="" textlink="">
      <xdr:nvSpPr>
        <xdr:cNvPr id="409" name="商工費最小値テキスト"/>
        <xdr:cNvSpPr txBox="1"/>
      </xdr:nvSpPr>
      <xdr:spPr>
        <a:xfrm>
          <a:off x="10528300" y="136175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69215</xdr:rowOff>
    </xdr:from>
    <xdr:to xmlns:xdr="http://schemas.openxmlformats.org/drawingml/2006/spreadsheetDrawing">
      <xdr:col>55</xdr:col>
      <xdr:colOff>88900</xdr:colOff>
      <xdr:row>79</xdr:row>
      <xdr:rowOff>69215</xdr:rowOff>
    </xdr:to>
    <xdr:cxnSp macro="">
      <xdr:nvCxnSpPr>
        <xdr:cNvPr id="410" name="直線コネクタ 409"/>
        <xdr:cNvCxnSpPr/>
      </xdr:nvCxnSpPr>
      <xdr:spPr>
        <a:xfrm>
          <a:off x="10388600" y="1361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15240</xdr:rowOff>
    </xdr:from>
    <xdr:ext cx="534670" cy="259080"/>
    <xdr:sp macro="" textlink="">
      <xdr:nvSpPr>
        <xdr:cNvPr id="411" name="商工費最大値テキスト"/>
        <xdr:cNvSpPr txBox="1"/>
      </xdr:nvSpPr>
      <xdr:spPr>
        <a:xfrm>
          <a:off x="10528300" y="11845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48,178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68580</xdr:rowOff>
    </xdr:from>
    <xdr:to xmlns:xdr="http://schemas.openxmlformats.org/drawingml/2006/spreadsheetDrawing">
      <xdr:col>55</xdr:col>
      <xdr:colOff>88900</xdr:colOff>
      <xdr:row>70</xdr:row>
      <xdr:rowOff>68580</xdr:rowOff>
    </xdr:to>
    <xdr:cxnSp macro="">
      <xdr:nvCxnSpPr>
        <xdr:cNvPr id="412" name="直線コネクタ 411"/>
        <xdr:cNvCxnSpPr/>
      </xdr:nvCxnSpPr>
      <xdr:spPr>
        <a:xfrm>
          <a:off x="10388600" y="12070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66675</xdr:rowOff>
    </xdr:from>
    <xdr:to xmlns:xdr="http://schemas.openxmlformats.org/drawingml/2006/spreadsheetDrawing">
      <xdr:col>55</xdr:col>
      <xdr:colOff>0</xdr:colOff>
      <xdr:row>77</xdr:row>
      <xdr:rowOff>73025</xdr:rowOff>
    </xdr:to>
    <xdr:cxnSp macro="">
      <xdr:nvCxnSpPr>
        <xdr:cNvPr id="413" name="直線コネクタ 412"/>
        <xdr:cNvCxnSpPr/>
      </xdr:nvCxnSpPr>
      <xdr:spPr>
        <a:xfrm>
          <a:off x="9639300" y="1326832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105410</xdr:rowOff>
    </xdr:from>
    <xdr:ext cx="469900" cy="259080"/>
    <xdr:sp macro="" textlink="">
      <xdr:nvSpPr>
        <xdr:cNvPr id="414" name="商工費平均値テキスト"/>
        <xdr:cNvSpPr txBox="1"/>
      </xdr:nvSpPr>
      <xdr:spPr>
        <a:xfrm>
          <a:off x="10528300" y="133070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127000</xdr:rowOff>
    </xdr:from>
    <xdr:to xmlns:xdr="http://schemas.openxmlformats.org/drawingml/2006/spreadsheetDrawing">
      <xdr:col>55</xdr:col>
      <xdr:colOff>50800</xdr:colOff>
      <xdr:row>78</xdr:row>
      <xdr:rowOff>57150</xdr:rowOff>
    </xdr:to>
    <xdr:sp macro="" textlink="">
      <xdr:nvSpPr>
        <xdr:cNvPr id="415" name="フローチャート: 判断 414"/>
        <xdr:cNvSpPr/>
      </xdr:nvSpPr>
      <xdr:spPr>
        <a:xfrm>
          <a:off x="104267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66675</xdr:rowOff>
    </xdr:from>
    <xdr:to xmlns:xdr="http://schemas.openxmlformats.org/drawingml/2006/spreadsheetDrawing">
      <xdr:col>50</xdr:col>
      <xdr:colOff>114300</xdr:colOff>
      <xdr:row>77</xdr:row>
      <xdr:rowOff>86360</xdr:rowOff>
    </xdr:to>
    <xdr:cxnSp macro="">
      <xdr:nvCxnSpPr>
        <xdr:cNvPr id="416" name="直線コネクタ 415"/>
        <xdr:cNvCxnSpPr/>
      </xdr:nvCxnSpPr>
      <xdr:spPr>
        <a:xfrm flipV="1">
          <a:off x="8750300" y="1326832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65405</xdr:rowOff>
    </xdr:from>
    <xdr:to xmlns:xdr="http://schemas.openxmlformats.org/drawingml/2006/spreadsheetDrawing">
      <xdr:col>50</xdr:col>
      <xdr:colOff>165100</xdr:colOff>
      <xdr:row>77</xdr:row>
      <xdr:rowOff>167005</xdr:rowOff>
    </xdr:to>
    <xdr:sp macro="" textlink="">
      <xdr:nvSpPr>
        <xdr:cNvPr id="417" name="フローチャート: 判断 416"/>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158115</xdr:rowOff>
    </xdr:from>
    <xdr:ext cx="466725" cy="255905"/>
    <xdr:sp macro="" textlink="">
      <xdr:nvSpPr>
        <xdr:cNvPr id="418" name="テキスト ボックス 417"/>
        <xdr:cNvSpPr txBox="1"/>
      </xdr:nvSpPr>
      <xdr:spPr>
        <a:xfrm>
          <a:off x="9404350" y="133597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168910</xdr:rowOff>
    </xdr:from>
    <xdr:to xmlns:xdr="http://schemas.openxmlformats.org/drawingml/2006/spreadsheetDrawing">
      <xdr:col>45</xdr:col>
      <xdr:colOff>177800</xdr:colOff>
      <xdr:row>77</xdr:row>
      <xdr:rowOff>86360</xdr:rowOff>
    </xdr:to>
    <xdr:cxnSp macro="">
      <xdr:nvCxnSpPr>
        <xdr:cNvPr id="419" name="直線コネクタ 418"/>
        <xdr:cNvCxnSpPr/>
      </xdr:nvCxnSpPr>
      <xdr:spPr>
        <a:xfrm>
          <a:off x="7861300" y="1319911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66675</xdr:rowOff>
    </xdr:from>
    <xdr:to xmlns:xdr="http://schemas.openxmlformats.org/drawingml/2006/spreadsheetDrawing">
      <xdr:col>46</xdr:col>
      <xdr:colOff>38100</xdr:colOff>
      <xdr:row>77</xdr:row>
      <xdr:rowOff>168275</xdr:rowOff>
    </xdr:to>
    <xdr:sp macro="" textlink="">
      <xdr:nvSpPr>
        <xdr:cNvPr id="420" name="フローチャート: 判断 419"/>
        <xdr:cNvSpPr/>
      </xdr:nvSpPr>
      <xdr:spPr>
        <a:xfrm>
          <a:off x="8699500" y="1326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159385</xdr:rowOff>
    </xdr:from>
    <xdr:ext cx="466725" cy="258445"/>
    <xdr:sp macro="" textlink="">
      <xdr:nvSpPr>
        <xdr:cNvPr id="421" name="テキスト ボックス 420"/>
        <xdr:cNvSpPr txBox="1"/>
      </xdr:nvSpPr>
      <xdr:spPr>
        <a:xfrm>
          <a:off x="8515350" y="1336103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168910</xdr:rowOff>
    </xdr:from>
    <xdr:to xmlns:xdr="http://schemas.openxmlformats.org/drawingml/2006/spreadsheetDrawing">
      <xdr:col>41</xdr:col>
      <xdr:colOff>50800</xdr:colOff>
      <xdr:row>77</xdr:row>
      <xdr:rowOff>139700</xdr:rowOff>
    </xdr:to>
    <xdr:cxnSp macro="">
      <xdr:nvCxnSpPr>
        <xdr:cNvPr id="422" name="直線コネクタ 421"/>
        <xdr:cNvCxnSpPr/>
      </xdr:nvCxnSpPr>
      <xdr:spPr>
        <a:xfrm flipV="1">
          <a:off x="6972300" y="1319911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168275</xdr:rowOff>
    </xdr:from>
    <xdr:to xmlns:xdr="http://schemas.openxmlformats.org/drawingml/2006/spreadsheetDrawing">
      <xdr:col>41</xdr:col>
      <xdr:colOff>101600</xdr:colOff>
      <xdr:row>77</xdr:row>
      <xdr:rowOff>98425</xdr:rowOff>
    </xdr:to>
    <xdr:sp macro="" textlink="">
      <xdr:nvSpPr>
        <xdr:cNvPr id="423" name="フローチャート: 判断 422"/>
        <xdr:cNvSpPr/>
      </xdr:nvSpPr>
      <xdr:spPr>
        <a:xfrm>
          <a:off x="7810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89535</xdr:rowOff>
    </xdr:from>
    <xdr:ext cx="531495" cy="255905"/>
    <xdr:sp macro="" textlink="">
      <xdr:nvSpPr>
        <xdr:cNvPr id="424" name="テキスト ボックス 423"/>
        <xdr:cNvSpPr txBox="1"/>
      </xdr:nvSpPr>
      <xdr:spPr>
        <a:xfrm>
          <a:off x="7593965" y="13291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161290</xdr:rowOff>
    </xdr:from>
    <xdr:to xmlns:xdr="http://schemas.openxmlformats.org/drawingml/2006/spreadsheetDrawing">
      <xdr:col>36</xdr:col>
      <xdr:colOff>165100</xdr:colOff>
      <xdr:row>78</xdr:row>
      <xdr:rowOff>91440</xdr:rowOff>
    </xdr:to>
    <xdr:sp macro="" textlink="">
      <xdr:nvSpPr>
        <xdr:cNvPr id="425" name="フローチャート: 判断 424"/>
        <xdr:cNvSpPr/>
      </xdr:nvSpPr>
      <xdr:spPr>
        <a:xfrm>
          <a:off x="6921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82550</xdr:rowOff>
    </xdr:from>
    <xdr:ext cx="466725" cy="259080"/>
    <xdr:sp macro="" textlink="">
      <xdr:nvSpPr>
        <xdr:cNvPr id="426" name="テキスト ボックス 425"/>
        <xdr:cNvSpPr txBox="1"/>
      </xdr:nvSpPr>
      <xdr:spPr>
        <a:xfrm>
          <a:off x="6737350" y="13455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7" name="テキスト ボックス 42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8" name="テキスト ボックス 42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9" name="テキスト ボックス 42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0" name="テキスト ボックス 42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1" name="テキスト ボックス 43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22225</xdr:rowOff>
    </xdr:from>
    <xdr:to xmlns:xdr="http://schemas.openxmlformats.org/drawingml/2006/spreadsheetDrawing">
      <xdr:col>55</xdr:col>
      <xdr:colOff>50800</xdr:colOff>
      <xdr:row>77</xdr:row>
      <xdr:rowOff>123825</xdr:rowOff>
    </xdr:to>
    <xdr:sp macro="" textlink="">
      <xdr:nvSpPr>
        <xdr:cNvPr id="432" name="楕円 431"/>
        <xdr:cNvSpPr/>
      </xdr:nvSpPr>
      <xdr:spPr>
        <a:xfrm>
          <a:off x="104267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45085</xdr:rowOff>
    </xdr:from>
    <xdr:ext cx="534670" cy="258445"/>
    <xdr:sp macro="" textlink="">
      <xdr:nvSpPr>
        <xdr:cNvPr id="433" name="商工費該当値テキスト"/>
        <xdr:cNvSpPr txBox="1"/>
      </xdr:nvSpPr>
      <xdr:spPr>
        <a:xfrm>
          <a:off x="10528300" y="130752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15875</xdr:rowOff>
    </xdr:from>
    <xdr:to xmlns:xdr="http://schemas.openxmlformats.org/drawingml/2006/spreadsheetDrawing">
      <xdr:col>50</xdr:col>
      <xdr:colOff>165100</xdr:colOff>
      <xdr:row>77</xdr:row>
      <xdr:rowOff>117475</xdr:rowOff>
    </xdr:to>
    <xdr:sp macro="" textlink="">
      <xdr:nvSpPr>
        <xdr:cNvPr id="434" name="楕円 433"/>
        <xdr:cNvSpPr/>
      </xdr:nvSpPr>
      <xdr:spPr>
        <a:xfrm>
          <a:off x="9588500" y="132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133985</xdr:rowOff>
    </xdr:from>
    <xdr:ext cx="531495" cy="255905"/>
    <xdr:sp macro="" textlink="">
      <xdr:nvSpPr>
        <xdr:cNvPr id="435" name="テキスト ボックス 434"/>
        <xdr:cNvSpPr txBox="1"/>
      </xdr:nvSpPr>
      <xdr:spPr>
        <a:xfrm>
          <a:off x="9371965" y="129927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35560</xdr:rowOff>
    </xdr:from>
    <xdr:to xmlns:xdr="http://schemas.openxmlformats.org/drawingml/2006/spreadsheetDrawing">
      <xdr:col>46</xdr:col>
      <xdr:colOff>38100</xdr:colOff>
      <xdr:row>77</xdr:row>
      <xdr:rowOff>137160</xdr:rowOff>
    </xdr:to>
    <xdr:sp macro="" textlink="">
      <xdr:nvSpPr>
        <xdr:cNvPr id="436" name="楕円 435"/>
        <xdr:cNvSpPr/>
      </xdr:nvSpPr>
      <xdr:spPr>
        <a:xfrm>
          <a:off x="8699500" y="1323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153670</xdr:rowOff>
    </xdr:from>
    <xdr:ext cx="531495" cy="259080"/>
    <xdr:sp macro="" textlink="">
      <xdr:nvSpPr>
        <xdr:cNvPr id="437" name="テキスト ボックス 436"/>
        <xdr:cNvSpPr txBox="1"/>
      </xdr:nvSpPr>
      <xdr:spPr>
        <a:xfrm>
          <a:off x="8482965" y="13012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118110</xdr:rowOff>
    </xdr:from>
    <xdr:to xmlns:xdr="http://schemas.openxmlformats.org/drawingml/2006/spreadsheetDrawing">
      <xdr:col>41</xdr:col>
      <xdr:colOff>101600</xdr:colOff>
      <xdr:row>77</xdr:row>
      <xdr:rowOff>48260</xdr:rowOff>
    </xdr:to>
    <xdr:sp macro="" textlink="">
      <xdr:nvSpPr>
        <xdr:cNvPr id="438" name="楕円 437"/>
        <xdr:cNvSpPr/>
      </xdr:nvSpPr>
      <xdr:spPr>
        <a:xfrm>
          <a:off x="7810500" y="1314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64770</xdr:rowOff>
    </xdr:from>
    <xdr:ext cx="531495" cy="255905"/>
    <xdr:sp macro="" textlink="">
      <xdr:nvSpPr>
        <xdr:cNvPr id="439" name="テキスト ボックス 438"/>
        <xdr:cNvSpPr txBox="1"/>
      </xdr:nvSpPr>
      <xdr:spPr>
        <a:xfrm>
          <a:off x="7593965" y="12923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88900</xdr:rowOff>
    </xdr:from>
    <xdr:to xmlns:xdr="http://schemas.openxmlformats.org/drawingml/2006/spreadsheetDrawing">
      <xdr:col>36</xdr:col>
      <xdr:colOff>165100</xdr:colOff>
      <xdr:row>78</xdr:row>
      <xdr:rowOff>19050</xdr:rowOff>
    </xdr:to>
    <xdr:sp macro="" textlink="">
      <xdr:nvSpPr>
        <xdr:cNvPr id="440" name="楕円 439"/>
        <xdr:cNvSpPr/>
      </xdr:nvSpPr>
      <xdr:spPr>
        <a:xfrm>
          <a:off x="6921500" y="132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35560</xdr:rowOff>
    </xdr:from>
    <xdr:ext cx="466725" cy="259080"/>
    <xdr:sp macro="" textlink="">
      <xdr:nvSpPr>
        <xdr:cNvPr id="441" name="テキスト ボックス 440"/>
        <xdr:cNvSpPr txBox="1"/>
      </xdr:nvSpPr>
      <xdr:spPr>
        <a:xfrm>
          <a:off x="6737350" y="1306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50" name="テキスト ボックス 449"/>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1" name="直線コネクタ 45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52" name="テキスト ボックス 451"/>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3" name="直線コネクタ 45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31495" cy="255905"/>
    <xdr:sp macro="" textlink="">
      <xdr:nvSpPr>
        <xdr:cNvPr id="454" name="テキスト ボックス 453"/>
        <xdr:cNvSpPr txBox="1"/>
      </xdr:nvSpPr>
      <xdr:spPr>
        <a:xfrm>
          <a:off x="6072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5" name="直線コネクタ 45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5905"/>
    <xdr:sp macro="" textlink="">
      <xdr:nvSpPr>
        <xdr:cNvPr id="456" name="テキスト ボックス 455"/>
        <xdr:cNvSpPr txBox="1"/>
      </xdr:nvSpPr>
      <xdr:spPr>
        <a:xfrm>
          <a:off x="6072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7" name="直線コネクタ 45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5905"/>
    <xdr:sp macro="" textlink="">
      <xdr:nvSpPr>
        <xdr:cNvPr id="458" name="テキスト ボックス 457"/>
        <xdr:cNvSpPr txBox="1"/>
      </xdr:nvSpPr>
      <xdr:spPr>
        <a:xfrm>
          <a:off x="6072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9" name="直線コネクタ 45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5905"/>
    <xdr:sp macro="" textlink="">
      <xdr:nvSpPr>
        <xdr:cNvPr id="460" name="テキスト ボックス 459"/>
        <xdr:cNvSpPr txBox="1"/>
      </xdr:nvSpPr>
      <xdr:spPr>
        <a:xfrm>
          <a:off x="6072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1" name="直線コネクタ 46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62" name="テキスト ボックス 461"/>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3"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10160</xdr:rowOff>
    </xdr:from>
    <xdr:to xmlns:xdr="http://schemas.openxmlformats.org/drawingml/2006/spreadsheetDrawing">
      <xdr:col>54</xdr:col>
      <xdr:colOff>189865</xdr:colOff>
      <xdr:row>98</xdr:row>
      <xdr:rowOff>162560</xdr:rowOff>
    </xdr:to>
    <xdr:cxnSp macro="">
      <xdr:nvCxnSpPr>
        <xdr:cNvPr id="464" name="直線コネクタ 463"/>
        <xdr:cNvCxnSpPr/>
      </xdr:nvCxnSpPr>
      <xdr:spPr>
        <a:xfrm flipV="1">
          <a:off x="10475595" y="15440660"/>
          <a:ext cx="127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166370</xdr:rowOff>
    </xdr:from>
    <xdr:ext cx="534670" cy="255905"/>
    <xdr:sp macro="" textlink="">
      <xdr:nvSpPr>
        <xdr:cNvPr id="465" name="土木費最小値テキスト"/>
        <xdr:cNvSpPr txBox="1"/>
      </xdr:nvSpPr>
      <xdr:spPr>
        <a:xfrm>
          <a:off x="10528300" y="169684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162560</xdr:rowOff>
    </xdr:from>
    <xdr:to xmlns:xdr="http://schemas.openxmlformats.org/drawingml/2006/spreadsheetDrawing">
      <xdr:col>55</xdr:col>
      <xdr:colOff>88900</xdr:colOff>
      <xdr:row>98</xdr:row>
      <xdr:rowOff>162560</xdr:rowOff>
    </xdr:to>
    <xdr:cxnSp macro="">
      <xdr:nvCxnSpPr>
        <xdr:cNvPr id="466" name="直線コネクタ 465"/>
        <xdr:cNvCxnSpPr/>
      </xdr:nvCxnSpPr>
      <xdr:spPr>
        <a:xfrm>
          <a:off x="10388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128270</xdr:rowOff>
    </xdr:from>
    <xdr:ext cx="534670" cy="259080"/>
    <xdr:sp macro="" textlink="">
      <xdr:nvSpPr>
        <xdr:cNvPr id="467" name="土木費最大値テキスト"/>
        <xdr:cNvSpPr txBox="1"/>
      </xdr:nvSpPr>
      <xdr:spPr>
        <a:xfrm>
          <a:off x="10528300" y="15215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85,679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10160</xdr:rowOff>
    </xdr:from>
    <xdr:to xmlns:xdr="http://schemas.openxmlformats.org/drawingml/2006/spreadsheetDrawing">
      <xdr:col>55</xdr:col>
      <xdr:colOff>88900</xdr:colOff>
      <xdr:row>90</xdr:row>
      <xdr:rowOff>10160</xdr:rowOff>
    </xdr:to>
    <xdr:cxnSp macro="">
      <xdr:nvCxnSpPr>
        <xdr:cNvPr id="468" name="直線コネクタ 467"/>
        <xdr:cNvCxnSpPr/>
      </xdr:nvCxnSpPr>
      <xdr:spPr>
        <a:xfrm>
          <a:off x="10388600" y="15440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146685</xdr:rowOff>
    </xdr:from>
    <xdr:to xmlns:xdr="http://schemas.openxmlformats.org/drawingml/2006/spreadsheetDrawing">
      <xdr:col>55</xdr:col>
      <xdr:colOff>0</xdr:colOff>
      <xdr:row>94</xdr:row>
      <xdr:rowOff>85090</xdr:rowOff>
    </xdr:to>
    <xdr:cxnSp macro="">
      <xdr:nvCxnSpPr>
        <xdr:cNvPr id="469" name="直線コネクタ 468"/>
        <xdr:cNvCxnSpPr/>
      </xdr:nvCxnSpPr>
      <xdr:spPr>
        <a:xfrm flipV="1">
          <a:off x="9639300" y="1609153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107950</xdr:rowOff>
    </xdr:from>
    <xdr:ext cx="534670" cy="259080"/>
    <xdr:sp macro="" textlink="">
      <xdr:nvSpPr>
        <xdr:cNvPr id="470" name="土木費平均値テキスト"/>
        <xdr:cNvSpPr txBox="1"/>
      </xdr:nvSpPr>
      <xdr:spPr>
        <a:xfrm>
          <a:off x="10528300" y="163957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129540</xdr:rowOff>
    </xdr:from>
    <xdr:to xmlns:xdr="http://schemas.openxmlformats.org/drawingml/2006/spreadsheetDrawing">
      <xdr:col>55</xdr:col>
      <xdr:colOff>50800</xdr:colOff>
      <xdr:row>96</xdr:row>
      <xdr:rowOff>59690</xdr:rowOff>
    </xdr:to>
    <xdr:sp macro="" textlink="">
      <xdr:nvSpPr>
        <xdr:cNvPr id="471" name="フローチャート: 判断 470"/>
        <xdr:cNvSpPr/>
      </xdr:nvSpPr>
      <xdr:spPr>
        <a:xfrm>
          <a:off x="10426700" y="1641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76200</xdr:rowOff>
    </xdr:from>
    <xdr:to xmlns:xdr="http://schemas.openxmlformats.org/drawingml/2006/spreadsheetDrawing">
      <xdr:col>50</xdr:col>
      <xdr:colOff>114300</xdr:colOff>
      <xdr:row>94</xdr:row>
      <xdr:rowOff>85090</xdr:rowOff>
    </xdr:to>
    <xdr:cxnSp macro="">
      <xdr:nvCxnSpPr>
        <xdr:cNvPr id="472" name="直線コネクタ 471"/>
        <xdr:cNvCxnSpPr/>
      </xdr:nvCxnSpPr>
      <xdr:spPr>
        <a:xfrm>
          <a:off x="8750300" y="161925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126365</xdr:rowOff>
    </xdr:from>
    <xdr:to xmlns:xdr="http://schemas.openxmlformats.org/drawingml/2006/spreadsheetDrawing">
      <xdr:col>50</xdr:col>
      <xdr:colOff>165100</xdr:colOff>
      <xdr:row>96</xdr:row>
      <xdr:rowOff>56515</xdr:rowOff>
    </xdr:to>
    <xdr:sp macro="" textlink="">
      <xdr:nvSpPr>
        <xdr:cNvPr id="473" name="フローチャート: 判断 472"/>
        <xdr:cNvSpPr/>
      </xdr:nvSpPr>
      <xdr:spPr>
        <a:xfrm>
          <a:off x="9588500" y="164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47625</xdr:rowOff>
    </xdr:from>
    <xdr:ext cx="531495" cy="259080"/>
    <xdr:sp macro="" textlink="">
      <xdr:nvSpPr>
        <xdr:cNvPr id="474" name="テキスト ボックス 473"/>
        <xdr:cNvSpPr txBox="1"/>
      </xdr:nvSpPr>
      <xdr:spPr>
        <a:xfrm>
          <a:off x="9371965" y="16506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33655</xdr:rowOff>
    </xdr:from>
    <xdr:to xmlns:xdr="http://schemas.openxmlformats.org/drawingml/2006/spreadsheetDrawing">
      <xdr:col>45</xdr:col>
      <xdr:colOff>177800</xdr:colOff>
      <xdr:row>94</xdr:row>
      <xdr:rowOff>76200</xdr:rowOff>
    </xdr:to>
    <xdr:cxnSp macro="">
      <xdr:nvCxnSpPr>
        <xdr:cNvPr id="475" name="直線コネクタ 474"/>
        <xdr:cNvCxnSpPr/>
      </xdr:nvCxnSpPr>
      <xdr:spPr>
        <a:xfrm>
          <a:off x="7861300" y="1614995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137795</xdr:rowOff>
    </xdr:from>
    <xdr:to xmlns:xdr="http://schemas.openxmlformats.org/drawingml/2006/spreadsheetDrawing">
      <xdr:col>46</xdr:col>
      <xdr:colOff>38100</xdr:colOff>
      <xdr:row>96</xdr:row>
      <xdr:rowOff>67945</xdr:rowOff>
    </xdr:to>
    <xdr:sp macro="" textlink="">
      <xdr:nvSpPr>
        <xdr:cNvPr id="476" name="フローチャート: 判断 475"/>
        <xdr:cNvSpPr/>
      </xdr:nvSpPr>
      <xdr:spPr>
        <a:xfrm>
          <a:off x="86995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59055</xdr:rowOff>
    </xdr:from>
    <xdr:ext cx="531495" cy="259080"/>
    <xdr:sp macro="" textlink="">
      <xdr:nvSpPr>
        <xdr:cNvPr id="477" name="テキスト ボックス 476"/>
        <xdr:cNvSpPr txBox="1"/>
      </xdr:nvSpPr>
      <xdr:spPr>
        <a:xfrm>
          <a:off x="8482965" y="16518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33655</xdr:rowOff>
    </xdr:from>
    <xdr:to xmlns:xdr="http://schemas.openxmlformats.org/drawingml/2006/spreadsheetDrawing">
      <xdr:col>41</xdr:col>
      <xdr:colOff>50800</xdr:colOff>
      <xdr:row>94</xdr:row>
      <xdr:rowOff>140970</xdr:rowOff>
    </xdr:to>
    <xdr:cxnSp macro="">
      <xdr:nvCxnSpPr>
        <xdr:cNvPr id="478" name="直線コネクタ 477"/>
        <xdr:cNvCxnSpPr/>
      </xdr:nvCxnSpPr>
      <xdr:spPr>
        <a:xfrm flipV="1">
          <a:off x="6972300" y="1614995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1270</xdr:rowOff>
    </xdr:from>
    <xdr:to xmlns:xdr="http://schemas.openxmlformats.org/drawingml/2006/spreadsheetDrawing">
      <xdr:col>41</xdr:col>
      <xdr:colOff>101600</xdr:colOff>
      <xdr:row>96</xdr:row>
      <xdr:rowOff>102870</xdr:rowOff>
    </xdr:to>
    <xdr:sp macro="" textlink="">
      <xdr:nvSpPr>
        <xdr:cNvPr id="479" name="フローチャート: 判断 478"/>
        <xdr:cNvSpPr/>
      </xdr:nvSpPr>
      <xdr:spPr>
        <a:xfrm>
          <a:off x="7810500" y="164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93980</xdr:rowOff>
    </xdr:from>
    <xdr:ext cx="531495" cy="259080"/>
    <xdr:sp macro="" textlink="">
      <xdr:nvSpPr>
        <xdr:cNvPr id="480" name="テキスト ボックス 479"/>
        <xdr:cNvSpPr txBox="1"/>
      </xdr:nvSpPr>
      <xdr:spPr>
        <a:xfrm>
          <a:off x="7593965" y="165531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15875</xdr:rowOff>
    </xdr:from>
    <xdr:to xmlns:xdr="http://schemas.openxmlformats.org/drawingml/2006/spreadsheetDrawing">
      <xdr:col>36</xdr:col>
      <xdr:colOff>165100</xdr:colOff>
      <xdr:row>96</xdr:row>
      <xdr:rowOff>117475</xdr:rowOff>
    </xdr:to>
    <xdr:sp macro="" textlink="">
      <xdr:nvSpPr>
        <xdr:cNvPr id="481" name="フローチャート: 判断 480"/>
        <xdr:cNvSpPr/>
      </xdr:nvSpPr>
      <xdr:spPr>
        <a:xfrm>
          <a:off x="69215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109220</xdr:rowOff>
    </xdr:from>
    <xdr:ext cx="531495" cy="255905"/>
    <xdr:sp macro="" textlink="">
      <xdr:nvSpPr>
        <xdr:cNvPr id="482" name="テキスト ボックス 481"/>
        <xdr:cNvSpPr txBox="1"/>
      </xdr:nvSpPr>
      <xdr:spPr>
        <a:xfrm>
          <a:off x="6704965" y="16568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5" name="テキスト ボックス 48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6" name="テキスト ボックス 48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95885</xdr:rowOff>
    </xdr:from>
    <xdr:to xmlns:xdr="http://schemas.openxmlformats.org/drawingml/2006/spreadsheetDrawing">
      <xdr:col>55</xdr:col>
      <xdr:colOff>50800</xdr:colOff>
      <xdr:row>94</xdr:row>
      <xdr:rowOff>26035</xdr:rowOff>
    </xdr:to>
    <xdr:sp macro="" textlink="">
      <xdr:nvSpPr>
        <xdr:cNvPr id="488" name="楕円 487"/>
        <xdr:cNvSpPr/>
      </xdr:nvSpPr>
      <xdr:spPr>
        <a:xfrm>
          <a:off x="10426700" y="1604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119380</xdr:rowOff>
    </xdr:from>
    <xdr:ext cx="534670" cy="259080"/>
    <xdr:sp macro="" textlink="">
      <xdr:nvSpPr>
        <xdr:cNvPr id="489" name="土木費該当値テキスト"/>
        <xdr:cNvSpPr txBox="1"/>
      </xdr:nvSpPr>
      <xdr:spPr>
        <a:xfrm>
          <a:off x="10528300" y="15892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34290</xdr:rowOff>
    </xdr:from>
    <xdr:to xmlns:xdr="http://schemas.openxmlformats.org/drawingml/2006/spreadsheetDrawing">
      <xdr:col>50</xdr:col>
      <xdr:colOff>165100</xdr:colOff>
      <xdr:row>94</xdr:row>
      <xdr:rowOff>135890</xdr:rowOff>
    </xdr:to>
    <xdr:sp macro="" textlink="">
      <xdr:nvSpPr>
        <xdr:cNvPr id="490" name="楕円 489"/>
        <xdr:cNvSpPr/>
      </xdr:nvSpPr>
      <xdr:spPr>
        <a:xfrm>
          <a:off x="9588500" y="161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152400</xdr:rowOff>
    </xdr:from>
    <xdr:ext cx="531495" cy="259080"/>
    <xdr:sp macro="" textlink="">
      <xdr:nvSpPr>
        <xdr:cNvPr id="491" name="テキスト ボックス 490"/>
        <xdr:cNvSpPr txBox="1"/>
      </xdr:nvSpPr>
      <xdr:spPr>
        <a:xfrm>
          <a:off x="9371965" y="15925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94</xdr:row>
      <xdr:rowOff>25400</xdr:rowOff>
    </xdr:from>
    <xdr:to xmlns:xdr="http://schemas.openxmlformats.org/drawingml/2006/spreadsheetDrawing">
      <xdr:col>46</xdr:col>
      <xdr:colOff>38100</xdr:colOff>
      <xdr:row>94</xdr:row>
      <xdr:rowOff>127000</xdr:rowOff>
    </xdr:to>
    <xdr:sp macro="" textlink="">
      <xdr:nvSpPr>
        <xdr:cNvPr id="492" name="楕円 491"/>
        <xdr:cNvSpPr/>
      </xdr:nvSpPr>
      <xdr:spPr>
        <a:xfrm>
          <a:off x="8699500" y="161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143510</xdr:rowOff>
    </xdr:from>
    <xdr:ext cx="531495" cy="255905"/>
    <xdr:sp macro="" textlink="">
      <xdr:nvSpPr>
        <xdr:cNvPr id="493" name="テキスト ボックス 492"/>
        <xdr:cNvSpPr txBox="1"/>
      </xdr:nvSpPr>
      <xdr:spPr>
        <a:xfrm>
          <a:off x="8482965" y="159169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154940</xdr:rowOff>
    </xdr:from>
    <xdr:to xmlns:xdr="http://schemas.openxmlformats.org/drawingml/2006/spreadsheetDrawing">
      <xdr:col>41</xdr:col>
      <xdr:colOff>101600</xdr:colOff>
      <xdr:row>94</xdr:row>
      <xdr:rowOff>84455</xdr:rowOff>
    </xdr:to>
    <xdr:sp macro="" textlink="">
      <xdr:nvSpPr>
        <xdr:cNvPr id="494" name="楕円 493"/>
        <xdr:cNvSpPr/>
      </xdr:nvSpPr>
      <xdr:spPr>
        <a:xfrm>
          <a:off x="7810500" y="16099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100965</xdr:rowOff>
    </xdr:from>
    <xdr:ext cx="531495" cy="255905"/>
    <xdr:sp macro="" textlink="">
      <xdr:nvSpPr>
        <xdr:cNvPr id="495" name="テキスト ボックス 494"/>
        <xdr:cNvSpPr txBox="1"/>
      </xdr:nvSpPr>
      <xdr:spPr>
        <a:xfrm>
          <a:off x="7593965" y="15874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90170</xdr:rowOff>
    </xdr:from>
    <xdr:to xmlns:xdr="http://schemas.openxmlformats.org/drawingml/2006/spreadsheetDrawing">
      <xdr:col>36</xdr:col>
      <xdr:colOff>165100</xdr:colOff>
      <xdr:row>95</xdr:row>
      <xdr:rowOff>20320</xdr:rowOff>
    </xdr:to>
    <xdr:sp macro="" textlink="">
      <xdr:nvSpPr>
        <xdr:cNvPr id="496" name="楕円 495"/>
        <xdr:cNvSpPr/>
      </xdr:nvSpPr>
      <xdr:spPr>
        <a:xfrm>
          <a:off x="6921500" y="1620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36830</xdr:rowOff>
    </xdr:from>
    <xdr:ext cx="531495" cy="259080"/>
    <xdr:sp macro="" textlink="">
      <xdr:nvSpPr>
        <xdr:cNvPr id="497" name="テキスト ボックス 496"/>
        <xdr:cNvSpPr txBox="1"/>
      </xdr:nvSpPr>
      <xdr:spPr>
        <a:xfrm>
          <a:off x="6704965" y="15981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506" name="テキスト ボックス 505"/>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7" name="直線コネクタ 50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5745" cy="255905"/>
    <xdr:sp macro="" textlink="">
      <xdr:nvSpPr>
        <xdr:cNvPr id="508" name="テキスト ボックス 507"/>
        <xdr:cNvSpPr txBox="1"/>
      </xdr:nvSpPr>
      <xdr:spPr>
        <a:xfrm>
          <a:off x="12197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9" name="直線コネクタ 50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1495" cy="259080"/>
    <xdr:sp macro="" textlink="">
      <xdr:nvSpPr>
        <xdr:cNvPr id="510" name="テキスト ボックス 509"/>
        <xdr:cNvSpPr txBox="1"/>
      </xdr:nvSpPr>
      <xdr:spPr>
        <a:xfrm>
          <a:off x="11914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11" name="直線コネクタ 51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1495" cy="259080"/>
    <xdr:sp macro="" textlink="">
      <xdr:nvSpPr>
        <xdr:cNvPr id="512" name="テキスト ボックス 511"/>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3" name="直線コネクタ 51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514" name="テキスト ボックス 513"/>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5" name="直線コネクタ 51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1495" cy="259080"/>
    <xdr:sp macro="" textlink="">
      <xdr:nvSpPr>
        <xdr:cNvPr id="516" name="テキスト ボックス 515"/>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7" name="直線コネクタ 51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1495" cy="259080"/>
    <xdr:sp macro="" textlink="">
      <xdr:nvSpPr>
        <xdr:cNvPr id="518" name="テキスト ボックス 517"/>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9" name="直線コネクタ 51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20" name="テキスト ボックス 519"/>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168910</xdr:rowOff>
    </xdr:from>
    <xdr:to xmlns:xdr="http://schemas.openxmlformats.org/drawingml/2006/spreadsheetDrawing">
      <xdr:col>85</xdr:col>
      <xdr:colOff>126365</xdr:colOff>
      <xdr:row>39</xdr:row>
      <xdr:rowOff>117475</xdr:rowOff>
    </xdr:to>
    <xdr:cxnSp macro="">
      <xdr:nvCxnSpPr>
        <xdr:cNvPr id="522" name="直線コネクタ 521"/>
        <xdr:cNvCxnSpPr/>
      </xdr:nvCxnSpPr>
      <xdr:spPr>
        <a:xfrm flipV="1">
          <a:off x="16317595" y="5312410"/>
          <a:ext cx="1270" cy="1491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121285</xdr:rowOff>
    </xdr:from>
    <xdr:ext cx="469900" cy="255905"/>
    <xdr:sp macro="" textlink="">
      <xdr:nvSpPr>
        <xdr:cNvPr id="523" name="消防費最小値テキスト"/>
        <xdr:cNvSpPr txBox="1"/>
      </xdr:nvSpPr>
      <xdr:spPr>
        <a:xfrm>
          <a:off x="16370300" y="68078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117475</xdr:rowOff>
    </xdr:from>
    <xdr:to xmlns:xdr="http://schemas.openxmlformats.org/drawingml/2006/spreadsheetDrawing">
      <xdr:col>86</xdr:col>
      <xdr:colOff>25400</xdr:colOff>
      <xdr:row>39</xdr:row>
      <xdr:rowOff>117475</xdr:rowOff>
    </xdr:to>
    <xdr:cxnSp macro="">
      <xdr:nvCxnSpPr>
        <xdr:cNvPr id="524" name="直線コネクタ 523"/>
        <xdr:cNvCxnSpPr/>
      </xdr:nvCxnSpPr>
      <xdr:spPr>
        <a:xfrm>
          <a:off x="16230600" y="6804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115570</xdr:rowOff>
    </xdr:from>
    <xdr:ext cx="534670" cy="259080"/>
    <xdr:sp macro="" textlink="">
      <xdr:nvSpPr>
        <xdr:cNvPr id="525" name="消防費最大値テキスト"/>
        <xdr:cNvSpPr txBox="1"/>
      </xdr:nvSpPr>
      <xdr:spPr>
        <a:xfrm>
          <a:off x="16370300" y="5087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47,238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168910</xdr:rowOff>
    </xdr:from>
    <xdr:to xmlns:xdr="http://schemas.openxmlformats.org/drawingml/2006/spreadsheetDrawing">
      <xdr:col>86</xdr:col>
      <xdr:colOff>25400</xdr:colOff>
      <xdr:row>30</xdr:row>
      <xdr:rowOff>168910</xdr:rowOff>
    </xdr:to>
    <xdr:cxnSp macro="">
      <xdr:nvCxnSpPr>
        <xdr:cNvPr id="526" name="直線コネクタ 525"/>
        <xdr:cNvCxnSpPr/>
      </xdr:nvCxnSpPr>
      <xdr:spPr>
        <a:xfrm>
          <a:off x="16230600" y="5312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156210</xdr:rowOff>
    </xdr:from>
    <xdr:to xmlns:xdr="http://schemas.openxmlformats.org/drawingml/2006/spreadsheetDrawing">
      <xdr:col>85</xdr:col>
      <xdr:colOff>127000</xdr:colOff>
      <xdr:row>37</xdr:row>
      <xdr:rowOff>171450</xdr:rowOff>
    </xdr:to>
    <xdr:cxnSp macro="">
      <xdr:nvCxnSpPr>
        <xdr:cNvPr id="527" name="直線コネクタ 526"/>
        <xdr:cNvCxnSpPr/>
      </xdr:nvCxnSpPr>
      <xdr:spPr>
        <a:xfrm flipV="1">
          <a:off x="15481300" y="64998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87630</xdr:rowOff>
    </xdr:from>
    <xdr:ext cx="534670" cy="255905"/>
    <xdr:sp macro="" textlink="">
      <xdr:nvSpPr>
        <xdr:cNvPr id="528" name="消防費平均値テキスト"/>
        <xdr:cNvSpPr txBox="1"/>
      </xdr:nvSpPr>
      <xdr:spPr>
        <a:xfrm>
          <a:off x="16370300" y="64312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109220</xdr:rowOff>
    </xdr:from>
    <xdr:to xmlns:xdr="http://schemas.openxmlformats.org/drawingml/2006/spreadsheetDrawing">
      <xdr:col>85</xdr:col>
      <xdr:colOff>177800</xdr:colOff>
      <xdr:row>38</xdr:row>
      <xdr:rowOff>39370</xdr:rowOff>
    </xdr:to>
    <xdr:sp macro="" textlink="">
      <xdr:nvSpPr>
        <xdr:cNvPr id="529" name="フローチャート: 判断 528"/>
        <xdr:cNvSpPr/>
      </xdr:nvSpPr>
      <xdr:spPr>
        <a:xfrm>
          <a:off x="162687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168910</xdr:rowOff>
    </xdr:from>
    <xdr:to xmlns:xdr="http://schemas.openxmlformats.org/drawingml/2006/spreadsheetDrawing">
      <xdr:col>81</xdr:col>
      <xdr:colOff>50800</xdr:colOff>
      <xdr:row>37</xdr:row>
      <xdr:rowOff>171450</xdr:rowOff>
    </xdr:to>
    <xdr:cxnSp macro="">
      <xdr:nvCxnSpPr>
        <xdr:cNvPr id="530" name="直線コネクタ 529"/>
        <xdr:cNvCxnSpPr/>
      </xdr:nvCxnSpPr>
      <xdr:spPr>
        <a:xfrm>
          <a:off x="14592300" y="65125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144145</xdr:rowOff>
    </xdr:from>
    <xdr:to xmlns:xdr="http://schemas.openxmlformats.org/drawingml/2006/spreadsheetDrawing">
      <xdr:col>81</xdr:col>
      <xdr:colOff>101600</xdr:colOff>
      <xdr:row>38</xdr:row>
      <xdr:rowOff>74930</xdr:rowOff>
    </xdr:to>
    <xdr:sp macro="" textlink="">
      <xdr:nvSpPr>
        <xdr:cNvPr id="531" name="フローチャート: 判断 530"/>
        <xdr:cNvSpPr/>
      </xdr:nvSpPr>
      <xdr:spPr>
        <a:xfrm>
          <a:off x="15430500" y="6487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65405</xdr:rowOff>
    </xdr:from>
    <xdr:ext cx="531495" cy="255905"/>
    <xdr:sp macro="" textlink="">
      <xdr:nvSpPr>
        <xdr:cNvPr id="532" name="テキスト ボックス 531"/>
        <xdr:cNvSpPr txBox="1"/>
      </xdr:nvSpPr>
      <xdr:spPr>
        <a:xfrm>
          <a:off x="15213965" y="65805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23495</xdr:rowOff>
    </xdr:from>
    <xdr:to xmlns:xdr="http://schemas.openxmlformats.org/drawingml/2006/spreadsheetDrawing">
      <xdr:col>76</xdr:col>
      <xdr:colOff>114300</xdr:colOff>
      <xdr:row>37</xdr:row>
      <xdr:rowOff>168910</xdr:rowOff>
    </xdr:to>
    <xdr:cxnSp macro="">
      <xdr:nvCxnSpPr>
        <xdr:cNvPr id="533" name="直線コネクタ 532"/>
        <xdr:cNvCxnSpPr/>
      </xdr:nvCxnSpPr>
      <xdr:spPr>
        <a:xfrm>
          <a:off x="13703300" y="636714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151130</xdr:rowOff>
    </xdr:from>
    <xdr:to xmlns:xdr="http://schemas.openxmlformats.org/drawingml/2006/spreadsheetDrawing">
      <xdr:col>76</xdr:col>
      <xdr:colOff>165100</xdr:colOff>
      <xdr:row>38</xdr:row>
      <xdr:rowOff>81280</xdr:rowOff>
    </xdr:to>
    <xdr:sp macro="" textlink="">
      <xdr:nvSpPr>
        <xdr:cNvPr id="534" name="フローチャート: 判断 533"/>
        <xdr:cNvSpPr/>
      </xdr:nvSpPr>
      <xdr:spPr>
        <a:xfrm>
          <a:off x="14541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72390</xdr:rowOff>
    </xdr:from>
    <xdr:ext cx="531495" cy="259080"/>
    <xdr:sp macro="" textlink="">
      <xdr:nvSpPr>
        <xdr:cNvPr id="535" name="テキスト ボックス 534"/>
        <xdr:cNvSpPr txBox="1"/>
      </xdr:nvSpPr>
      <xdr:spPr>
        <a:xfrm>
          <a:off x="14324965" y="6587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23495</xdr:rowOff>
    </xdr:from>
    <xdr:to xmlns:xdr="http://schemas.openxmlformats.org/drawingml/2006/spreadsheetDrawing">
      <xdr:col>71</xdr:col>
      <xdr:colOff>177800</xdr:colOff>
      <xdr:row>37</xdr:row>
      <xdr:rowOff>80645</xdr:rowOff>
    </xdr:to>
    <xdr:cxnSp macro="">
      <xdr:nvCxnSpPr>
        <xdr:cNvPr id="536" name="直線コネクタ 535"/>
        <xdr:cNvCxnSpPr/>
      </xdr:nvCxnSpPr>
      <xdr:spPr>
        <a:xfrm flipV="1">
          <a:off x="12814300" y="636714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132715</xdr:rowOff>
    </xdr:from>
    <xdr:to xmlns:xdr="http://schemas.openxmlformats.org/drawingml/2006/spreadsheetDrawing">
      <xdr:col>72</xdr:col>
      <xdr:colOff>38100</xdr:colOff>
      <xdr:row>38</xdr:row>
      <xdr:rowOff>63500</xdr:rowOff>
    </xdr:to>
    <xdr:sp macro="" textlink="">
      <xdr:nvSpPr>
        <xdr:cNvPr id="537" name="フローチャート: 判断 536"/>
        <xdr:cNvSpPr/>
      </xdr:nvSpPr>
      <xdr:spPr>
        <a:xfrm>
          <a:off x="13652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53975</xdr:rowOff>
    </xdr:from>
    <xdr:ext cx="531495" cy="255905"/>
    <xdr:sp macro="" textlink="">
      <xdr:nvSpPr>
        <xdr:cNvPr id="538" name="テキスト ボックス 537"/>
        <xdr:cNvSpPr txBox="1"/>
      </xdr:nvSpPr>
      <xdr:spPr>
        <a:xfrm>
          <a:off x="13435965" y="6569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149225</xdr:rowOff>
    </xdr:from>
    <xdr:to xmlns:xdr="http://schemas.openxmlformats.org/drawingml/2006/spreadsheetDrawing">
      <xdr:col>67</xdr:col>
      <xdr:colOff>101600</xdr:colOff>
      <xdr:row>38</xdr:row>
      <xdr:rowOff>79375</xdr:rowOff>
    </xdr:to>
    <xdr:sp macro="" textlink="">
      <xdr:nvSpPr>
        <xdr:cNvPr id="539" name="フローチャート: 判断 538"/>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70485</xdr:rowOff>
    </xdr:from>
    <xdr:ext cx="531495" cy="259080"/>
    <xdr:sp macro="" textlink="">
      <xdr:nvSpPr>
        <xdr:cNvPr id="540" name="テキスト ボックス 539"/>
        <xdr:cNvSpPr txBox="1"/>
      </xdr:nvSpPr>
      <xdr:spPr>
        <a:xfrm>
          <a:off x="12546965" y="65855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1" name="テキスト ボックス 54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2" name="テキスト ボックス 54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3" name="テキスト ボックス 54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4" name="テキスト ボックス 54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5" name="テキスト ボックス 54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105410</xdr:rowOff>
    </xdr:from>
    <xdr:to xmlns:xdr="http://schemas.openxmlformats.org/drawingml/2006/spreadsheetDrawing">
      <xdr:col>85</xdr:col>
      <xdr:colOff>177800</xdr:colOff>
      <xdr:row>38</xdr:row>
      <xdr:rowOff>35560</xdr:rowOff>
    </xdr:to>
    <xdr:sp macro="" textlink="">
      <xdr:nvSpPr>
        <xdr:cNvPr id="546" name="楕円 545"/>
        <xdr:cNvSpPr/>
      </xdr:nvSpPr>
      <xdr:spPr>
        <a:xfrm>
          <a:off x="16268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128270</xdr:rowOff>
    </xdr:from>
    <xdr:ext cx="534670" cy="259080"/>
    <xdr:sp macro="" textlink="">
      <xdr:nvSpPr>
        <xdr:cNvPr id="547" name="消防費該当値テキスト"/>
        <xdr:cNvSpPr txBox="1"/>
      </xdr:nvSpPr>
      <xdr:spPr>
        <a:xfrm>
          <a:off x="16370300" y="6300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120650</xdr:rowOff>
    </xdr:from>
    <xdr:to xmlns:xdr="http://schemas.openxmlformats.org/drawingml/2006/spreadsheetDrawing">
      <xdr:col>81</xdr:col>
      <xdr:colOff>101600</xdr:colOff>
      <xdr:row>38</xdr:row>
      <xdr:rowOff>50800</xdr:rowOff>
    </xdr:to>
    <xdr:sp macro="" textlink="">
      <xdr:nvSpPr>
        <xdr:cNvPr id="548" name="楕円 547"/>
        <xdr:cNvSpPr/>
      </xdr:nvSpPr>
      <xdr:spPr>
        <a:xfrm>
          <a:off x="15430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67310</xdr:rowOff>
    </xdr:from>
    <xdr:ext cx="531495" cy="259080"/>
    <xdr:sp macro="" textlink="">
      <xdr:nvSpPr>
        <xdr:cNvPr id="549" name="テキスト ボックス 548"/>
        <xdr:cNvSpPr txBox="1"/>
      </xdr:nvSpPr>
      <xdr:spPr>
        <a:xfrm>
          <a:off x="15213965" y="6239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118110</xdr:rowOff>
    </xdr:from>
    <xdr:to xmlns:xdr="http://schemas.openxmlformats.org/drawingml/2006/spreadsheetDrawing">
      <xdr:col>76</xdr:col>
      <xdr:colOff>165100</xdr:colOff>
      <xdr:row>38</xdr:row>
      <xdr:rowOff>48260</xdr:rowOff>
    </xdr:to>
    <xdr:sp macro="" textlink="">
      <xdr:nvSpPr>
        <xdr:cNvPr id="550" name="楕円 549"/>
        <xdr:cNvSpPr/>
      </xdr:nvSpPr>
      <xdr:spPr>
        <a:xfrm>
          <a:off x="145415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64770</xdr:rowOff>
    </xdr:from>
    <xdr:ext cx="531495" cy="255905"/>
    <xdr:sp macro="" textlink="">
      <xdr:nvSpPr>
        <xdr:cNvPr id="551" name="テキスト ボックス 550"/>
        <xdr:cNvSpPr txBox="1"/>
      </xdr:nvSpPr>
      <xdr:spPr>
        <a:xfrm>
          <a:off x="14324965" y="6236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144145</xdr:rowOff>
    </xdr:from>
    <xdr:to xmlns:xdr="http://schemas.openxmlformats.org/drawingml/2006/spreadsheetDrawing">
      <xdr:col>72</xdr:col>
      <xdr:colOff>38100</xdr:colOff>
      <xdr:row>37</xdr:row>
      <xdr:rowOff>74930</xdr:rowOff>
    </xdr:to>
    <xdr:sp macro="" textlink="">
      <xdr:nvSpPr>
        <xdr:cNvPr id="552" name="楕円 551"/>
        <xdr:cNvSpPr/>
      </xdr:nvSpPr>
      <xdr:spPr>
        <a:xfrm>
          <a:off x="13652500" y="6316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90805</xdr:rowOff>
    </xdr:from>
    <xdr:ext cx="531495" cy="258445"/>
    <xdr:sp macro="" textlink="">
      <xdr:nvSpPr>
        <xdr:cNvPr id="553" name="テキスト ボックス 552"/>
        <xdr:cNvSpPr txBox="1"/>
      </xdr:nvSpPr>
      <xdr:spPr>
        <a:xfrm>
          <a:off x="13435965" y="6091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29845</xdr:rowOff>
    </xdr:from>
    <xdr:to xmlns:xdr="http://schemas.openxmlformats.org/drawingml/2006/spreadsheetDrawing">
      <xdr:col>67</xdr:col>
      <xdr:colOff>101600</xdr:colOff>
      <xdr:row>37</xdr:row>
      <xdr:rowOff>132080</xdr:rowOff>
    </xdr:to>
    <xdr:sp macro="" textlink="">
      <xdr:nvSpPr>
        <xdr:cNvPr id="554" name="楕円 553"/>
        <xdr:cNvSpPr/>
      </xdr:nvSpPr>
      <xdr:spPr>
        <a:xfrm>
          <a:off x="127635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147955</xdr:rowOff>
    </xdr:from>
    <xdr:ext cx="531495" cy="258445"/>
    <xdr:sp macro="" textlink="">
      <xdr:nvSpPr>
        <xdr:cNvPr id="555" name="テキスト ボックス 554"/>
        <xdr:cNvSpPr txBox="1"/>
      </xdr:nvSpPr>
      <xdr:spPr>
        <a:xfrm>
          <a:off x="12546965" y="61487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64" name="テキスト ボックス 563"/>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5" name="直線コネクタ 56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745" cy="255905"/>
    <xdr:sp macro="" textlink="">
      <xdr:nvSpPr>
        <xdr:cNvPr id="566" name="テキスト ボックス 565"/>
        <xdr:cNvSpPr txBox="1"/>
      </xdr:nvSpPr>
      <xdr:spPr>
        <a:xfrm>
          <a:off x="12197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67" name="直線コネクタ 566"/>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68" name="テキスト ボックス 567"/>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69" name="直線コネクタ 568"/>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5905"/>
    <xdr:sp macro="" textlink="">
      <xdr:nvSpPr>
        <xdr:cNvPr id="570" name="テキスト ボックス 569"/>
        <xdr:cNvSpPr txBox="1"/>
      </xdr:nvSpPr>
      <xdr:spPr>
        <a:xfrm>
          <a:off x="11914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1" name="直線コネクタ 570"/>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2" name="テキスト ボックス 571"/>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3" name="直線コネクタ 572"/>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6350</xdr:rowOff>
    </xdr:from>
    <xdr:ext cx="531495" cy="255905"/>
    <xdr:sp macro="" textlink="">
      <xdr:nvSpPr>
        <xdr:cNvPr id="574" name="テキスト ボックス 573"/>
        <xdr:cNvSpPr txBox="1"/>
      </xdr:nvSpPr>
      <xdr:spPr>
        <a:xfrm>
          <a:off x="11914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75" name="直線コネクタ 574"/>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2455" cy="258445"/>
    <xdr:sp macro="" textlink="">
      <xdr:nvSpPr>
        <xdr:cNvPr id="576" name="テキスト ボックス 575"/>
        <xdr:cNvSpPr txBox="1"/>
      </xdr:nvSpPr>
      <xdr:spPr>
        <a:xfrm>
          <a:off x="11850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77" name="直線コネクタ 576"/>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2455" cy="259080"/>
    <xdr:sp macro="" textlink="">
      <xdr:nvSpPr>
        <xdr:cNvPr id="578" name="テキスト ボックス 577"/>
        <xdr:cNvSpPr txBox="1"/>
      </xdr:nvSpPr>
      <xdr:spPr>
        <a:xfrm>
          <a:off x="11850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9" name="直線コネクタ 57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80" name="テキスト ボックス 579"/>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31750</xdr:rowOff>
    </xdr:from>
    <xdr:to xmlns:xdr="http://schemas.openxmlformats.org/drawingml/2006/spreadsheetDrawing">
      <xdr:col>85</xdr:col>
      <xdr:colOff>126365</xdr:colOff>
      <xdr:row>58</xdr:row>
      <xdr:rowOff>127635</xdr:rowOff>
    </xdr:to>
    <xdr:cxnSp macro="">
      <xdr:nvCxnSpPr>
        <xdr:cNvPr id="582" name="直線コネクタ 581"/>
        <xdr:cNvCxnSpPr/>
      </xdr:nvCxnSpPr>
      <xdr:spPr>
        <a:xfrm flipV="1">
          <a:off x="16317595" y="8604250"/>
          <a:ext cx="127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132080</xdr:rowOff>
    </xdr:from>
    <xdr:ext cx="534670" cy="255905"/>
    <xdr:sp macro="" textlink="">
      <xdr:nvSpPr>
        <xdr:cNvPr id="583" name="教育費最小値テキスト"/>
        <xdr:cNvSpPr txBox="1"/>
      </xdr:nvSpPr>
      <xdr:spPr>
        <a:xfrm>
          <a:off x="16370300" y="100761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28,743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127635</xdr:rowOff>
    </xdr:from>
    <xdr:to xmlns:xdr="http://schemas.openxmlformats.org/drawingml/2006/spreadsheetDrawing">
      <xdr:col>86</xdr:col>
      <xdr:colOff>25400</xdr:colOff>
      <xdr:row>58</xdr:row>
      <xdr:rowOff>127635</xdr:rowOff>
    </xdr:to>
    <xdr:cxnSp macro="">
      <xdr:nvCxnSpPr>
        <xdr:cNvPr id="584" name="直線コネクタ 583"/>
        <xdr:cNvCxnSpPr/>
      </xdr:nvCxnSpPr>
      <xdr:spPr>
        <a:xfrm>
          <a:off x="16230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149860</xdr:rowOff>
    </xdr:from>
    <xdr:ext cx="598805" cy="259080"/>
    <xdr:sp macro="" textlink="">
      <xdr:nvSpPr>
        <xdr:cNvPr id="585" name="教育費最大値テキスト"/>
        <xdr:cNvSpPr txBox="1"/>
      </xdr:nvSpPr>
      <xdr:spPr>
        <a:xfrm>
          <a:off x="16370300" y="8379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118,601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31750</xdr:rowOff>
    </xdr:from>
    <xdr:to xmlns:xdr="http://schemas.openxmlformats.org/drawingml/2006/spreadsheetDrawing">
      <xdr:col>86</xdr:col>
      <xdr:colOff>25400</xdr:colOff>
      <xdr:row>50</xdr:row>
      <xdr:rowOff>31750</xdr:rowOff>
    </xdr:to>
    <xdr:cxnSp macro="">
      <xdr:nvCxnSpPr>
        <xdr:cNvPr id="586" name="直線コネクタ 585"/>
        <xdr:cNvCxnSpPr/>
      </xdr:nvCxnSpPr>
      <xdr:spPr>
        <a:xfrm>
          <a:off x="16230600" y="860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146685</xdr:rowOff>
    </xdr:from>
    <xdr:to xmlns:xdr="http://schemas.openxmlformats.org/drawingml/2006/spreadsheetDrawing">
      <xdr:col>85</xdr:col>
      <xdr:colOff>127000</xdr:colOff>
      <xdr:row>57</xdr:row>
      <xdr:rowOff>146685</xdr:rowOff>
    </xdr:to>
    <xdr:cxnSp macro="">
      <xdr:nvCxnSpPr>
        <xdr:cNvPr id="587" name="直線コネクタ 586"/>
        <xdr:cNvCxnSpPr/>
      </xdr:nvCxnSpPr>
      <xdr:spPr>
        <a:xfrm flipV="1">
          <a:off x="15481300" y="99193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64770</xdr:rowOff>
    </xdr:from>
    <xdr:ext cx="534670" cy="255905"/>
    <xdr:sp macro="" textlink="">
      <xdr:nvSpPr>
        <xdr:cNvPr id="588" name="教育費平均値テキスト"/>
        <xdr:cNvSpPr txBox="1"/>
      </xdr:nvSpPr>
      <xdr:spPr>
        <a:xfrm>
          <a:off x="16370300" y="949452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41910</xdr:rowOff>
    </xdr:from>
    <xdr:to xmlns:xdr="http://schemas.openxmlformats.org/drawingml/2006/spreadsheetDrawing">
      <xdr:col>85</xdr:col>
      <xdr:colOff>177800</xdr:colOff>
      <xdr:row>56</xdr:row>
      <xdr:rowOff>143510</xdr:rowOff>
    </xdr:to>
    <xdr:sp macro="" textlink="">
      <xdr:nvSpPr>
        <xdr:cNvPr id="589" name="フローチャート: 判断 588"/>
        <xdr:cNvSpPr/>
      </xdr:nvSpPr>
      <xdr:spPr>
        <a:xfrm>
          <a:off x="16268700" y="964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146685</xdr:rowOff>
    </xdr:from>
    <xdr:to xmlns:xdr="http://schemas.openxmlformats.org/drawingml/2006/spreadsheetDrawing">
      <xdr:col>81</xdr:col>
      <xdr:colOff>50800</xdr:colOff>
      <xdr:row>58</xdr:row>
      <xdr:rowOff>34290</xdr:rowOff>
    </xdr:to>
    <xdr:cxnSp macro="">
      <xdr:nvCxnSpPr>
        <xdr:cNvPr id="590" name="直線コネクタ 589"/>
        <xdr:cNvCxnSpPr/>
      </xdr:nvCxnSpPr>
      <xdr:spPr>
        <a:xfrm flipV="1">
          <a:off x="14592300" y="991933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99695</xdr:rowOff>
    </xdr:from>
    <xdr:to xmlns:xdr="http://schemas.openxmlformats.org/drawingml/2006/spreadsheetDrawing">
      <xdr:col>81</xdr:col>
      <xdr:colOff>101600</xdr:colOff>
      <xdr:row>57</xdr:row>
      <xdr:rowOff>29845</xdr:rowOff>
    </xdr:to>
    <xdr:sp macro="" textlink="">
      <xdr:nvSpPr>
        <xdr:cNvPr id="591" name="フローチャート: 判断 590"/>
        <xdr:cNvSpPr/>
      </xdr:nvSpPr>
      <xdr:spPr>
        <a:xfrm>
          <a:off x="15430500" y="97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46355</xdr:rowOff>
    </xdr:from>
    <xdr:ext cx="531495" cy="259080"/>
    <xdr:sp macro="" textlink="">
      <xdr:nvSpPr>
        <xdr:cNvPr id="592" name="テキスト ボックス 591"/>
        <xdr:cNvSpPr txBox="1"/>
      </xdr:nvSpPr>
      <xdr:spPr>
        <a:xfrm>
          <a:off x="15213965" y="94761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168275</xdr:rowOff>
    </xdr:from>
    <xdr:to xmlns:xdr="http://schemas.openxmlformats.org/drawingml/2006/spreadsheetDrawing">
      <xdr:col>76</xdr:col>
      <xdr:colOff>114300</xdr:colOff>
      <xdr:row>58</xdr:row>
      <xdr:rowOff>34290</xdr:rowOff>
    </xdr:to>
    <xdr:cxnSp macro="">
      <xdr:nvCxnSpPr>
        <xdr:cNvPr id="593" name="直線コネクタ 592"/>
        <xdr:cNvCxnSpPr/>
      </xdr:nvCxnSpPr>
      <xdr:spPr>
        <a:xfrm>
          <a:off x="13703300" y="99409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119380</xdr:rowOff>
    </xdr:from>
    <xdr:to xmlns:xdr="http://schemas.openxmlformats.org/drawingml/2006/spreadsheetDrawing">
      <xdr:col>76</xdr:col>
      <xdr:colOff>165100</xdr:colOff>
      <xdr:row>57</xdr:row>
      <xdr:rowOff>49530</xdr:rowOff>
    </xdr:to>
    <xdr:sp macro="" textlink="">
      <xdr:nvSpPr>
        <xdr:cNvPr id="594" name="フローチャート: 判断 593"/>
        <xdr:cNvSpPr/>
      </xdr:nvSpPr>
      <xdr:spPr>
        <a:xfrm>
          <a:off x="14541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66040</xdr:rowOff>
    </xdr:from>
    <xdr:ext cx="531495" cy="255905"/>
    <xdr:sp macro="" textlink="">
      <xdr:nvSpPr>
        <xdr:cNvPr id="595" name="テキスト ボックス 594"/>
        <xdr:cNvSpPr txBox="1"/>
      </xdr:nvSpPr>
      <xdr:spPr>
        <a:xfrm>
          <a:off x="14324965" y="94957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168275</xdr:rowOff>
    </xdr:from>
    <xdr:to xmlns:xdr="http://schemas.openxmlformats.org/drawingml/2006/spreadsheetDrawing">
      <xdr:col>71</xdr:col>
      <xdr:colOff>177800</xdr:colOff>
      <xdr:row>58</xdr:row>
      <xdr:rowOff>54610</xdr:rowOff>
    </xdr:to>
    <xdr:cxnSp macro="">
      <xdr:nvCxnSpPr>
        <xdr:cNvPr id="596" name="直線コネクタ 595"/>
        <xdr:cNvCxnSpPr/>
      </xdr:nvCxnSpPr>
      <xdr:spPr>
        <a:xfrm flipV="1">
          <a:off x="12814300" y="994092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27940</xdr:rowOff>
    </xdr:from>
    <xdr:to xmlns:xdr="http://schemas.openxmlformats.org/drawingml/2006/spreadsheetDrawing">
      <xdr:col>72</xdr:col>
      <xdr:colOff>38100</xdr:colOff>
      <xdr:row>56</xdr:row>
      <xdr:rowOff>129540</xdr:rowOff>
    </xdr:to>
    <xdr:sp macro="" textlink="">
      <xdr:nvSpPr>
        <xdr:cNvPr id="597" name="フローチャート: 判断 596"/>
        <xdr:cNvSpPr/>
      </xdr:nvSpPr>
      <xdr:spPr>
        <a:xfrm>
          <a:off x="13652500" y="962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146050</xdr:rowOff>
    </xdr:from>
    <xdr:ext cx="531495" cy="255905"/>
    <xdr:sp macro="" textlink="">
      <xdr:nvSpPr>
        <xdr:cNvPr id="598" name="テキスト ボックス 597"/>
        <xdr:cNvSpPr txBox="1"/>
      </xdr:nvSpPr>
      <xdr:spPr>
        <a:xfrm>
          <a:off x="13435965" y="94043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128270</xdr:rowOff>
    </xdr:from>
    <xdr:to xmlns:xdr="http://schemas.openxmlformats.org/drawingml/2006/spreadsheetDrawing">
      <xdr:col>67</xdr:col>
      <xdr:colOff>101600</xdr:colOff>
      <xdr:row>57</xdr:row>
      <xdr:rowOff>58420</xdr:rowOff>
    </xdr:to>
    <xdr:sp macro="" textlink="">
      <xdr:nvSpPr>
        <xdr:cNvPr id="599" name="フローチャート: 判断 598"/>
        <xdr:cNvSpPr/>
      </xdr:nvSpPr>
      <xdr:spPr>
        <a:xfrm>
          <a:off x="12763500" y="972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74930</xdr:rowOff>
    </xdr:from>
    <xdr:ext cx="531495" cy="255905"/>
    <xdr:sp macro="" textlink="">
      <xdr:nvSpPr>
        <xdr:cNvPr id="600" name="テキスト ボックス 599"/>
        <xdr:cNvSpPr txBox="1"/>
      </xdr:nvSpPr>
      <xdr:spPr>
        <a:xfrm>
          <a:off x="12546965" y="9504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1" name="テキスト ボックス 60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2" name="テキスト ボックス 60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3" name="テキスト ボックス 60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4" name="テキスト ボックス 60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5" name="テキスト ボックス 60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95885</xdr:rowOff>
    </xdr:from>
    <xdr:to xmlns:xdr="http://schemas.openxmlformats.org/drawingml/2006/spreadsheetDrawing">
      <xdr:col>85</xdr:col>
      <xdr:colOff>177800</xdr:colOff>
      <xdr:row>58</xdr:row>
      <xdr:rowOff>26035</xdr:rowOff>
    </xdr:to>
    <xdr:sp macro="" textlink="">
      <xdr:nvSpPr>
        <xdr:cNvPr id="606" name="楕円 605"/>
        <xdr:cNvSpPr/>
      </xdr:nvSpPr>
      <xdr:spPr>
        <a:xfrm>
          <a:off x="162687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74930</xdr:rowOff>
    </xdr:from>
    <xdr:ext cx="534670" cy="255905"/>
    <xdr:sp macro="" textlink="">
      <xdr:nvSpPr>
        <xdr:cNvPr id="607" name="教育費該当値テキスト"/>
        <xdr:cNvSpPr txBox="1"/>
      </xdr:nvSpPr>
      <xdr:spPr>
        <a:xfrm>
          <a:off x="16370300" y="98475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95885</xdr:rowOff>
    </xdr:from>
    <xdr:to xmlns:xdr="http://schemas.openxmlformats.org/drawingml/2006/spreadsheetDrawing">
      <xdr:col>81</xdr:col>
      <xdr:colOff>101600</xdr:colOff>
      <xdr:row>58</xdr:row>
      <xdr:rowOff>26035</xdr:rowOff>
    </xdr:to>
    <xdr:sp macro="" textlink="">
      <xdr:nvSpPr>
        <xdr:cNvPr id="608" name="楕円 607"/>
        <xdr:cNvSpPr/>
      </xdr:nvSpPr>
      <xdr:spPr>
        <a:xfrm>
          <a:off x="15430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17780</xdr:rowOff>
    </xdr:from>
    <xdr:ext cx="531495" cy="255905"/>
    <xdr:sp macro="" textlink="">
      <xdr:nvSpPr>
        <xdr:cNvPr id="609" name="テキスト ボックス 608"/>
        <xdr:cNvSpPr txBox="1"/>
      </xdr:nvSpPr>
      <xdr:spPr>
        <a:xfrm>
          <a:off x="15213965" y="99618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154940</xdr:rowOff>
    </xdr:from>
    <xdr:to xmlns:xdr="http://schemas.openxmlformats.org/drawingml/2006/spreadsheetDrawing">
      <xdr:col>76</xdr:col>
      <xdr:colOff>165100</xdr:colOff>
      <xdr:row>58</xdr:row>
      <xdr:rowOff>85090</xdr:rowOff>
    </xdr:to>
    <xdr:sp macro="" textlink="">
      <xdr:nvSpPr>
        <xdr:cNvPr id="610" name="楕円 609"/>
        <xdr:cNvSpPr/>
      </xdr:nvSpPr>
      <xdr:spPr>
        <a:xfrm>
          <a:off x="14541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76200</xdr:rowOff>
    </xdr:from>
    <xdr:ext cx="531495" cy="255905"/>
    <xdr:sp macro="" textlink="">
      <xdr:nvSpPr>
        <xdr:cNvPr id="611" name="テキスト ボックス 610"/>
        <xdr:cNvSpPr txBox="1"/>
      </xdr:nvSpPr>
      <xdr:spPr>
        <a:xfrm>
          <a:off x="14324965" y="100203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117475</xdr:rowOff>
    </xdr:from>
    <xdr:to xmlns:xdr="http://schemas.openxmlformats.org/drawingml/2006/spreadsheetDrawing">
      <xdr:col>72</xdr:col>
      <xdr:colOff>38100</xdr:colOff>
      <xdr:row>58</xdr:row>
      <xdr:rowOff>47625</xdr:rowOff>
    </xdr:to>
    <xdr:sp macro="" textlink="">
      <xdr:nvSpPr>
        <xdr:cNvPr id="612" name="楕円 611"/>
        <xdr:cNvSpPr/>
      </xdr:nvSpPr>
      <xdr:spPr>
        <a:xfrm>
          <a:off x="13652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38735</xdr:rowOff>
    </xdr:from>
    <xdr:ext cx="531495" cy="259080"/>
    <xdr:sp macro="" textlink="">
      <xdr:nvSpPr>
        <xdr:cNvPr id="613" name="テキスト ボックス 612"/>
        <xdr:cNvSpPr txBox="1"/>
      </xdr:nvSpPr>
      <xdr:spPr>
        <a:xfrm>
          <a:off x="13435965" y="9982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3810</xdr:rowOff>
    </xdr:from>
    <xdr:to xmlns:xdr="http://schemas.openxmlformats.org/drawingml/2006/spreadsheetDrawing">
      <xdr:col>67</xdr:col>
      <xdr:colOff>101600</xdr:colOff>
      <xdr:row>58</xdr:row>
      <xdr:rowOff>105410</xdr:rowOff>
    </xdr:to>
    <xdr:sp macro="" textlink="">
      <xdr:nvSpPr>
        <xdr:cNvPr id="614" name="楕円 613"/>
        <xdr:cNvSpPr/>
      </xdr:nvSpPr>
      <xdr:spPr>
        <a:xfrm>
          <a:off x="127635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97790</xdr:rowOff>
    </xdr:from>
    <xdr:ext cx="531495" cy="255905"/>
    <xdr:sp macro="" textlink="">
      <xdr:nvSpPr>
        <xdr:cNvPr id="615" name="テキスト ボックス 614"/>
        <xdr:cNvSpPr txBox="1"/>
      </xdr:nvSpPr>
      <xdr:spPr>
        <a:xfrm>
          <a:off x="12546965" y="100418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24" name="テキスト ボックス 62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5" name="直線コネクタ 62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26" name="直線コネクタ 62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745" cy="255905"/>
    <xdr:sp macro="" textlink="">
      <xdr:nvSpPr>
        <xdr:cNvPr id="627" name="テキスト ボックス 626"/>
        <xdr:cNvSpPr txBox="1"/>
      </xdr:nvSpPr>
      <xdr:spPr>
        <a:xfrm>
          <a:off x="12197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28" name="直線コネクタ 62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905"/>
    <xdr:sp macro="" textlink="">
      <xdr:nvSpPr>
        <xdr:cNvPr id="629" name="テキスト ボックス 628"/>
        <xdr:cNvSpPr txBox="1"/>
      </xdr:nvSpPr>
      <xdr:spPr>
        <a:xfrm>
          <a:off x="11914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30" name="直線コネクタ 62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5905"/>
    <xdr:sp macro="" textlink="">
      <xdr:nvSpPr>
        <xdr:cNvPr id="631" name="テキスト ボックス 630"/>
        <xdr:cNvSpPr txBox="1"/>
      </xdr:nvSpPr>
      <xdr:spPr>
        <a:xfrm>
          <a:off x="11914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32" name="直線コネクタ 63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5905"/>
    <xdr:sp macro="" textlink="">
      <xdr:nvSpPr>
        <xdr:cNvPr id="633" name="テキスト ボックス 632"/>
        <xdr:cNvSpPr txBox="1"/>
      </xdr:nvSpPr>
      <xdr:spPr>
        <a:xfrm>
          <a:off x="11914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35" name="テキスト ボックス 634"/>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86360</xdr:rowOff>
    </xdr:from>
    <xdr:to xmlns:xdr="http://schemas.openxmlformats.org/drawingml/2006/spreadsheetDrawing">
      <xdr:col>85</xdr:col>
      <xdr:colOff>126365</xdr:colOff>
      <xdr:row>78</xdr:row>
      <xdr:rowOff>139700</xdr:rowOff>
    </xdr:to>
    <xdr:cxnSp macro="">
      <xdr:nvCxnSpPr>
        <xdr:cNvPr id="637" name="直線コネクタ 636"/>
        <xdr:cNvCxnSpPr/>
      </xdr:nvCxnSpPr>
      <xdr:spPr>
        <a:xfrm flipV="1">
          <a:off x="16317595" y="1243076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150495</xdr:rowOff>
    </xdr:from>
    <xdr:ext cx="249555" cy="259080"/>
    <xdr:sp macro="" textlink="">
      <xdr:nvSpPr>
        <xdr:cNvPr id="638" name="災害復旧費最小値テキスト"/>
        <xdr:cNvSpPr txBox="1"/>
      </xdr:nvSpPr>
      <xdr:spPr>
        <a:xfrm>
          <a:off x="16370300" y="1352359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39" name="直線コネクタ 63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32385</xdr:rowOff>
    </xdr:from>
    <xdr:ext cx="534670" cy="255905"/>
    <xdr:sp macro="" textlink="">
      <xdr:nvSpPr>
        <xdr:cNvPr id="640" name="災害復旧費最大値テキスト"/>
        <xdr:cNvSpPr txBox="1"/>
      </xdr:nvSpPr>
      <xdr:spPr>
        <a:xfrm>
          <a:off x="16370300" y="122053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86360</xdr:rowOff>
    </xdr:from>
    <xdr:to xmlns:xdr="http://schemas.openxmlformats.org/drawingml/2006/spreadsheetDrawing">
      <xdr:col>86</xdr:col>
      <xdr:colOff>25400</xdr:colOff>
      <xdr:row>72</xdr:row>
      <xdr:rowOff>86360</xdr:rowOff>
    </xdr:to>
    <xdr:cxnSp macro="">
      <xdr:nvCxnSpPr>
        <xdr:cNvPr id="641" name="直線コネクタ 640"/>
        <xdr:cNvCxnSpPr/>
      </xdr:nvCxnSpPr>
      <xdr:spPr>
        <a:xfrm>
          <a:off x="16230600" y="12430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78740</xdr:rowOff>
    </xdr:from>
    <xdr:to xmlns:xdr="http://schemas.openxmlformats.org/drawingml/2006/spreadsheetDrawing">
      <xdr:col>85</xdr:col>
      <xdr:colOff>127000</xdr:colOff>
      <xdr:row>78</xdr:row>
      <xdr:rowOff>81280</xdr:rowOff>
    </xdr:to>
    <xdr:cxnSp macro="">
      <xdr:nvCxnSpPr>
        <xdr:cNvPr id="642" name="直線コネクタ 641"/>
        <xdr:cNvCxnSpPr/>
      </xdr:nvCxnSpPr>
      <xdr:spPr>
        <a:xfrm>
          <a:off x="15481300" y="1345184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23495</xdr:rowOff>
    </xdr:from>
    <xdr:ext cx="378460" cy="259080"/>
    <xdr:sp macro="" textlink="">
      <xdr:nvSpPr>
        <xdr:cNvPr id="643" name="災害復旧費平均値テキスト"/>
        <xdr:cNvSpPr txBox="1"/>
      </xdr:nvSpPr>
      <xdr:spPr>
        <a:xfrm>
          <a:off x="16370300" y="1339659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45085</xdr:rowOff>
    </xdr:from>
    <xdr:to xmlns:xdr="http://schemas.openxmlformats.org/drawingml/2006/spreadsheetDrawing">
      <xdr:col>85</xdr:col>
      <xdr:colOff>177800</xdr:colOff>
      <xdr:row>78</xdr:row>
      <xdr:rowOff>146685</xdr:rowOff>
    </xdr:to>
    <xdr:sp macro="" textlink="">
      <xdr:nvSpPr>
        <xdr:cNvPr id="644" name="フローチャート: 判断 643"/>
        <xdr:cNvSpPr/>
      </xdr:nvSpPr>
      <xdr:spPr>
        <a:xfrm>
          <a:off x="16268700" y="134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43180</xdr:rowOff>
    </xdr:from>
    <xdr:to xmlns:xdr="http://schemas.openxmlformats.org/drawingml/2006/spreadsheetDrawing">
      <xdr:col>81</xdr:col>
      <xdr:colOff>50800</xdr:colOff>
      <xdr:row>78</xdr:row>
      <xdr:rowOff>78740</xdr:rowOff>
    </xdr:to>
    <xdr:cxnSp macro="">
      <xdr:nvCxnSpPr>
        <xdr:cNvPr id="645" name="直線コネクタ 644"/>
        <xdr:cNvCxnSpPr/>
      </xdr:nvCxnSpPr>
      <xdr:spPr>
        <a:xfrm>
          <a:off x="14592300" y="1341628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41910</xdr:rowOff>
    </xdr:from>
    <xdr:to xmlns:xdr="http://schemas.openxmlformats.org/drawingml/2006/spreadsheetDrawing">
      <xdr:col>81</xdr:col>
      <xdr:colOff>101600</xdr:colOff>
      <xdr:row>78</xdr:row>
      <xdr:rowOff>143510</xdr:rowOff>
    </xdr:to>
    <xdr:sp macro="" textlink="">
      <xdr:nvSpPr>
        <xdr:cNvPr id="646" name="フローチャート: 判断 645"/>
        <xdr:cNvSpPr/>
      </xdr:nvSpPr>
      <xdr:spPr>
        <a:xfrm>
          <a:off x="15430500" y="1341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78</xdr:row>
      <xdr:rowOff>134620</xdr:rowOff>
    </xdr:from>
    <xdr:ext cx="466725" cy="255905"/>
    <xdr:sp macro="" textlink="">
      <xdr:nvSpPr>
        <xdr:cNvPr id="647" name="テキスト ボックス 646"/>
        <xdr:cNvSpPr txBox="1"/>
      </xdr:nvSpPr>
      <xdr:spPr>
        <a:xfrm>
          <a:off x="15246350" y="135077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55880</xdr:rowOff>
    </xdr:from>
    <xdr:to xmlns:xdr="http://schemas.openxmlformats.org/drawingml/2006/spreadsheetDrawing">
      <xdr:col>76</xdr:col>
      <xdr:colOff>114300</xdr:colOff>
      <xdr:row>78</xdr:row>
      <xdr:rowOff>43180</xdr:rowOff>
    </xdr:to>
    <xdr:cxnSp macro="">
      <xdr:nvCxnSpPr>
        <xdr:cNvPr id="648" name="直線コネクタ 647"/>
        <xdr:cNvCxnSpPr/>
      </xdr:nvCxnSpPr>
      <xdr:spPr>
        <a:xfrm>
          <a:off x="13703300" y="1325753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39370</xdr:rowOff>
    </xdr:from>
    <xdr:to xmlns:xdr="http://schemas.openxmlformats.org/drawingml/2006/spreadsheetDrawing">
      <xdr:col>76</xdr:col>
      <xdr:colOff>165100</xdr:colOff>
      <xdr:row>78</xdr:row>
      <xdr:rowOff>140970</xdr:rowOff>
    </xdr:to>
    <xdr:sp macro="" textlink="">
      <xdr:nvSpPr>
        <xdr:cNvPr id="649" name="フローチャート: 判断 648"/>
        <xdr:cNvSpPr/>
      </xdr:nvSpPr>
      <xdr:spPr>
        <a:xfrm>
          <a:off x="14541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78</xdr:row>
      <xdr:rowOff>132080</xdr:rowOff>
    </xdr:from>
    <xdr:ext cx="466725" cy="255905"/>
    <xdr:sp macro="" textlink="">
      <xdr:nvSpPr>
        <xdr:cNvPr id="650" name="テキスト ボックス 649"/>
        <xdr:cNvSpPr txBox="1"/>
      </xdr:nvSpPr>
      <xdr:spPr>
        <a:xfrm>
          <a:off x="14357350" y="135051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55880</xdr:rowOff>
    </xdr:from>
    <xdr:to xmlns:xdr="http://schemas.openxmlformats.org/drawingml/2006/spreadsheetDrawing">
      <xdr:col>71</xdr:col>
      <xdr:colOff>177800</xdr:colOff>
      <xdr:row>78</xdr:row>
      <xdr:rowOff>80645</xdr:rowOff>
    </xdr:to>
    <xdr:cxnSp macro="">
      <xdr:nvCxnSpPr>
        <xdr:cNvPr id="651" name="直線コネクタ 650"/>
        <xdr:cNvCxnSpPr/>
      </xdr:nvCxnSpPr>
      <xdr:spPr>
        <a:xfrm flipV="1">
          <a:off x="12814300" y="13257530"/>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43180</xdr:rowOff>
    </xdr:from>
    <xdr:to xmlns:xdr="http://schemas.openxmlformats.org/drawingml/2006/spreadsheetDrawing">
      <xdr:col>72</xdr:col>
      <xdr:colOff>38100</xdr:colOff>
      <xdr:row>78</xdr:row>
      <xdr:rowOff>144780</xdr:rowOff>
    </xdr:to>
    <xdr:sp macro="" textlink="">
      <xdr:nvSpPr>
        <xdr:cNvPr id="652" name="フローチャート: 判断 651"/>
        <xdr:cNvSpPr/>
      </xdr:nvSpPr>
      <xdr:spPr>
        <a:xfrm>
          <a:off x="13652500" y="1341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135890</xdr:rowOff>
    </xdr:from>
    <xdr:ext cx="378460" cy="259080"/>
    <xdr:sp macro="" textlink="">
      <xdr:nvSpPr>
        <xdr:cNvPr id="653" name="テキスト ボックス 652"/>
        <xdr:cNvSpPr txBox="1"/>
      </xdr:nvSpPr>
      <xdr:spPr>
        <a:xfrm>
          <a:off x="13514070" y="13508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29845</xdr:rowOff>
    </xdr:from>
    <xdr:to xmlns:xdr="http://schemas.openxmlformats.org/drawingml/2006/spreadsheetDrawing">
      <xdr:col>67</xdr:col>
      <xdr:colOff>101600</xdr:colOff>
      <xdr:row>78</xdr:row>
      <xdr:rowOff>132080</xdr:rowOff>
    </xdr:to>
    <xdr:sp macro="" textlink="">
      <xdr:nvSpPr>
        <xdr:cNvPr id="654" name="フローチャート: 判断 653"/>
        <xdr:cNvSpPr/>
      </xdr:nvSpPr>
      <xdr:spPr>
        <a:xfrm>
          <a:off x="12763500" y="13402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147955</xdr:rowOff>
    </xdr:from>
    <xdr:ext cx="466725" cy="258445"/>
    <xdr:sp macro="" textlink="">
      <xdr:nvSpPr>
        <xdr:cNvPr id="655" name="テキスト ボックス 654"/>
        <xdr:cNvSpPr txBox="1"/>
      </xdr:nvSpPr>
      <xdr:spPr>
        <a:xfrm>
          <a:off x="12579350" y="131781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30480</xdr:rowOff>
    </xdr:from>
    <xdr:to xmlns:xdr="http://schemas.openxmlformats.org/drawingml/2006/spreadsheetDrawing">
      <xdr:col>85</xdr:col>
      <xdr:colOff>177800</xdr:colOff>
      <xdr:row>78</xdr:row>
      <xdr:rowOff>132080</xdr:rowOff>
    </xdr:to>
    <xdr:sp macro="" textlink="">
      <xdr:nvSpPr>
        <xdr:cNvPr id="661" name="楕円 660"/>
        <xdr:cNvSpPr/>
      </xdr:nvSpPr>
      <xdr:spPr>
        <a:xfrm>
          <a:off x="162687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161290</xdr:rowOff>
    </xdr:from>
    <xdr:ext cx="469900" cy="259080"/>
    <xdr:sp macro="" textlink="">
      <xdr:nvSpPr>
        <xdr:cNvPr id="662" name="災害復旧費該当値テキスト"/>
        <xdr:cNvSpPr txBox="1"/>
      </xdr:nvSpPr>
      <xdr:spPr>
        <a:xfrm>
          <a:off x="16370300" y="13191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27940</xdr:rowOff>
    </xdr:from>
    <xdr:to xmlns:xdr="http://schemas.openxmlformats.org/drawingml/2006/spreadsheetDrawing">
      <xdr:col>81</xdr:col>
      <xdr:colOff>101600</xdr:colOff>
      <xdr:row>78</xdr:row>
      <xdr:rowOff>129540</xdr:rowOff>
    </xdr:to>
    <xdr:sp macro="" textlink="">
      <xdr:nvSpPr>
        <xdr:cNvPr id="663" name="楕円 662"/>
        <xdr:cNvSpPr/>
      </xdr:nvSpPr>
      <xdr:spPr>
        <a:xfrm>
          <a:off x="15430500" y="1340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146050</xdr:rowOff>
    </xdr:from>
    <xdr:ext cx="466725" cy="255905"/>
    <xdr:sp macro="" textlink="">
      <xdr:nvSpPr>
        <xdr:cNvPr id="664" name="テキスト ボックス 663"/>
        <xdr:cNvSpPr txBox="1"/>
      </xdr:nvSpPr>
      <xdr:spPr>
        <a:xfrm>
          <a:off x="15246350" y="131762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163830</xdr:rowOff>
    </xdr:from>
    <xdr:to xmlns:xdr="http://schemas.openxmlformats.org/drawingml/2006/spreadsheetDrawing">
      <xdr:col>76</xdr:col>
      <xdr:colOff>165100</xdr:colOff>
      <xdr:row>78</xdr:row>
      <xdr:rowOff>93980</xdr:rowOff>
    </xdr:to>
    <xdr:sp macro="" textlink="">
      <xdr:nvSpPr>
        <xdr:cNvPr id="665" name="楕円 664"/>
        <xdr:cNvSpPr/>
      </xdr:nvSpPr>
      <xdr:spPr>
        <a:xfrm>
          <a:off x="145415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110490</xdr:rowOff>
    </xdr:from>
    <xdr:ext cx="466725" cy="255905"/>
    <xdr:sp macro="" textlink="">
      <xdr:nvSpPr>
        <xdr:cNvPr id="666" name="テキスト ボックス 665"/>
        <xdr:cNvSpPr txBox="1"/>
      </xdr:nvSpPr>
      <xdr:spPr>
        <a:xfrm>
          <a:off x="14357350" y="13140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5080</xdr:rowOff>
    </xdr:from>
    <xdr:to xmlns:xdr="http://schemas.openxmlformats.org/drawingml/2006/spreadsheetDrawing">
      <xdr:col>72</xdr:col>
      <xdr:colOff>38100</xdr:colOff>
      <xdr:row>77</xdr:row>
      <xdr:rowOff>106680</xdr:rowOff>
    </xdr:to>
    <xdr:sp macro="" textlink="">
      <xdr:nvSpPr>
        <xdr:cNvPr id="667" name="楕円 666"/>
        <xdr:cNvSpPr/>
      </xdr:nvSpPr>
      <xdr:spPr>
        <a:xfrm>
          <a:off x="13652500" y="1320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123190</xdr:rowOff>
    </xdr:from>
    <xdr:ext cx="466725" cy="255905"/>
    <xdr:sp macro="" textlink="">
      <xdr:nvSpPr>
        <xdr:cNvPr id="668" name="テキスト ボックス 667"/>
        <xdr:cNvSpPr txBox="1"/>
      </xdr:nvSpPr>
      <xdr:spPr>
        <a:xfrm>
          <a:off x="13468350" y="129819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29845</xdr:rowOff>
    </xdr:from>
    <xdr:to xmlns:xdr="http://schemas.openxmlformats.org/drawingml/2006/spreadsheetDrawing">
      <xdr:col>67</xdr:col>
      <xdr:colOff>101600</xdr:colOff>
      <xdr:row>78</xdr:row>
      <xdr:rowOff>132080</xdr:rowOff>
    </xdr:to>
    <xdr:sp macro="" textlink="">
      <xdr:nvSpPr>
        <xdr:cNvPr id="669" name="楕円 668"/>
        <xdr:cNvSpPr/>
      </xdr:nvSpPr>
      <xdr:spPr>
        <a:xfrm>
          <a:off x="12763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122555</xdr:rowOff>
    </xdr:from>
    <xdr:ext cx="466725" cy="255905"/>
    <xdr:sp macro="" textlink="">
      <xdr:nvSpPr>
        <xdr:cNvPr id="670" name="テキスト ボックス 669"/>
        <xdr:cNvSpPr txBox="1"/>
      </xdr:nvSpPr>
      <xdr:spPr>
        <a:xfrm>
          <a:off x="12579350" y="134956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79" name="テキスト ボックス 678"/>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1" name="直線コネクタ 68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82" name="テキスト ボックス 681"/>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3" name="直線コネクタ 68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4" name="テキスト ボックス 68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5" name="直線コネクタ 68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86" name="テキスト ボックス 685"/>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7" name="直線コネクタ 68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8" name="テキスト ボックス 68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9" name="直線コネクタ 68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2455" cy="259080"/>
    <xdr:sp macro="" textlink="">
      <xdr:nvSpPr>
        <xdr:cNvPr id="690" name="テキスト ボックス 689"/>
        <xdr:cNvSpPr txBox="1"/>
      </xdr:nvSpPr>
      <xdr:spPr>
        <a:xfrm>
          <a:off x="11850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1" name="直線コネクタ 69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92" name="テキスト ボックス 691"/>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73025</xdr:rowOff>
    </xdr:from>
    <xdr:to xmlns:xdr="http://schemas.openxmlformats.org/drawingml/2006/spreadsheetDrawing">
      <xdr:col>85</xdr:col>
      <xdr:colOff>126365</xdr:colOff>
      <xdr:row>98</xdr:row>
      <xdr:rowOff>83185</xdr:rowOff>
    </xdr:to>
    <xdr:cxnSp macro="">
      <xdr:nvCxnSpPr>
        <xdr:cNvPr id="694" name="直線コネクタ 693"/>
        <xdr:cNvCxnSpPr/>
      </xdr:nvCxnSpPr>
      <xdr:spPr>
        <a:xfrm flipV="1">
          <a:off x="16317595" y="1550352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86995</xdr:rowOff>
    </xdr:from>
    <xdr:ext cx="534670" cy="255905"/>
    <xdr:sp macro="" textlink="">
      <xdr:nvSpPr>
        <xdr:cNvPr id="695" name="公債費最小値テキスト"/>
        <xdr:cNvSpPr txBox="1"/>
      </xdr:nvSpPr>
      <xdr:spPr>
        <a:xfrm>
          <a:off x="16370300" y="168890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6" name="直線コネクタ 695"/>
        <xdr:cNvCxnSpPr/>
      </xdr:nvCxnSpPr>
      <xdr:spPr>
        <a:xfrm>
          <a:off x="16230600" y="16885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19685</xdr:rowOff>
    </xdr:from>
    <xdr:ext cx="598805" cy="255905"/>
    <xdr:sp macro="" textlink="">
      <xdr:nvSpPr>
        <xdr:cNvPr id="697" name="公債費最大値テキスト"/>
        <xdr:cNvSpPr txBox="1"/>
      </xdr:nvSpPr>
      <xdr:spPr>
        <a:xfrm>
          <a:off x="16370300" y="152787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119,250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73025</xdr:rowOff>
    </xdr:from>
    <xdr:to xmlns:xdr="http://schemas.openxmlformats.org/drawingml/2006/spreadsheetDrawing">
      <xdr:col>86</xdr:col>
      <xdr:colOff>25400</xdr:colOff>
      <xdr:row>90</xdr:row>
      <xdr:rowOff>73025</xdr:rowOff>
    </xdr:to>
    <xdr:cxnSp macro="">
      <xdr:nvCxnSpPr>
        <xdr:cNvPr id="698" name="直線コネクタ 697"/>
        <xdr:cNvCxnSpPr/>
      </xdr:nvCxnSpPr>
      <xdr:spPr>
        <a:xfrm>
          <a:off x="16230600" y="15503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96</xdr:row>
      <xdr:rowOff>15875</xdr:rowOff>
    </xdr:from>
    <xdr:to xmlns:xdr="http://schemas.openxmlformats.org/drawingml/2006/spreadsheetDrawing">
      <xdr:col>85</xdr:col>
      <xdr:colOff>127000</xdr:colOff>
      <xdr:row>96</xdr:row>
      <xdr:rowOff>22860</xdr:rowOff>
    </xdr:to>
    <xdr:cxnSp macro="">
      <xdr:nvCxnSpPr>
        <xdr:cNvPr id="699" name="直線コネクタ 698"/>
        <xdr:cNvCxnSpPr/>
      </xdr:nvCxnSpPr>
      <xdr:spPr>
        <a:xfrm flipV="1">
          <a:off x="15481300" y="1647507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34290</xdr:rowOff>
    </xdr:from>
    <xdr:ext cx="534670" cy="259080"/>
    <xdr:sp macro="" textlink="">
      <xdr:nvSpPr>
        <xdr:cNvPr id="700" name="公債費平均値テキスト"/>
        <xdr:cNvSpPr txBox="1"/>
      </xdr:nvSpPr>
      <xdr:spPr>
        <a:xfrm>
          <a:off x="16370300" y="164934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55880</xdr:rowOff>
    </xdr:from>
    <xdr:to xmlns:xdr="http://schemas.openxmlformats.org/drawingml/2006/spreadsheetDrawing">
      <xdr:col>85</xdr:col>
      <xdr:colOff>177800</xdr:colOff>
      <xdr:row>96</xdr:row>
      <xdr:rowOff>157480</xdr:rowOff>
    </xdr:to>
    <xdr:sp macro="" textlink="">
      <xdr:nvSpPr>
        <xdr:cNvPr id="701" name="フローチャート: 判断 700"/>
        <xdr:cNvSpPr/>
      </xdr:nvSpPr>
      <xdr:spPr>
        <a:xfrm>
          <a:off x="16268700" y="1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22860</xdr:rowOff>
    </xdr:from>
    <xdr:to xmlns:xdr="http://schemas.openxmlformats.org/drawingml/2006/spreadsheetDrawing">
      <xdr:col>81</xdr:col>
      <xdr:colOff>50800</xdr:colOff>
      <xdr:row>96</xdr:row>
      <xdr:rowOff>29845</xdr:rowOff>
    </xdr:to>
    <xdr:cxnSp macro="">
      <xdr:nvCxnSpPr>
        <xdr:cNvPr id="702" name="直線コネクタ 701"/>
        <xdr:cNvCxnSpPr/>
      </xdr:nvCxnSpPr>
      <xdr:spPr>
        <a:xfrm flipV="1">
          <a:off x="14592300" y="164820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48895</xdr:rowOff>
    </xdr:from>
    <xdr:to xmlns:xdr="http://schemas.openxmlformats.org/drawingml/2006/spreadsheetDrawing">
      <xdr:col>81</xdr:col>
      <xdr:colOff>101600</xdr:colOff>
      <xdr:row>96</xdr:row>
      <xdr:rowOff>150495</xdr:rowOff>
    </xdr:to>
    <xdr:sp macro="" textlink="">
      <xdr:nvSpPr>
        <xdr:cNvPr id="703" name="フローチャート: 判断 702"/>
        <xdr:cNvSpPr/>
      </xdr:nvSpPr>
      <xdr:spPr>
        <a:xfrm>
          <a:off x="15430500" y="1650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141605</xdr:rowOff>
    </xdr:from>
    <xdr:ext cx="531495" cy="259080"/>
    <xdr:sp macro="" textlink="">
      <xdr:nvSpPr>
        <xdr:cNvPr id="704" name="テキスト ボックス 703"/>
        <xdr:cNvSpPr txBox="1"/>
      </xdr:nvSpPr>
      <xdr:spPr>
        <a:xfrm>
          <a:off x="15213965" y="166008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29845</xdr:rowOff>
    </xdr:from>
    <xdr:to xmlns:xdr="http://schemas.openxmlformats.org/drawingml/2006/spreadsheetDrawing">
      <xdr:col>76</xdr:col>
      <xdr:colOff>114300</xdr:colOff>
      <xdr:row>96</xdr:row>
      <xdr:rowOff>56515</xdr:rowOff>
    </xdr:to>
    <xdr:cxnSp macro="">
      <xdr:nvCxnSpPr>
        <xdr:cNvPr id="705" name="直線コネクタ 704"/>
        <xdr:cNvCxnSpPr/>
      </xdr:nvCxnSpPr>
      <xdr:spPr>
        <a:xfrm flipV="1">
          <a:off x="13703300" y="164890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52705</xdr:rowOff>
    </xdr:from>
    <xdr:to xmlns:xdr="http://schemas.openxmlformats.org/drawingml/2006/spreadsheetDrawing">
      <xdr:col>76</xdr:col>
      <xdr:colOff>165100</xdr:colOff>
      <xdr:row>96</xdr:row>
      <xdr:rowOff>154940</xdr:rowOff>
    </xdr:to>
    <xdr:sp macro="" textlink="">
      <xdr:nvSpPr>
        <xdr:cNvPr id="706" name="フローチャート: 判断 705"/>
        <xdr:cNvSpPr/>
      </xdr:nvSpPr>
      <xdr:spPr>
        <a:xfrm>
          <a:off x="14541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145415</xdr:rowOff>
    </xdr:from>
    <xdr:ext cx="531495" cy="255905"/>
    <xdr:sp macro="" textlink="">
      <xdr:nvSpPr>
        <xdr:cNvPr id="707" name="テキスト ボックス 706"/>
        <xdr:cNvSpPr txBox="1"/>
      </xdr:nvSpPr>
      <xdr:spPr>
        <a:xfrm>
          <a:off x="14324965" y="16604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56515</xdr:rowOff>
    </xdr:from>
    <xdr:to xmlns:xdr="http://schemas.openxmlformats.org/drawingml/2006/spreadsheetDrawing">
      <xdr:col>71</xdr:col>
      <xdr:colOff>177800</xdr:colOff>
      <xdr:row>96</xdr:row>
      <xdr:rowOff>106680</xdr:rowOff>
    </xdr:to>
    <xdr:cxnSp macro="">
      <xdr:nvCxnSpPr>
        <xdr:cNvPr id="708" name="直線コネクタ 707"/>
        <xdr:cNvCxnSpPr/>
      </xdr:nvCxnSpPr>
      <xdr:spPr>
        <a:xfrm flipV="1">
          <a:off x="12814300" y="165157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49530</xdr:rowOff>
    </xdr:from>
    <xdr:to xmlns:xdr="http://schemas.openxmlformats.org/drawingml/2006/spreadsheetDrawing">
      <xdr:col>72</xdr:col>
      <xdr:colOff>38100</xdr:colOff>
      <xdr:row>96</xdr:row>
      <xdr:rowOff>151130</xdr:rowOff>
    </xdr:to>
    <xdr:sp macro="" textlink="">
      <xdr:nvSpPr>
        <xdr:cNvPr id="709" name="フローチャート: 判断 708"/>
        <xdr:cNvSpPr/>
      </xdr:nvSpPr>
      <xdr:spPr>
        <a:xfrm>
          <a:off x="13652500" y="1650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142240</xdr:rowOff>
    </xdr:from>
    <xdr:ext cx="531495" cy="259080"/>
    <xdr:sp macro="" textlink="">
      <xdr:nvSpPr>
        <xdr:cNvPr id="710" name="テキスト ボックス 709"/>
        <xdr:cNvSpPr txBox="1"/>
      </xdr:nvSpPr>
      <xdr:spPr>
        <a:xfrm>
          <a:off x="13435965" y="16601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59055</xdr:rowOff>
    </xdr:from>
    <xdr:to xmlns:xdr="http://schemas.openxmlformats.org/drawingml/2006/spreadsheetDrawing">
      <xdr:col>67</xdr:col>
      <xdr:colOff>101600</xdr:colOff>
      <xdr:row>96</xdr:row>
      <xdr:rowOff>160655</xdr:rowOff>
    </xdr:to>
    <xdr:sp macro="" textlink="">
      <xdr:nvSpPr>
        <xdr:cNvPr id="711" name="フローチャート: 判断 710"/>
        <xdr:cNvSpPr/>
      </xdr:nvSpPr>
      <xdr:spPr>
        <a:xfrm>
          <a:off x="127635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151765</xdr:rowOff>
    </xdr:from>
    <xdr:ext cx="531495" cy="259080"/>
    <xdr:sp macro="" textlink="">
      <xdr:nvSpPr>
        <xdr:cNvPr id="712" name="テキスト ボックス 711"/>
        <xdr:cNvSpPr txBox="1"/>
      </xdr:nvSpPr>
      <xdr:spPr>
        <a:xfrm>
          <a:off x="12546965" y="16610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3" name="テキスト ボックス 71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4" name="テキスト ボックス 71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5" name="テキスト ボックス 71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6" name="テキスト ボックス 71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7" name="テキスト ボックス 71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136525</xdr:rowOff>
    </xdr:from>
    <xdr:to xmlns:xdr="http://schemas.openxmlformats.org/drawingml/2006/spreadsheetDrawing">
      <xdr:col>85</xdr:col>
      <xdr:colOff>177800</xdr:colOff>
      <xdr:row>96</xdr:row>
      <xdr:rowOff>66675</xdr:rowOff>
    </xdr:to>
    <xdr:sp macro="" textlink="">
      <xdr:nvSpPr>
        <xdr:cNvPr id="718" name="楕円 717"/>
        <xdr:cNvSpPr/>
      </xdr:nvSpPr>
      <xdr:spPr>
        <a:xfrm>
          <a:off x="162687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159385</xdr:rowOff>
    </xdr:from>
    <xdr:ext cx="534670" cy="258445"/>
    <xdr:sp macro="" textlink="">
      <xdr:nvSpPr>
        <xdr:cNvPr id="719" name="公債費該当値テキスト"/>
        <xdr:cNvSpPr txBox="1"/>
      </xdr:nvSpPr>
      <xdr:spPr>
        <a:xfrm>
          <a:off x="16370300" y="162756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143510</xdr:rowOff>
    </xdr:from>
    <xdr:to xmlns:xdr="http://schemas.openxmlformats.org/drawingml/2006/spreadsheetDrawing">
      <xdr:col>81</xdr:col>
      <xdr:colOff>101600</xdr:colOff>
      <xdr:row>96</xdr:row>
      <xdr:rowOff>73660</xdr:rowOff>
    </xdr:to>
    <xdr:sp macro="" textlink="">
      <xdr:nvSpPr>
        <xdr:cNvPr id="720" name="楕円 719"/>
        <xdr:cNvSpPr/>
      </xdr:nvSpPr>
      <xdr:spPr>
        <a:xfrm>
          <a:off x="15430500" y="1643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90170</xdr:rowOff>
    </xdr:from>
    <xdr:ext cx="531495" cy="259080"/>
    <xdr:sp macro="" textlink="">
      <xdr:nvSpPr>
        <xdr:cNvPr id="721" name="テキスト ボックス 720"/>
        <xdr:cNvSpPr txBox="1"/>
      </xdr:nvSpPr>
      <xdr:spPr>
        <a:xfrm>
          <a:off x="15213965" y="16206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150495</xdr:rowOff>
    </xdr:from>
    <xdr:to xmlns:xdr="http://schemas.openxmlformats.org/drawingml/2006/spreadsheetDrawing">
      <xdr:col>76</xdr:col>
      <xdr:colOff>165100</xdr:colOff>
      <xdr:row>96</xdr:row>
      <xdr:rowOff>80645</xdr:rowOff>
    </xdr:to>
    <xdr:sp macro="" textlink="">
      <xdr:nvSpPr>
        <xdr:cNvPr id="722" name="楕円 721"/>
        <xdr:cNvSpPr/>
      </xdr:nvSpPr>
      <xdr:spPr>
        <a:xfrm>
          <a:off x="145415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97790</xdr:rowOff>
    </xdr:from>
    <xdr:ext cx="531495" cy="255905"/>
    <xdr:sp macro="" textlink="">
      <xdr:nvSpPr>
        <xdr:cNvPr id="723" name="テキスト ボックス 722"/>
        <xdr:cNvSpPr txBox="1"/>
      </xdr:nvSpPr>
      <xdr:spPr>
        <a:xfrm>
          <a:off x="14324965" y="162140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6350</xdr:rowOff>
    </xdr:from>
    <xdr:to xmlns:xdr="http://schemas.openxmlformats.org/drawingml/2006/spreadsheetDrawing">
      <xdr:col>72</xdr:col>
      <xdr:colOff>38100</xdr:colOff>
      <xdr:row>96</xdr:row>
      <xdr:rowOff>107315</xdr:rowOff>
    </xdr:to>
    <xdr:sp macro="" textlink="">
      <xdr:nvSpPr>
        <xdr:cNvPr id="724" name="楕円 723"/>
        <xdr:cNvSpPr/>
      </xdr:nvSpPr>
      <xdr:spPr>
        <a:xfrm>
          <a:off x="136525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123825</xdr:rowOff>
    </xdr:from>
    <xdr:ext cx="531495" cy="255905"/>
    <xdr:sp macro="" textlink="">
      <xdr:nvSpPr>
        <xdr:cNvPr id="725" name="テキスト ボックス 724"/>
        <xdr:cNvSpPr txBox="1"/>
      </xdr:nvSpPr>
      <xdr:spPr>
        <a:xfrm>
          <a:off x="13435965" y="162401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55880</xdr:rowOff>
    </xdr:from>
    <xdr:to xmlns:xdr="http://schemas.openxmlformats.org/drawingml/2006/spreadsheetDrawing">
      <xdr:col>67</xdr:col>
      <xdr:colOff>101600</xdr:colOff>
      <xdr:row>96</xdr:row>
      <xdr:rowOff>157480</xdr:rowOff>
    </xdr:to>
    <xdr:sp macro="" textlink="">
      <xdr:nvSpPr>
        <xdr:cNvPr id="726" name="楕円 725"/>
        <xdr:cNvSpPr/>
      </xdr:nvSpPr>
      <xdr:spPr>
        <a:xfrm>
          <a:off x="12763500" y="165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2540</xdr:rowOff>
    </xdr:from>
    <xdr:ext cx="531495" cy="259080"/>
    <xdr:sp macro="" textlink="">
      <xdr:nvSpPr>
        <xdr:cNvPr id="727" name="テキスト ボックス 726"/>
        <xdr:cNvSpPr txBox="1"/>
      </xdr:nvSpPr>
      <xdr:spPr>
        <a:xfrm>
          <a:off x="12546965" y="16290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36" name="テキスト ボックス 735"/>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7" name="直線コネクタ 73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8" name="直線コネクタ 73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5745" cy="259080"/>
    <xdr:sp macro="" textlink="">
      <xdr:nvSpPr>
        <xdr:cNvPr id="739" name="テキスト ボックス 738"/>
        <xdr:cNvSpPr txBox="1"/>
      </xdr:nvSpPr>
      <xdr:spPr>
        <a:xfrm>
          <a:off x="18039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40" name="直線コネクタ 73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4185" cy="255905"/>
    <xdr:sp macro="" textlink="">
      <xdr:nvSpPr>
        <xdr:cNvPr id="741" name="テキスト ボックス 740"/>
        <xdr:cNvSpPr txBox="1"/>
      </xdr:nvSpPr>
      <xdr:spPr>
        <a:xfrm>
          <a:off x="17820640" y="6316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2" name="直線コネクタ 74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4185" cy="259080"/>
    <xdr:sp macro="" textlink="">
      <xdr:nvSpPr>
        <xdr:cNvPr id="743" name="テキスト ボックス 742"/>
        <xdr:cNvSpPr txBox="1"/>
      </xdr:nvSpPr>
      <xdr:spPr>
        <a:xfrm>
          <a:off x="17820640" y="5989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4" name="直線コネクタ 74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4185" cy="255905"/>
    <xdr:sp macro="" textlink="">
      <xdr:nvSpPr>
        <xdr:cNvPr id="745" name="テキスト ボックス 744"/>
        <xdr:cNvSpPr txBox="1"/>
      </xdr:nvSpPr>
      <xdr:spPr>
        <a:xfrm>
          <a:off x="17820640" y="566420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6" name="直線コネクタ 74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4185" cy="258445"/>
    <xdr:sp macro="" textlink="">
      <xdr:nvSpPr>
        <xdr:cNvPr id="747" name="テキスト ボックス 746"/>
        <xdr:cNvSpPr txBox="1"/>
      </xdr:nvSpPr>
      <xdr:spPr>
        <a:xfrm>
          <a:off x="17820640" y="533717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8" name="直線コネクタ 74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9" name="テキスト ボックス 74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0" name="直線コネクタ 74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51" name="テキスト ボックス 750"/>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37</xdr:row>
      <xdr:rowOff>30480</xdr:rowOff>
    </xdr:from>
    <xdr:to xmlns:xdr="http://schemas.openxmlformats.org/drawingml/2006/spreadsheetDrawing">
      <xdr:col>116</xdr:col>
      <xdr:colOff>62865</xdr:colOff>
      <xdr:row>39</xdr:row>
      <xdr:rowOff>99060</xdr:rowOff>
    </xdr:to>
    <xdr:cxnSp macro="">
      <xdr:nvCxnSpPr>
        <xdr:cNvPr id="753" name="直線コネクタ 752"/>
        <xdr:cNvCxnSpPr/>
      </xdr:nvCxnSpPr>
      <xdr:spPr>
        <a:xfrm flipV="1">
          <a:off x="22159595" y="6374130"/>
          <a:ext cx="1270" cy="411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143510</xdr:rowOff>
    </xdr:from>
    <xdr:ext cx="249555" cy="255905"/>
    <xdr:sp macro="" textlink="">
      <xdr:nvSpPr>
        <xdr:cNvPr id="754" name="諸支出金最小値テキスト"/>
        <xdr:cNvSpPr txBox="1"/>
      </xdr:nvSpPr>
      <xdr:spPr>
        <a:xfrm>
          <a:off x="22212300" y="683006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5" name="直線コネクタ 75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148590</xdr:rowOff>
    </xdr:from>
    <xdr:ext cx="469900" cy="259080"/>
    <xdr:sp macro="" textlink="">
      <xdr:nvSpPr>
        <xdr:cNvPr id="756" name="諸支出金最大値テキスト"/>
        <xdr:cNvSpPr txBox="1"/>
      </xdr:nvSpPr>
      <xdr:spPr>
        <a:xfrm>
          <a:off x="22212300" y="6149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2,518</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37</xdr:row>
      <xdr:rowOff>30480</xdr:rowOff>
    </xdr:from>
    <xdr:to xmlns:xdr="http://schemas.openxmlformats.org/drawingml/2006/spreadsheetDrawing">
      <xdr:col>116</xdr:col>
      <xdr:colOff>152400</xdr:colOff>
      <xdr:row>37</xdr:row>
      <xdr:rowOff>30480</xdr:rowOff>
    </xdr:to>
    <xdr:cxnSp macro="">
      <xdr:nvCxnSpPr>
        <xdr:cNvPr id="757" name="直線コネクタ 756"/>
        <xdr:cNvCxnSpPr/>
      </xdr:nvCxnSpPr>
      <xdr:spPr>
        <a:xfrm>
          <a:off x="22072600" y="637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8" name="直線コネクタ 757"/>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60960</xdr:rowOff>
    </xdr:from>
    <xdr:ext cx="313690" cy="259080"/>
    <xdr:sp macro="" textlink="">
      <xdr:nvSpPr>
        <xdr:cNvPr id="759" name="諸支出金平均値テキスト"/>
        <xdr:cNvSpPr txBox="1"/>
      </xdr:nvSpPr>
      <xdr:spPr>
        <a:xfrm>
          <a:off x="22212300" y="65760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38100</xdr:rowOff>
    </xdr:from>
    <xdr:to xmlns:xdr="http://schemas.openxmlformats.org/drawingml/2006/spreadsheetDrawing">
      <xdr:col>116</xdr:col>
      <xdr:colOff>114300</xdr:colOff>
      <xdr:row>39</xdr:row>
      <xdr:rowOff>139700</xdr:rowOff>
    </xdr:to>
    <xdr:sp macro="" textlink="">
      <xdr:nvSpPr>
        <xdr:cNvPr id="760" name="フローチャート: 判断 759"/>
        <xdr:cNvSpPr/>
      </xdr:nvSpPr>
      <xdr:spPr>
        <a:xfrm>
          <a:off x="221107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30</xdr:row>
      <xdr:rowOff>52070</xdr:rowOff>
    </xdr:from>
    <xdr:to xmlns:xdr="http://schemas.openxmlformats.org/drawingml/2006/spreadsheetDrawing">
      <xdr:col>111</xdr:col>
      <xdr:colOff>177800</xdr:colOff>
      <xdr:row>39</xdr:row>
      <xdr:rowOff>99060</xdr:rowOff>
    </xdr:to>
    <xdr:cxnSp macro="">
      <xdr:nvCxnSpPr>
        <xdr:cNvPr id="761" name="直線コネクタ 760"/>
        <xdr:cNvCxnSpPr/>
      </xdr:nvCxnSpPr>
      <xdr:spPr>
        <a:xfrm>
          <a:off x="20434300" y="5195570"/>
          <a:ext cx="889000" cy="159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41910</xdr:rowOff>
    </xdr:from>
    <xdr:to xmlns:xdr="http://schemas.openxmlformats.org/drawingml/2006/spreadsheetDrawing">
      <xdr:col>112</xdr:col>
      <xdr:colOff>38100</xdr:colOff>
      <xdr:row>39</xdr:row>
      <xdr:rowOff>143510</xdr:rowOff>
    </xdr:to>
    <xdr:sp macro="" textlink="">
      <xdr:nvSpPr>
        <xdr:cNvPr id="762" name="フローチャート: 判断 761"/>
        <xdr:cNvSpPr/>
      </xdr:nvSpPr>
      <xdr:spPr>
        <a:xfrm>
          <a:off x="21272500" y="672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160020</xdr:rowOff>
    </xdr:from>
    <xdr:ext cx="313690" cy="259080"/>
    <xdr:sp macro="" textlink="">
      <xdr:nvSpPr>
        <xdr:cNvPr id="763" name="テキスト ボックス 762"/>
        <xdr:cNvSpPr txBox="1"/>
      </xdr:nvSpPr>
      <xdr:spPr>
        <a:xfrm>
          <a:off x="21166455" y="65036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30</xdr:row>
      <xdr:rowOff>52070</xdr:rowOff>
    </xdr:from>
    <xdr:to xmlns:xdr="http://schemas.openxmlformats.org/drawingml/2006/spreadsheetDrawing">
      <xdr:col>107</xdr:col>
      <xdr:colOff>50800</xdr:colOff>
      <xdr:row>37</xdr:row>
      <xdr:rowOff>29210</xdr:rowOff>
    </xdr:to>
    <xdr:cxnSp macro="">
      <xdr:nvCxnSpPr>
        <xdr:cNvPr id="764" name="直線コネクタ 763"/>
        <xdr:cNvCxnSpPr/>
      </xdr:nvCxnSpPr>
      <xdr:spPr>
        <a:xfrm flipV="1">
          <a:off x="19545300" y="5195570"/>
          <a:ext cx="889000" cy="1177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20955</xdr:rowOff>
    </xdr:from>
    <xdr:to xmlns:xdr="http://schemas.openxmlformats.org/drawingml/2006/spreadsheetDrawing">
      <xdr:col>107</xdr:col>
      <xdr:colOff>101600</xdr:colOff>
      <xdr:row>39</xdr:row>
      <xdr:rowOff>122555</xdr:rowOff>
    </xdr:to>
    <xdr:sp macro="" textlink="">
      <xdr:nvSpPr>
        <xdr:cNvPr id="765" name="フローチャート: 判断 764"/>
        <xdr:cNvSpPr/>
      </xdr:nvSpPr>
      <xdr:spPr>
        <a:xfrm>
          <a:off x="20383500" y="67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39</xdr:row>
      <xdr:rowOff>113665</xdr:rowOff>
    </xdr:from>
    <xdr:ext cx="378460" cy="258445"/>
    <xdr:sp macro="" textlink="">
      <xdr:nvSpPr>
        <xdr:cNvPr id="766" name="テキスト ボックス 765"/>
        <xdr:cNvSpPr txBox="1"/>
      </xdr:nvSpPr>
      <xdr:spPr>
        <a:xfrm>
          <a:off x="20245070" y="68002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29210</xdr:rowOff>
    </xdr:from>
    <xdr:to xmlns:xdr="http://schemas.openxmlformats.org/drawingml/2006/spreadsheetDrawing">
      <xdr:col>102</xdr:col>
      <xdr:colOff>114300</xdr:colOff>
      <xdr:row>37</xdr:row>
      <xdr:rowOff>31115</xdr:rowOff>
    </xdr:to>
    <xdr:cxnSp macro="">
      <xdr:nvCxnSpPr>
        <xdr:cNvPr id="767" name="直線コネクタ 766"/>
        <xdr:cNvCxnSpPr/>
      </xdr:nvCxnSpPr>
      <xdr:spPr>
        <a:xfrm flipV="1">
          <a:off x="18656300" y="63728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29210</xdr:rowOff>
    </xdr:from>
    <xdr:to xmlns:xdr="http://schemas.openxmlformats.org/drawingml/2006/spreadsheetDrawing">
      <xdr:col>102</xdr:col>
      <xdr:colOff>165100</xdr:colOff>
      <xdr:row>39</xdr:row>
      <xdr:rowOff>130175</xdr:rowOff>
    </xdr:to>
    <xdr:sp macro="" textlink="">
      <xdr:nvSpPr>
        <xdr:cNvPr id="768" name="フローチャート: 判断 767"/>
        <xdr:cNvSpPr/>
      </xdr:nvSpPr>
      <xdr:spPr>
        <a:xfrm>
          <a:off x="19494500" y="6715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121285</xdr:rowOff>
    </xdr:from>
    <xdr:ext cx="378460" cy="255905"/>
    <xdr:sp macro="" textlink="">
      <xdr:nvSpPr>
        <xdr:cNvPr id="769" name="テキスト ボックス 768"/>
        <xdr:cNvSpPr txBox="1"/>
      </xdr:nvSpPr>
      <xdr:spPr>
        <a:xfrm>
          <a:off x="19356070" y="680783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30480</xdr:rowOff>
    </xdr:from>
    <xdr:to xmlns:xdr="http://schemas.openxmlformats.org/drawingml/2006/spreadsheetDrawing">
      <xdr:col>98</xdr:col>
      <xdr:colOff>38100</xdr:colOff>
      <xdr:row>39</xdr:row>
      <xdr:rowOff>132080</xdr:rowOff>
    </xdr:to>
    <xdr:sp macro="" textlink="">
      <xdr:nvSpPr>
        <xdr:cNvPr id="770" name="フローチャート: 判断 769"/>
        <xdr:cNvSpPr/>
      </xdr:nvSpPr>
      <xdr:spPr>
        <a:xfrm>
          <a:off x="18605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123190</xdr:rowOff>
    </xdr:from>
    <xdr:ext cx="378460" cy="255905"/>
    <xdr:sp macro="" textlink="">
      <xdr:nvSpPr>
        <xdr:cNvPr id="771" name="テキスト ボックス 770"/>
        <xdr:cNvSpPr txBox="1"/>
      </xdr:nvSpPr>
      <xdr:spPr>
        <a:xfrm>
          <a:off x="18467070" y="68097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2" name="テキスト ボックス 77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3" name="テキスト ボックス 77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4" name="テキスト ボックス 77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5" name="テキスト ボックス 77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6" name="テキスト ボックス 77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7" name="楕円 776"/>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16510</xdr:rowOff>
    </xdr:from>
    <xdr:ext cx="249555" cy="259080"/>
    <xdr:sp macro="" textlink="">
      <xdr:nvSpPr>
        <xdr:cNvPr id="778" name="諸支出金該当値テキスト"/>
        <xdr:cNvSpPr txBox="1"/>
      </xdr:nvSpPr>
      <xdr:spPr>
        <a:xfrm>
          <a:off x="22212300" y="67030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9" name="楕円 778"/>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6380" cy="259080"/>
    <xdr:sp macro="" textlink="">
      <xdr:nvSpPr>
        <xdr:cNvPr id="780" name="テキスト ボックス 779"/>
        <xdr:cNvSpPr txBox="1"/>
      </xdr:nvSpPr>
      <xdr:spPr>
        <a:xfrm>
          <a:off x="21198840" y="682752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30</xdr:row>
      <xdr:rowOff>1270</xdr:rowOff>
    </xdr:from>
    <xdr:to xmlns:xdr="http://schemas.openxmlformats.org/drawingml/2006/spreadsheetDrawing">
      <xdr:col>107</xdr:col>
      <xdr:colOff>101600</xdr:colOff>
      <xdr:row>30</xdr:row>
      <xdr:rowOff>102870</xdr:rowOff>
    </xdr:to>
    <xdr:sp macro="" textlink="">
      <xdr:nvSpPr>
        <xdr:cNvPr id="781" name="楕円 780"/>
        <xdr:cNvSpPr/>
      </xdr:nvSpPr>
      <xdr:spPr>
        <a:xfrm>
          <a:off x="20383500" y="51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28</xdr:row>
      <xdr:rowOff>119380</xdr:rowOff>
    </xdr:from>
    <xdr:ext cx="466725" cy="259080"/>
    <xdr:sp macro="" textlink="">
      <xdr:nvSpPr>
        <xdr:cNvPr id="782" name="テキスト ボックス 781"/>
        <xdr:cNvSpPr txBox="1"/>
      </xdr:nvSpPr>
      <xdr:spPr>
        <a:xfrm>
          <a:off x="20199350" y="49199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149860</xdr:rowOff>
    </xdr:from>
    <xdr:to xmlns:xdr="http://schemas.openxmlformats.org/drawingml/2006/spreadsheetDrawing">
      <xdr:col>102</xdr:col>
      <xdr:colOff>165100</xdr:colOff>
      <xdr:row>37</xdr:row>
      <xdr:rowOff>80010</xdr:rowOff>
    </xdr:to>
    <xdr:sp macro="" textlink="">
      <xdr:nvSpPr>
        <xdr:cNvPr id="783" name="楕円 782"/>
        <xdr:cNvSpPr/>
      </xdr:nvSpPr>
      <xdr:spPr>
        <a:xfrm>
          <a:off x="19494500" y="632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96520</xdr:rowOff>
    </xdr:from>
    <xdr:ext cx="466725" cy="259080"/>
    <xdr:sp macro="" textlink="">
      <xdr:nvSpPr>
        <xdr:cNvPr id="784" name="テキスト ボックス 783"/>
        <xdr:cNvSpPr txBox="1"/>
      </xdr:nvSpPr>
      <xdr:spPr>
        <a:xfrm>
          <a:off x="19310350" y="60972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151765</xdr:rowOff>
    </xdr:from>
    <xdr:to xmlns:xdr="http://schemas.openxmlformats.org/drawingml/2006/spreadsheetDrawing">
      <xdr:col>98</xdr:col>
      <xdr:colOff>38100</xdr:colOff>
      <xdr:row>37</xdr:row>
      <xdr:rowOff>81915</xdr:rowOff>
    </xdr:to>
    <xdr:sp macro="" textlink="">
      <xdr:nvSpPr>
        <xdr:cNvPr id="785" name="楕円 784"/>
        <xdr:cNvSpPr/>
      </xdr:nvSpPr>
      <xdr:spPr>
        <a:xfrm>
          <a:off x="18605500" y="63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98425</xdr:rowOff>
    </xdr:from>
    <xdr:ext cx="466725" cy="255905"/>
    <xdr:sp macro="" textlink="">
      <xdr:nvSpPr>
        <xdr:cNvPr id="786" name="テキスト ボックス 785"/>
        <xdr:cNvSpPr txBox="1"/>
      </xdr:nvSpPr>
      <xdr:spPr>
        <a:xfrm>
          <a:off x="18421350" y="60991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埼玉県平均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95" name="テキスト ボックス 794"/>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6" name="直線コネクタ 79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7" name="直線コネクタ 79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98" name="テキスト ボックス 797"/>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9" name="直線コネクタ 79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800" name="テキスト ボックス 799"/>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2" name="直線コネクタ 801"/>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3"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4" name="直線コネクタ 803"/>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5"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6" name="直線コネクタ 805"/>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7" name="直線コネクタ 806"/>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8"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0" name="直線コネクタ 809"/>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812" name="テキスト ボックス 811"/>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3" name="直線コネクタ 812"/>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815" name="テキスト ボックス 814"/>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6" name="直線コネクタ 815"/>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818" name="テキスト ボックス 817"/>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820" name="テキスト ボックス 819"/>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1" name="テキスト ボックス 82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2" name="テキスト ボックス 82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3" name="テキスト ボックス 82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4" name="テキスト ボックス 82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5" name="テキスト ボックス 82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7"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29" name="テキスト ボックス 828"/>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31" name="テキスト ボックス 830"/>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33" name="テキスト ボックス 832"/>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35" name="テキスト ボックス 834"/>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・住民１人当たりのコストについて、概ね類似団体平均を下回るものが多いが、特に</a:t>
          </a:r>
          <a:r>
            <a:rPr kumimoji="1" lang="ja-JP" altLang="en-US" sz="1300">
              <a:latin typeface="ＭＳ Ｐゴシック"/>
              <a:ea typeface="ＭＳ Ｐゴシック"/>
            </a:rPr>
            <a:t>土木費は、道路や橋りょう、公園等の整備を推進してきていることにより類似団体、国及び県平均よりも大きくなっている。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・公債費については、公共事業の推進に伴い増加傾向であるが、今後は地方債現在高の減少へ向けて起債対象事業の更なる精査が必要となる。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財政調整基金は、決算余剰金を積み立てられた年度もあれば積み立てられなかった年度もある。</a:t>
          </a:r>
          <a:r>
            <a:rPr kumimoji="1" lang="ja-JP" altLang="en-US" sz="1400">
              <a:latin typeface="ＭＳ ゴシック"/>
              <a:ea typeface="ＭＳ ゴシック"/>
            </a:rPr>
            <a:t>普通建設事業費及び補助費等の近年の増加傾向は継続しているが、財政調整基金の最低限の取り崩しを行い</a:t>
          </a:r>
          <a:r>
            <a:rPr kumimoji="1" lang="ja-JP" altLang="en-US" sz="1400">
              <a:latin typeface="ＭＳ ゴシック"/>
              <a:ea typeface="ＭＳ ゴシック"/>
            </a:rPr>
            <a:t>基金残高の確保に務めた。</a:t>
          </a:r>
          <a:endParaRPr kumimoji="1" lang="en-US" altLang="ja-JP" sz="1400">
            <a:latin typeface="ＭＳ ゴシック"/>
            <a:ea typeface="ＭＳ ゴシック"/>
          </a:endParaRPr>
        </a:p>
        <a:p>
          <a:r>
            <a:rPr kumimoji="1" lang="ja-JP" altLang="en-US" sz="1400">
              <a:latin typeface="ＭＳ ゴシック"/>
              <a:ea typeface="ＭＳ ゴシック"/>
            </a:rPr>
            <a:t>　今後も年度間の財源調整や財政需要に適切に対応できるよう、財政調整基金の適正な運用に努める。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埼玉県飯能市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400">
              <a:latin typeface="ＭＳ ゴシック"/>
              <a:ea typeface="ＭＳ ゴシック"/>
            </a:rPr>
            <a:t>過去５年間において、全ての会計において赤字は生じていない。</a:t>
          </a:r>
          <a:endParaRPr kumimoji="1" lang="en-US" altLang="ja-JP" sz="1400">
            <a:latin typeface="ＭＳ ゴシック"/>
            <a:ea typeface="ＭＳ ゴシック"/>
          </a:endParaRPr>
        </a:p>
        <a:p>
          <a:r>
            <a:rPr kumimoji="1" lang="ja-JP" altLang="en-US" sz="1400">
              <a:latin typeface="ＭＳ ゴシック"/>
              <a:ea typeface="ＭＳ ゴシック"/>
            </a:rPr>
            <a:t>　全体のうち一般会計及び水道事業会計で約８割を占めている状況である。</a:t>
          </a:r>
          <a:endParaRPr kumimoji="1" lang="en-US" altLang="ja-JP" sz="1400">
            <a:latin typeface="ＭＳ ゴシック"/>
            <a:ea typeface="ＭＳ ゴシック"/>
          </a:endParaRPr>
        </a:p>
        <a:p>
          <a:r>
            <a:rPr kumimoji="1" lang="ja-JP" altLang="en-US" sz="1400">
              <a:latin typeface="ＭＳ ゴシック"/>
              <a:ea typeface="ＭＳ ゴシック"/>
            </a:rPr>
            <a:t>　黒字となっている主な要因としては、市税や使用料の収納率向上の取り組みや、行政改革や財政健全化実施計画等に基づき歳出の見直し等を行ったことが考えられる。</a:t>
          </a:r>
          <a:endParaRPr kumimoji="1" lang="en-US" altLang="ja-JP" sz="1400">
            <a:latin typeface="ＭＳ ゴシック"/>
            <a:ea typeface="ＭＳ ゴシック"/>
          </a:endParaRPr>
        </a:p>
        <a:p>
          <a:r>
            <a:rPr kumimoji="1" lang="ja-JP" altLang="en-US" sz="1400">
              <a:latin typeface="ＭＳ ゴシック"/>
              <a:ea typeface="ＭＳ ゴシック"/>
            </a:rPr>
            <a:t>　今後も全ての会計において、行財政改革を推進し、健全な財政運営に努める。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0844;&#20250;&#35336;\&#9315;&#20844;&#20250;&#35336;&#38306;&#20418;&#35519;&#26619;\R7\&#12304;R7.9.18&#12294;&#12305;R7.8.28&#12288;&#20196;&#21644;&#65301;&#24180;&#24230;&#36001;&#25919;&#29366;&#27841;&#36039;&#26009;&#38598;&#12398;&#20316;&#25104;&#12395;&#12388;&#12356;&#12390;&#65288;2&#22238;&#30446;&#12539;&#22320;&#26041;&#20844;&#20250;&#35336;&#38306;&#20418;&#65289;&#65288;&#20381;&#38972;&#65289;\&#12480;&#12454;&#12531;&#12525;&#12540;&#12489;&#12375;&#12383;&#12418;&#12398;\&#12480;&#12288;&#12304;&#36001;&#25919;&#29366;&#27841;&#36039;&#26009;&#38598;&#12305;_112097_&#39151;&#33021;&#24066;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35.4</v>
          </cell>
          <cell r="BX51">
            <v>34.4</v>
          </cell>
          <cell r="CF51">
            <v>26.1</v>
          </cell>
          <cell r="CN51">
            <v>19.399999999999999</v>
          </cell>
          <cell r="CV51">
            <v>15.9</v>
          </cell>
        </row>
        <row r="53">
          <cell r="BP53">
            <v>59.2</v>
          </cell>
          <cell r="BX53">
            <v>61.8</v>
          </cell>
          <cell r="CF53">
            <v>63</v>
          </cell>
          <cell r="CN53">
            <v>64</v>
          </cell>
          <cell r="CV53">
            <v>64.900000000000006</v>
          </cell>
        </row>
        <row r="55">
          <cell r="AN55" t="str">
            <v>類似団体内平均値</v>
          </cell>
          <cell r="BP55">
            <v>22.1</v>
          </cell>
          <cell r="BX55">
            <v>20.399999999999999</v>
          </cell>
          <cell r="CF55">
            <v>11.2</v>
          </cell>
          <cell r="CN55">
            <v>4.5999999999999996</v>
          </cell>
          <cell r="CV55">
            <v>4.2</v>
          </cell>
        </row>
        <row r="57">
          <cell r="BP57">
            <v>61.5</v>
          </cell>
          <cell r="BX57">
            <v>63</v>
          </cell>
          <cell r="CF57">
            <v>63.7</v>
          </cell>
          <cell r="CN57">
            <v>64.099999999999994</v>
          </cell>
          <cell r="CV57">
            <v>64.599999999999994</v>
          </cell>
        </row>
        <row r="72">
          <cell r="BP72" t="str">
            <v>R01</v>
          </cell>
          <cell r="BX72" t="str">
            <v>R02</v>
          </cell>
          <cell r="CF72" t="str">
            <v>R03</v>
          </cell>
          <cell r="CN72" t="str">
            <v>R04</v>
          </cell>
          <cell r="CV72" t="str">
            <v>R05</v>
          </cell>
        </row>
        <row r="73">
          <cell r="AN73" t="str">
            <v>当該団体値</v>
          </cell>
          <cell r="BP73">
            <v>35.4</v>
          </cell>
          <cell r="BX73">
            <v>34.4</v>
          </cell>
          <cell r="CF73">
            <v>26.1</v>
          </cell>
          <cell r="CN73">
            <v>19.399999999999999</v>
          </cell>
          <cell r="CV73">
            <v>15.9</v>
          </cell>
        </row>
        <row r="75">
          <cell r="BP75">
            <v>3.1</v>
          </cell>
          <cell r="BX75">
            <v>3.6</v>
          </cell>
          <cell r="CF75">
            <v>4.2</v>
          </cell>
          <cell r="CN75">
            <v>4.8</v>
          </cell>
          <cell r="CV75">
            <v>5</v>
          </cell>
        </row>
        <row r="77">
          <cell r="AN77" t="str">
            <v>類似団体内平均値</v>
          </cell>
          <cell r="BP77">
            <v>22.1</v>
          </cell>
          <cell r="BX77">
            <v>20.399999999999999</v>
          </cell>
          <cell r="CF77">
            <v>11.2</v>
          </cell>
          <cell r="CN77">
            <v>4.5999999999999996</v>
          </cell>
          <cell r="CV77">
            <v>4.2</v>
          </cell>
        </row>
        <row r="79">
          <cell r="BP79">
            <v>6.3</v>
          </cell>
          <cell r="BX79">
            <v>6.2</v>
          </cell>
          <cell r="CF79">
            <v>5.7</v>
          </cell>
          <cell r="CN79">
            <v>5.8</v>
          </cell>
          <cell r="CV79">
            <v>5.8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B1" sqref="B1:DI1"/>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137</v>
      </c>
      <c r="C3" s="22"/>
      <c r="D3" s="22"/>
      <c r="E3" s="44"/>
      <c r="F3" s="44"/>
      <c r="G3" s="44"/>
      <c r="H3" s="44"/>
      <c r="I3" s="44"/>
      <c r="J3" s="44"/>
      <c r="K3" s="44"/>
      <c r="L3" s="44" t="s">
        <v>140</v>
      </c>
      <c r="M3" s="44"/>
      <c r="N3" s="44"/>
      <c r="O3" s="44"/>
      <c r="P3" s="44"/>
      <c r="Q3" s="44"/>
      <c r="R3" s="94"/>
      <c r="S3" s="94"/>
      <c r="T3" s="94"/>
      <c r="U3" s="94"/>
      <c r="V3" s="112"/>
      <c r="W3" s="127" t="s">
        <v>143</v>
      </c>
      <c r="X3" s="137"/>
      <c r="Y3" s="137"/>
      <c r="Z3" s="137"/>
      <c r="AA3" s="137"/>
      <c r="AB3" s="22"/>
      <c r="AC3" s="94"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34553262</v>
      </c>
      <c r="BO4" s="216"/>
      <c r="BP4" s="216"/>
      <c r="BQ4" s="216"/>
      <c r="BR4" s="216"/>
      <c r="BS4" s="216"/>
      <c r="BT4" s="216"/>
      <c r="BU4" s="219"/>
      <c r="BV4" s="213">
        <v>34306807</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8</v>
      </c>
      <c r="CU4" s="237"/>
      <c r="CV4" s="237"/>
      <c r="CW4" s="237"/>
      <c r="CX4" s="237"/>
      <c r="CY4" s="237"/>
      <c r="CZ4" s="237"/>
      <c r="DA4" s="245"/>
      <c r="DB4" s="229">
        <v>10.9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157</v>
      </c>
      <c r="AN5" s="58"/>
      <c r="AO5" s="58"/>
      <c r="AP5" s="58"/>
      <c r="AQ5" s="58"/>
      <c r="AR5" s="58"/>
      <c r="AS5" s="58"/>
      <c r="AT5" s="63"/>
      <c r="AU5" s="182" t="s">
        <v>73</v>
      </c>
      <c r="AV5" s="139"/>
      <c r="AW5" s="139"/>
      <c r="AX5" s="139"/>
      <c r="AY5" s="190" t="s">
        <v>147</v>
      </c>
      <c r="AZ5" s="198"/>
      <c r="BA5" s="198"/>
      <c r="BB5" s="198"/>
      <c r="BC5" s="198"/>
      <c r="BD5" s="198"/>
      <c r="BE5" s="198"/>
      <c r="BF5" s="198"/>
      <c r="BG5" s="198"/>
      <c r="BH5" s="198"/>
      <c r="BI5" s="198"/>
      <c r="BJ5" s="198"/>
      <c r="BK5" s="198"/>
      <c r="BL5" s="198"/>
      <c r="BM5" s="209"/>
      <c r="BN5" s="214">
        <v>32862228</v>
      </c>
      <c r="BO5" s="217"/>
      <c r="BP5" s="217"/>
      <c r="BQ5" s="217"/>
      <c r="BR5" s="217"/>
      <c r="BS5" s="217"/>
      <c r="BT5" s="217"/>
      <c r="BU5" s="220"/>
      <c r="BV5" s="214">
        <v>32086337</v>
      </c>
      <c r="BW5" s="217"/>
      <c r="BX5" s="217"/>
      <c r="BY5" s="217"/>
      <c r="BZ5" s="217"/>
      <c r="CA5" s="217"/>
      <c r="CB5" s="217"/>
      <c r="CC5" s="220"/>
      <c r="CD5" s="192" t="s">
        <v>159</v>
      </c>
      <c r="CE5" s="111"/>
      <c r="CF5" s="111"/>
      <c r="CG5" s="111"/>
      <c r="CH5" s="111"/>
      <c r="CI5" s="111"/>
      <c r="CJ5" s="111"/>
      <c r="CK5" s="111"/>
      <c r="CL5" s="111"/>
      <c r="CM5" s="111"/>
      <c r="CN5" s="111"/>
      <c r="CO5" s="111"/>
      <c r="CP5" s="111"/>
      <c r="CQ5" s="111"/>
      <c r="CR5" s="111"/>
      <c r="CS5" s="211"/>
      <c r="CT5" s="230">
        <v>93.4</v>
      </c>
      <c r="CU5" s="238"/>
      <c r="CV5" s="238"/>
      <c r="CW5" s="238"/>
      <c r="CX5" s="238"/>
      <c r="CY5" s="238"/>
      <c r="CZ5" s="238"/>
      <c r="DA5" s="246"/>
      <c r="DB5" s="230">
        <v>91.1</v>
      </c>
      <c r="DC5" s="238"/>
      <c r="DD5" s="238"/>
      <c r="DE5" s="238"/>
      <c r="DF5" s="238"/>
      <c r="DG5" s="238"/>
      <c r="DH5" s="238"/>
      <c r="DI5" s="246"/>
    </row>
    <row r="6" spans="1:119" ht="18.75" customHeight="1">
      <c r="A6" s="2"/>
      <c r="B6" s="8" t="s">
        <v>161</v>
      </c>
      <c r="C6" s="25"/>
      <c r="D6" s="25"/>
      <c r="E6" s="47"/>
      <c r="F6" s="47"/>
      <c r="G6" s="47"/>
      <c r="H6" s="47"/>
      <c r="I6" s="47"/>
      <c r="J6" s="47"/>
      <c r="K6" s="47"/>
      <c r="L6" s="47" t="s">
        <v>165</v>
      </c>
      <c r="M6" s="47"/>
      <c r="N6" s="47"/>
      <c r="O6" s="47"/>
      <c r="P6" s="47"/>
      <c r="Q6" s="47"/>
      <c r="R6" s="50"/>
      <c r="S6" s="50"/>
      <c r="T6" s="50"/>
      <c r="U6" s="50"/>
      <c r="V6" s="115"/>
      <c r="W6" s="130" t="s">
        <v>166</v>
      </c>
      <c r="X6" s="56"/>
      <c r="Y6" s="56"/>
      <c r="Z6" s="56"/>
      <c r="AA6" s="56"/>
      <c r="AB6" s="25"/>
      <c r="AC6" s="145" t="s">
        <v>167</v>
      </c>
      <c r="AD6" s="153"/>
      <c r="AE6" s="153"/>
      <c r="AF6" s="153"/>
      <c r="AG6" s="153"/>
      <c r="AH6" s="153"/>
      <c r="AI6" s="153"/>
      <c r="AJ6" s="153"/>
      <c r="AK6" s="153"/>
      <c r="AL6" s="167"/>
      <c r="AM6" s="175" t="s">
        <v>77</v>
      </c>
      <c r="AN6" s="58"/>
      <c r="AO6" s="58"/>
      <c r="AP6" s="58"/>
      <c r="AQ6" s="58"/>
      <c r="AR6" s="58"/>
      <c r="AS6" s="58"/>
      <c r="AT6" s="63"/>
      <c r="AU6" s="182" t="s">
        <v>73</v>
      </c>
      <c r="AV6" s="139"/>
      <c r="AW6" s="139"/>
      <c r="AX6" s="139"/>
      <c r="AY6" s="190" t="s">
        <v>171</v>
      </c>
      <c r="AZ6" s="198"/>
      <c r="BA6" s="198"/>
      <c r="BB6" s="198"/>
      <c r="BC6" s="198"/>
      <c r="BD6" s="198"/>
      <c r="BE6" s="198"/>
      <c r="BF6" s="198"/>
      <c r="BG6" s="198"/>
      <c r="BH6" s="198"/>
      <c r="BI6" s="198"/>
      <c r="BJ6" s="198"/>
      <c r="BK6" s="198"/>
      <c r="BL6" s="198"/>
      <c r="BM6" s="209"/>
      <c r="BN6" s="214">
        <v>1691034</v>
      </c>
      <c r="BO6" s="217"/>
      <c r="BP6" s="217"/>
      <c r="BQ6" s="217"/>
      <c r="BR6" s="217"/>
      <c r="BS6" s="217"/>
      <c r="BT6" s="217"/>
      <c r="BU6" s="220"/>
      <c r="BV6" s="214">
        <v>2220470</v>
      </c>
      <c r="BW6" s="217"/>
      <c r="BX6" s="217"/>
      <c r="BY6" s="217"/>
      <c r="BZ6" s="217"/>
      <c r="CA6" s="217"/>
      <c r="CB6" s="217"/>
      <c r="CC6" s="220"/>
      <c r="CD6" s="192" t="s">
        <v>172</v>
      </c>
      <c r="CE6" s="111"/>
      <c r="CF6" s="111"/>
      <c r="CG6" s="111"/>
      <c r="CH6" s="111"/>
      <c r="CI6" s="111"/>
      <c r="CJ6" s="111"/>
      <c r="CK6" s="111"/>
      <c r="CL6" s="111"/>
      <c r="CM6" s="111"/>
      <c r="CN6" s="111"/>
      <c r="CO6" s="111"/>
      <c r="CP6" s="111"/>
      <c r="CQ6" s="111"/>
      <c r="CR6" s="111"/>
      <c r="CS6" s="211"/>
      <c r="CT6" s="231">
        <v>94.3</v>
      </c>
      <c r="CU6" s="239"/>
      <c r="CV6" s="239"/>
      <c r="CW6" s="239"/>
      <c r="CX6" s="239"/>
      <c r="CY6" s="239"/>
      <c r="CZ6" s="239"/>
      <c r="DA6" s="247"/>
      <c r="DB6" s="231">
        <v>93.2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173</v>
      </c>
      <c r="AN7" s="58"/>
      <c r="AO7" s="58"/>
      <c r="AP7" s="58"/>
      <c r="AQ7" s="58"/>
      <c r="AR7" s="58"/>
      <c r="AS7" s="58"/>
      <c r="AT7" s="63"/>
      <c r="AU7" s="182" t="s">
        <v>175</v>
      </c>
      <c r="AV7" s="139"/>
      <c r="AW7" s="139"/>
      <c r="AX7" s="139"/>
      <c r="AY7" s="190" t="s">
        <v>176</v>
      </c>
      <c r="AZ7" s="198"/>
      <c r="BA7" s="198"/>
      <c r="BB7" s="198"/>
      <c r="BC7" s="198"/>
      <c r="BD7" s="198"/>
      <c r="BE7" s="198"/>
      <c r="BF7" s="198"/>
      <c r="BG7" s="198"/>
      <c r="BH7" s="198"/>
      <c r="BI7" s="198"/>
      <c r="BJ7" s="198"/>
      <c r="BK7" s="198"/>
      <c r="BL7" s="198"/>
      <c r="BM7" s="209"/>
      <c r="BN7" s="214">
        <v>163625</v>
      </c>
      <c r="BO7" s="217"/>
      <c r="BP7" s="217"/>
      <c r="BQ7" s="217"/>
      <c r="BR7" s="217"/>
      <c r="BS7" s="217"/>
      <c r="BT7" s="217"/>
      <c r="BU7" s="220"/>
      <c r="BV7" s="214">
        <v>184407</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19033309</v>
      </c>
      <c r="CU7" s="217"/>
      <c r="CV7" s="217"/>
      <c r="CW7" s="217"/>
      <c r="CX7" s="217"/>
      <c r="CY7" s="217"/>
      <c r="CZ7" s="217"/>
      <c r="DA7" s="220"/>
      <c r="DB7" s="214">
        <v>18644928</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178</v>
      </c>
      <c r="AN8" s="58"/>
      <c r="AO8" s="58"/>
      <c r="AP8" s="58"/>
      <c r="AQ8" s="58"/>
      <c r="AR8" s="58"/>
      <c r="AS8" s="58"/>
      <c r="AT8" s="63"/>
      <c r="AU8" s="182" t="s">
        <v>73</v>
      </c>
      <c r="AV8" s="139"/>
      <c r="AW8" s="139"/>
      <c r="AX8" s="139"/>
      <c r="AY8" s="190" t="s">
        <v>181</v>
      </c>
      <c r="AZ8" s="198"/>
      <c r="BA8" s="198"/>
      <c r="BB8" s="198"/>
      <c r="BC8" s="198"/>
      <c r="BD8" s="198"/>
      <c r="BE8" s="198"/>
      <c r="BF8" s="198"/>
      <c r="BG8" s="198"/>
      <c r="BH8" s="198"/>
      <c r="BI8" s="198"/>
      <c r="BJ8" s="198"/>
      <c r="BK8" s="198"/>
      <c r="BL8" s="198"/>
      <c r="BM8" s="209"/>
      <c r="BN8" s="214">
        <v>1527409</v>
      </c>
      <c r="BO8" s="217"/>
      <c r="BP8" s="217"/>
      <c r="BQ8" s="217"/>
      <c r="BR8" s="217"/>
      <c r="BS8" s="217"/>
      <c r="BT8" s="217"/>
      <c r="BU8" s="220"/>
      <c r="BV8" s="214">
        <v>2036063</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0.7</v>
      </c>
      <c r="CU8" s="240"/>
      <c r="CV8" s="240"/>
      <c r="CW8" s="240"/>
      <c r="CX8" s="240"/>
      <c r="CY8" s="240"/>
      <c r="CZ8" s="240"/>
      <c r="DA8" s="248"/>
      <c r="DB8" s="232">
        <v>0.73</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80361</v>
      </c>
      <c r="S9" s="106"/>
      <c r="T9" s="106"/>
      <c r="U9" s="106"/>
      <c r="V9" s="117"/>
      <c r="W9" s="127" t="s">
        <v>184</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73</v>
      </c>
      <c r="AV9" s="139"/>
      <c r="AW9" s="139"/>
      <c r="AX9" s="139"/>
      <c r="AY9" s="190" t="s">
        <v>74</v>
      </c>
      <c r="AZ9" s="198"/>
      <c r="BA9" s="198"/>
      <c r="BB9" s="198"/>
      <c r="BC9" s="198"/>
      <c r="BD9" s="198"/>
      <c r="BE9" s="198"/>
      <c r="BF9" s="198"/>
      <c r="BG9" s="198"/>
      <c r="BH9" s="198"/>
      <c r="BI9" s="198"/>
      <c r="BJ9" s="198"/>
      <c r="BK9" s="198"/>
      <c r="BL9" s="198"/>
      <c r="BM9" s="209"/>
      <c r="BN9" s="214">
        <v>-508654</v>
      </c>
      <c r="BO9" s="217"/>
      <c r="BP9" s="217"/>
      <c r="BQ9" s="217"/>
      <c r="BR9" s="217"/>
      <c r="BS9" s="217"/>
      <c r="BT9" s="217"/>
      <c r="BU9" s="220"/>
      <c r="BV9" s="214">
        <v>435096</v>
      </c>
      <c r="BW9" s="217"/>
      <c r="BX9" s="217"/>
      <c r="BY9" s="217"/>
      <c r="BZ9" s="217"/>
      <c r="CA9" s="217"/>
      <c r="CB9" s="217"/>
      <c r="CC9" s="220"/>
      <c r="CD9" s="192" t="s">
        <v>71</v>
      </c>
      <c r="CE9" s="111"/>
      <c r="CF9" s="111"/>
      <c r="CG9" s="111"/>
      <c r="CH9" s="111"/>
      <c r="CI9" s="111"/>
      <c r="CJ9" s="111"/>
      <c r="CK9" s="111"/>
      <c r="CL9" s="111"/>
      <c r="CM9" s="111"/>
      <c r="CN9" s="111"/>
      <c r="CO9" s="111"/>
      <c r="CP9" s="111"/>
      <c r="CQ9" s="111"/>
      <c r="CR9" s="111"/>
      <c r="CS9" s="211"/>
      <c r="CT9" s="230">
        <v>13.6</v>
      </c>
      <c r="CU9" s="238"/>
      <c r="CV9" s="238"/>
      <c r="CW9" s="238"/>
      <c r="CX9" s="238"/>
      <c r="CY9" s="238"/>
      <c r="CZ9" s="238"/>
      <c r="DA9" s="246"/>
      <c r="DB9" s="230">
        <v>13.9</v>
      </c>
      <c r="DC9" s="238"/>
      <c r="DD9" s="238"/>
      <c r="DE9" s="238"/>
      <c r="DF9" s="238"/>
      <c r="DG9" s="238"/>
      <c r="DH9" s="238"/>
      <c r="DI9" s="246"/>
    </row>
    <row r="10" spans="1:119" ht="18.75" customHeight="1">
      <c r="A10" s="2"/>
      <c r="B10" s="10"/>
      <c r="C10" s="27"/>
      <c r="D10" s="27"/>
      <c r="E10" s="27"/>
      <c r="F10" s="27"/>
      <c r="G10" s="27"/>
      <c r="H10" s="27"/>
      <c r="I10" s="27"/>
      <c r="J10" s="27"/>
      <c r="K10" s="31"/>
      <c r="L10" s="52" t="s">
        <v>188</v>
      </c>
      <c r="M10" s="58"/>
      <c r="N10" s="58"/>
      <c r="O10" s="58"/>
      <c r="P10" s="58"/>
      <c r="Q10" s="63"/>
      <c r="R10" s="72">
        <v>80715</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73</v>
      </c>
      <c r="AV10" s="139"/>
      <c r="AW10" s="139"/>
      <c r="AX10" s="139"/>
      <c r="AY10" s="190" t="s">
        <v>191</v>
      </c>
      <c r="AZ10" s="198"/>
      <c r="BA10" s="198"/>
      <c r="BB10" s="198"/>
      <c r="BC10" s="198"/>
      <c r="BD10" s="198"/>
      <c r="BE10" s="198"/>
      <c r="BF10" s="198"/>
      <c r="BG10" s="198"/>
      <c r="BH10" s="198"/>
      <c r="BI10" s="198"/>
      <c r="BJ10" s="198"/>
      <c r="BK10" s="198"/>
      <c r="BL10" s="198"/>
      <c r="BM10" s="209"/>
      <c r="BN10" s="214">
        <v>1</v>
      </c>
      <c r="BO10" s="217"/>
      <c r="BP10" s="217"/>
      <c r="BQ10" s="217"/>
      <c r="BR10" s="217"/>
      <c r="BS10" s="217"/>
      <c r="BT10" s="217"/>
      <c r="BU10" s="220"/>
      <c r="BV10" s="214">
        <v>102637</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67</v>
      </c>
      <c r="AN11" s="58"/>
      <c r="AO11" s="58"/>
      <c r="AP11" s="58"/>
      <c r="AQ11" s="58"/>
      <c r="AR11" s="58"/>
      <c r="AS11" s="58"/>
      <c r="AT11" s="63"/>
      <c r="AU11" s="182" t="s">
        <v>175</v>
      </c>
      <c r="AV11" s="139"/>
      <c r="AW11" s="139"/>
      <c r="AX11" s="139"/>
      <c r="AY11" s="190" t="s">
        <v>197</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145</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202</v>
      </c>
      <c r="C12" s="28"/>
      <c r="D12" s="28"/>
      <c r="E12" s="28"/>
      <c r="F12" s="28"/>
      <c r="G12" s="28"/>
      <c r="H12" s="28"/>
      <c r="I12" s="28"/>
      <c r="J12" s="28"/>
      <c r="K12" s="60"/>
      <c r="L12" s="66" t="s">
        <v>203</v>
      </c>
      <c r="M12" s="75"/>
      <c r="N12" s="75"/>
      <c r="O12" s="75"/>
      <c r="P12" s="75"/>
      <c r="Q12" s="87"/>
      <c r="R12" s="99">
        <v>78472</v>
      </c>
      <c r="S12" s="108"/>
      <c r="T12" s="108"/>
      <c r="U12" s="108"/>
      <c r="V12" s="120"/>
      <c r="W12" s="132" t="s">
        <v>8</v>
      </c>
      <c r="X12" s="139"/>
      <c r="Y12" s="139"/>
      <c r="Z12" s="139"/>
      <c r="AA12" s="139"/>
      <c r="AB12" s="144"/>
      <c r="AC12" s="148" t="s">
        <v>113</v>
      </c>
      <c r="AD12" s="155"/>
      <c r="AE12" s="155"/>
      <c r="AF12" s="155"/>
      <c r="AG12" s="158"/>
      <c r="AH12" s="148" t="s">
        <v>205</v>
      </c>
      <c r="AI12" s="155"/>
      <c r="AJ12" s="155"/>
      <c r="AK12" s="155"/>
      <c r="AL12" s="170"/>
      <c r="AM12" s="175" t="s">
        <v>206</v>
      </c>
      <c r="AN12" s="58"/>
      <c r="AO12" s="58"/>
      <c r="AP12" s="58"/>
      <c r="AQ12" s="58"/>
      <c r="AR12" s="58"/>
      <c r="AS12" s="58"/>
      <c r="AT12" s="63"/>
      <c r="AU12" s="182" t="s">
        <v>73</v>
      </c>
      <c r="AV12" s="139"/>
      <c r="AW12" s="139"/>
      <c r="AX12" s="139"/>
      <c r="AY12" s="190" t="s">
        <v>208</v>
      </c>
      <c r="AZ12" s="198"/>
      <c r="BA12" s="198"/>
      <c r="BB12" s="198"/>
      <c r="BC12" s="198"/>
      <c r="BD12" s="198"/>
      <c r="BE12" s="198"/>
      <c r="BF12" s="198"/>
      <c r="BG12" s="198"/>
      <c r="BH12" s="198"/>
      <c r="BI12" s="198"/>
      <c r="BJ12" s="198"/>
      <c r="BK12" s="198"/>
      <c r="BL12" s="198"/>
      <c r="BM12" s="209"/>
      <c r="BN12" s="214">
        <v>40035</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77048</v>
      </c>
      <c r="S13" s="109"/>
      <c r="T13" s="109"/>
      <c r="U13" s="109"/>
      <c r="V13" s="121"/>
      <c r="W13" s="130" t="s">
        <v>214</v>
      </c>
      <c r="X13" s="56"/>
      <c r="Y13" s="56"/>
      <c r="Z13" s="56"/>
      <c r="AA13" s="56"/>
      <c r="AB13" s="25"/>
      <c r="AC13" s="72">
        <v>428</v>
      </c>
      <c r="AD13" s="80"/>
      <c r="AE13" s="80"/>
      <c r="AF13" s="80"/>
      <c r="AG13" s="84"/>
      <c r="AH13" s="72">
        <v>463</v>
      </c>
      <c r="AI13" s="80"/>
      <c r="AJ13" s="80"/>
      <c r="AK13" s="80"/>
      <c r="AL13" s="118"/>
      <c r="AM13" s="175" t="s">
        <v>216</v>
      </c>
      <c r="AN13" s="58"/>
      <c r="AO13" s="58"/>
      <c r="AP13" s="58"/>
      <c r="AQ13" s="58"/>
      <c r="AR13" s="58"/>
      <c r="AS13" s="58"/>
      <c r="AT13" s="63"/>
      <c r="AU13" s="182" t="s">
        <v>175</v>
      </c>
      <c r="AV13" s="139"/>
      <c r="AW13" s="139"/>
      <c r="AX13" s="139"/>
      <c r="AY13" s="190" t="s">
        <v>218</v>
      </c>
      <c r="AZ13" s="198"/>
      <c r="BA13" s="198"/>
      <c r="BB13" s="198"/>
      <c r="BC13" s="198"/>
      <c r="BD13" s="198"/>
      <c r="BE13" s="198"/>
      <c r="BF13" s="198"/>
      <c r="BG13" s="198"/>
      <c r="BH13" s="198"/>
      <c r="BI13" s="198"/>
      <c r="BJ13" s="198"/>
      <c r="BK13" s="198"/>
      <c r="BL13" s="198"/>
      <c r="BM13" s="209"/>
      <c r="BN13" s="214">
        <v>-548688</v>
      </c>
      <c r="BO13" s="217"/>
      <c r="BP13" s="217"/>
      <c r="BQ13" s="217"/>
      <c r="BR13" s="217"/>
      <c r="BS13" s="217"/>
      <c r="BT13" s="217"/>
      <c r="BU13" s="220"/>
      <c r="BV13" s="214">
        <v>537733</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5</v>
      </c>
      <c r="CU13" s="238"/>
      <c r="CV13" s="238"/>
      <c r="CW13" s="238"/>
      <c r="CX13" s="238"/>
      <c r="CY13" s="238"/>
      <c r="CZ13" s="238"/>
      <c r="DA13" s="246"/>
      <c r="DB13" s="230">
        <v>4.8</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78445</v>
      </c>
      <c r="S14" s="109"/>
      <c r="T14" s="109"/>
      <c r="U14" s="109"/>
      <c r="V14" s="121"/>
      <c r="W14" s="129"/>
      <c r="X14" s="57"/>
      <c r="Y14" s="57"/>
      <c r="Z14" s="57"/>
      <c r="AA14" s="57"/>
      <c r="AB14" s="24"/>
      <c r="AC14" s="149">
        <v>1.2</v>
      </c>
      <c r="AD14" s="156"/>
      <c r="AE14" s="156"/>
      <c r="AF14" s="156"/>
      <c r="AG14" s="159"/>
      <c r="AH14" s="149">
        <v>1.2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15.9</v>
      </c>
      <c r="CU14" s="242"/>
      <c r="CV14" s="242"/>
      <c r="CW14" s="242"/>
      <c r="CX14" s="242"/>
      <c r="CY14" s="242"/>
      <c r="CZ14" s="242"/>
      <c r="DA14" s="250"/>
      <c r="DB14" s="234">
        <v>19.399999999999999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77225</v>
      </c>
      <c r="S15" s="109"/>
      <c r="T15" s="109"/>
      <c r="U15" s="109"/>
      <c r="V15" s="121"/>
      <c r="W15" s="130" t="s">
        <v>6</v>
      </c>
      <c r="X15" s="56"/>
      <c r="Y15" s="56"/>
      <c r="Z15" s="56"/>
      <c r="AA15" s="56"/>
      <c r="AB15" s="25"/>
      <c r="AC15" s="72">
        <v>9707</v>
      </c>
      <c r="AD15" s="80"/>
      <c r="AE15" s="80"/>
      <c r="AF15" s="80"/>
      <c r="AG15" s="84"/>
      <c r="AH15" s="72">
        <v>10183</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11097683</v>
      </c>
      <c r="BO15" s="216"/>
      <c r="BP15" s="216"/>
      <c r="BQ15" s="216"/>
      <c r="BR15" s="216"/>
      <c r="BS15" s="216"/>
      <c r="BT15" s="216"/>
      <c r="BU15" s="219"/>
      <c r="BV15" s="213">
        <v>10727515</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26.7</v>
      </c>
      <c r="AD16" s="156"/>
      <c r="AE16" s="156"/>
      <c r="AF16" s="156"/>
      <c r="AG16" s="159"/>
      <c r="AH16" s="149">
        <v>27.4</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15832791</v>
      </c>
      <c r="BO16" s="217"/>
      <c r="BP16" s="217"/>
      <c r="BQ16" s="217"/>
      <c r="BR16" s="217"/>
      <c r="BS16" s="217"/>
      <c r="BT16" s="217"/>
      <c r="BU16" s="220"/>
      <c r="BV16" s="214">
        <v>15313722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231</v>
      </c>
      <c r="S17" s="110"/>
      <c r="T17" s="110"/>
      <c r="U17" s="110"/>
      <c r="V17" s="122"/>
      <c r="W17" s="130" t="s">
        <v>100</v>
      </c>
      <c r="X17" s="56"/>
      <c r="Y17" s="56"/>
      <c r="Z17" s="56"/>
      <c r="AA17" s="56"/>
      <c r="AB17" s="25"/>
      <c r="AC17" s="72">
        <v>26185</v>
      </c>
      <c r="AD17" s="80"/>
      <c r="AE17" s="80"/>
      <c r="AF17" s="80"/>
      <c r="AG17" s="84"/>
      <c r="AH17" s="72">
        <v>26511</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14099481</v>
      </c>
      <c r="BO17" s="217"/>
      <c r="BP17" s="217"/>
      <c r="BQ17" s="217"/>
      <c r="BR17" s="217"/>
      <c r="BS17" s="217"/>
      <c r="BT17" s="217"/>
      <c r="BU17" s="220"/>
      <c r="BV17" s="214">
        <v>13619519</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193.05</v>
      </c>
      <c r="M18" s="70"/>
      <c r="N18" s="70"/>
      <c r="O18" s="70"/>
      <c r="P18" s="70"/>
      <c r="Q18" s="70"/>
      <c r="R18" s="102"/>
      <c r="S18" s="102"/>
      <c r="T18" s="102"/>
      <c r="U18" s="102"/>
      <c r="V18" s="123"/>
      <c r="W18" s="131"/>
      <c r="X18" s="138"/>
      <c r="Y18" s="138"/>
      <c r="Z18" s="138"/>
      <c r="AA18" s="138"/>
      <c r="AB18" s="26"/>
      <c r="AC18" s="150">
        <v>72.099999999999994</v>
      </c>
      <c r="AD18" s="157"/>
      <c r="AE18" s="157"/>
      <c r="AF18" s="157"/>
      <c r="AG18" s="160"/>
      <c r="AH18" s="150">
        <v>71.3</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18072596</v>
      </c>
      <c r="BO18" s="217"/>
      <c r="BP18" s="217"/>
      <c r="BQ18" s="217"/>
      <c r="BR18" s="217"/>
      <c r="BS18" s="217"/>
      <c r="BT18" s="217"/>
      <c r="BU18" s="220"/>
      <c r="BV18" s="214">
        <v>17591464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416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24512415</v>
      </c>
      <c r="BO19" s="217"/>
      <c r="BP19" s="217"/>
      <c r="BQ19" s="217"/>
      <c r="BR19" s="217"/>
      <c r="BS19" s="217"/>
      <c r="BT19" s="217"/>
      <c r="BU19" s="220"/>
      <c r="BV19" s="214">
        <v>23667763</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33563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56</v>
      </c>
      <c r="X22" s="33"/>
      <c r="Y22" s="41"/>
      <c r="Z22" s="50" t="s">
        <v>8</v>
      </c>
      <c r="AA22" s="56"/>
      <c r="AB22" s="56"/>
      <c r="AC22" s="56"/>
      <c r="AD22" s="56"/>
      <c r="AE22" s="56"/>
      <c r="AF22" s="56"/>
      <c r="AG22" s="25"/>
      <c r="AH22" s="163" t="s">
        <v>186</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30548967</v>
      </c>
      <c r="BO22" s="216"/>
      <c r="BP22" s="216"/>
      <c r="BQ22" s="216"/>
      <c r="BR22" s="216"/>
      <c r="BS22" s="216"/>
      <c r="BT22" s="216"/>
      <c r="BU22" s="219"/>
      <c r="BV22" s="213">
        <v>32239939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15732926</v>
      </c>
      <c r="BO23" s="217"/>
      <c r="BP23" s="217"/>
      <c r="BQ23" s="217"/>
      <c r="BR23" s="217"/>
      <c r="BS23" s="217"/>
      <c r="BT23" s="217"/>
      <c r="BU23" s="220"/>
      <c r="BV23" s="214">
        <v>17241832</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9300</v>
      </c>
      <c r="R24" s="80"/>
      <c r="S24" s="80"/>
      <c r="T24" s="80"/>
      <c r="U24" s="80"/>
      <c r="V24" s="84"/>
      <c r="W24" s="134"/>
      <c r="X24" s="34"/>
      <c r="Y24" s="42"/>
      <c r="Z24" s="52" t="s">
        <v>251</v>
      </c>
      <c r="AA24" s="58"/>
      <c r="AB24" s="58"/>
      <c r="AC24" s="58"/>
      <c r="AD24" s="58"/>
      <c r="AE24" s="58"/>
      <c r="AF24" s="58"/>
      <c r="AG24" s="63"/>
      <c r="AH24" s="72">
        <v>523</v>
      </c>
      <c r="AI24" s="80"/>
      <c r="AJ24" s="80"/>
      <c r="AK24" s="80"/>
      <c r="AL24" s="84"/>
      <c r="AM24" s="72">
        <v>1615547</v>
      </c>
      <c r="AN24" s="80"/>
      <c r="AO24" s="80"/>
      <c r="AP24" s="80"/>
      <c r="AQ24" s="80"/>
      <c r="AR24" s="84"/>
      <c r="AS24" s="72">
        <v>3089</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16784978</v>
      </c>
      <c r="BO24" s="217"/>
      <c r="BP24" s="217"/>
      <c r="BQ24" s="217"/>
      <c r="BR24" s="217"/>
      <c r="BS24" s="217"/>
      <c r="BT24" s="217"/>
      <c r="BU24" s="220"/>
      <c r="BV24" s="214">
        <v>17333939</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7850</v>
      </c>
      <c r="R25" s="80"/>
      <c r="S25" s="80"/>
      <c r="T25" s="80"/>
      <c r="U25" s="80"/>
      <c r="V25" s="84"/>
      <c r="W25" s="134"/>
      <c r="X25" s="34"/>
      <c r="Y25" s="42"/>
      <c r="Z25" s="52" t="s">
        <v>257</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2315220</v>
      </c>
      <c r="BO25" s="216"/>
      <c r="BP25" s="216"/>
      <c r="BQ25" s="216"/>
      <c r="BR25" s="216"/>
      <c r="BS25" s="216"/>
      <c r="BT25" s="216"/>
      <c r="BU25" s="219"/>
      <c r="BV25" s="213">
        <v>1544225</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7250</v>
      </c>
      <c r="R26" s="80"/>
      <c r="S26" s="80"/>
      <c r="T26" s="80"/>
      <c r="U26" s="80"/>
      <c r="V26" s="84"/>
      <c r="W26" s="134"/>
      <c r="X26" s="34"/>
      <c r="Y26" s="42"/>
      <c r="Z26" s="52" t="s">
        <v>261</v>
      </c>
      <c r="AA26" s="143"/>
      <c r="AB26" s="143"/>
      <c r="AC26" s="143"/>
      <c r="AD26" s="143"/>
      <c r="AE26" s="143"/>
      <c r="AF26" s="143"/>
      <c r="AG26" s="161"/>
      <c r="AH26" s="72">
        <v>8</v>
      </c>
      <c r="AI26" s="80"/>
      <c r="AJ26" s="80"/>
      <c r="AK26" s="80"/>
      <c r="AL26" s="84"/>
      <c r="AM26" s="72">
        <v>21824</v>
      </c>
      <c r="AN26" s="80"/>
      <c r="AO26" s="80"/>
      <c r="AP26" s="80"/>
      <c r="AQ26" s="80"/>
      <c r="AR26" s="84"/>
      <c r="AS26" s="72">
        <v>2728</v>
      </c>
      <c r="AT26" s="80"/>
      <c r="AU26" s="80"/>
      <c r="AV26" s="80"/>
      <c r="AW26" s="80"/>
      <c r="AX26" s="118"/>
      <c r="AY26" s="192" t="s">
        <v>262</v>
      </c>
      <c r="AZ26" s="111"/>
      <c r="BA26" s="111"/>
      <c r="BB26" s="111"/>
      <c r="BC26" s="111"/>
      <c r="BD26" s="111"/>
      <c r="BE26" s="111"/>
      <c r="BF26" s="111"/>
      <c r="BG26" s="111"/>
      <c r="BH26" s="111"/>
      <c r="BI26" s="111"/>
      <c r="BJ26" s="111"/>
      <c r="BK26" s="111"/>
      <c r="BL26" s="111"/>
      <c r="BM26" s="211"/>
      <c r="BN26" s="214">
        <v>70000</v>
      </c>
      <c r="BO26" s="217"/>
      <c r="BP26" s="217"/>
      <c r="BQ26" s="217"/>
      <c r="BR26" s="217"/>
      <c r="BS26" s="217"/>
      <c r="BT26" s="217"/>
      <c r="BU26" s="220"/>
      <c r="BV26" s="214">
        <v>60000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263</v>
      </c>
      <c r="F27" s="58"/>
      <c r="G27" s="58"/>
      <c r="H27" s="58"/>
      <c r="I27" s="58"/>
      <c r="J27" s="58"/>
      <c r="K27" s="63"/>
      <c r="L27" s="72">
        <v>1</v>
      </c>
      <c r="M27" s="80"/>
      <c r="N27" s="80"/>
      <c r="O27" s="80"/>
      <c r="P27" s="84"/>
      <c r="Q27" s="72">
        <v>4700</v>
      </c>
      <c r="R27" s="80"/>
      <c r="S27" s="80"/>
      <c r="T27" s="80"/>
      <c r="U27" s="80"/>
      <c r="V27" s="84"/>
      <c r="W27" s="134"/>
      <c r="X27" s="34"/>
      <c r="Y27" s="42"/>
      <c r="Z27" s="52" t="s">
        <v>265</v>
      </c>
      <c r="AA27" s="58"/>
      <c r="AB27" s="58"/>
      <c r="AC27" s="58"/>
      <c r="AD27" s="58"/>
      <c r="AE27" s="58"/>
      <c r="AF27" s="58"/>
      <c r="AG27" s="63"/>
      <c r="AH27" s="72">
        <v>12</v>
      </c>
      <c r="AI27" s="80"/>
      <c r="AJ27" s="80"/>
      <c r="AK27" s="80"/>
      <c r="AL27" s="84"/>
      <c r="AM27" s="72">
        <v>44139</v>
      </c>
      <c r="AN27" s="80"/>
      <c r="AO27" s="80"/>
      <c r="AP27" s="80"/>
      <c r="AQ27" s="80"/>
      <c r="AR27" s="84"/>
      <c r="AS27" s="72">
        <v>3678</v>
      </c>
      <c r="AT27" s="80"/>
      <c r="AU27" s="80"/>
      <c r="AV27" s="80"/>
      <c r="AW27" s="80"/>
      <c r="AX27" s="118"/>
      <c r="AY27" s="193" t="s">
        <v>267</v>
      </c>
      <c r="AZ27" s="200"/>
      <c r="BA27" s="200"/>
      <c r="BB27" s="200"/>
      <c r="BC27" s="200"/>
      <c r="BD27" s="200"/>
      <c r="BE27" s="200"/>
      <c r="BF27" s="200"/>
      <c r="BG27" s="200"/>
      <c r="BH27" s="200"/>
      <c r="BI27" s="200"/>
      <c r="BJ27" s="200"/>
      <c r="BK27" s="200"/>
      <c r="BL27" s="200"/>
      <c r="BM27" s="212"/>
      <c r="BN27" s="215">
        <v>500000</v>
      </c>
      <c r="BO27" s="218"/>
      <c r="BP27" s="218"/>
      <c r="BQ27" s="218"/>
      <c r="BR27" s="218"/>
      <c r="BS27" s="218"/>
      <c r="BT27" s="218"/>
      <c r="BU27" s="221"/>
      <c r="BV27" s="215">
        <v>500000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268</v>
      </c>
      <c r="F28" s="58"/>
      <c r="G28" s="58"/>
      <c r="H28" s="58"/>
      <c r="I28" s="58"/>
      <c r="J28" s="58"/>
      <c r="K28" s="63"/>
      <c r="L28" s="72">
        <v>1</v>
      </c>
      <c r="M28" s="80"/>
      <c r="N28" s="80"/>
      <c r="O28" s="80"/>
      <c r="P28" s="84"/>
      <c r="Q28" s="72">
        <v>4100</v>
      </c>
      <c r="R28" s="80"/>
      <c r="S28" s="80"/>
      <c r="T28" s="80"/>
      <c r="U28" s="80"/>
      <c r="V28" s="84"/>
      <c r="W28" s="134"/>
      <c r="X28" s="34"/>
      <c r="Y28" s="42"/>
      <c r="Z28" s="52" t="s">
        <v>37</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271</v>
      </c>
      <c r="AZ28" s="201"/>
      <c r="BA28" s="201"/>
      <c r="BB28" s="204"/>
      <c r="BC28" s="189" t="s">
        <v>105</v>
      </c>
      <c r="BD28" s="197"/>
      <c r="BE28" s="197"/>
      <c r="BF28" s="197"/>
      <c r="BG28" s="197"/>
      <c r="BH28" s="197"/>
      <c r="BI28" s="197"/>
      <c r="BJ28" s="197"/>
      <c r="BK28" s="197"/>
      <c r="BL28" s="197"/>
      <c r="BM28" s="208"/>
      <c r="BN28" s="213">
        <v>1450789</v>
      </c>
      <c r="BO28" s="216"/>
      <c r="BP28" s="216"/>
      <c r="BQ28" s="216"/>
      <c r="BR28" s="216"/>
      <c r="BS28" s="216"/>
      <c r="BT28" s="216"/>
      <c r="BU28" s="219"/>
      <c r="BV28" s="213">
        <v>1490823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272</v>
      </c>
      <c r="F29" s="58"/>
      <c r="G29" s="58"/>
      <c r="H29" s="58"/>
      <c r="I29" s="58"/>
      <c r="J29" s="58"/>
      <c r="K29" s="63"/>
      <c r="L29" s="72">
        <v>17</v>
      </c>
      <c r="M29" s="80"/>
      <c r="N29" s="80"/>
      <c r="O29" s="80"/>
      <c r="P29" s="84"/>
      <c r="Q29" s="72">
        <v>3850</v>
      </c>
      <c r="R29" s="80"/>
      <c r="S29" s="80"/>
      <c r="T29" s="80"/>
      <c r="U29" s="80"/>
      <c r="V29" s="84"/>
      <c r="W29" s="135"/>
      <c r="X29" s="140"/>
      <c r="Y29" s="142"/>
      <c r="Z29" s="52" t="s">
        <v>274</v>
      </c>
      <c r="AA29" s="58"/>
      <c r="AB29" s="58"/>
      <c r="AC29" s="58"/>
      <c r="AD29" s="58"/>
      <c r="AE29" s="58"/>
      <c r="AF29" s="58"/>
      <c r="AG29" s="63"/>
      <c r="AH29" s="72">
        <v>535</v>
      </c>
      <c r="AI29" s="80"/>
      <c r="AJ29" s="80"/>
      <c r="AK29" s="80"/>
      <c r="AL29" s="84"/>
      <c r="AM29" s="72">
        <v>1659686</v>
      </c>
      <c r="AN29" s="80"/>
      <c r="AO29" s="80"/>
      <c r="AP29" s="80"/>
      <c r="AQ29" s="80"/>
      <c r="AR29" s="84"/>
      <c r="AS29" s="72">
        <v>3102</v>
      </c>
      <c r="AT29" s="80"/>
      <c r="AU29" s="80"/>
      <c r="AV29" s="80"/>
      <c r="AW29" s="80"/>
      <c r="AX29" s="118"/>
      <c r="AY29" s="195"/>
      <c r="AZ29" s="202"/>
      <c r="BA29" s="202"/>
      <c r="BB29" s="205"/>
      <c r="BC29" s="190" t="s">
        <v>276</v>
      </c>
      <c r="BD29" s="198"/>
      <c r="BE29" s="198"/>
      <c r="BF29" s="198"/>
      <c r="BG29" s="198"/>
      <c r="BH29" s="198"/>
      <c r="BI29" s="198"/>
      <c r="BJ29" s="198"/>
      <c r="BK29" s="198"/>
      <c r="BL29" s="198"/>
      <c r="BM29" s="209"/>
      <c r="BN29" s="214">
        <v>652992</v>
      </c>
      <c r="BO29" s="217"/>
      <c r="BP29" s="217"/>
      <c r="BQ29" s="217"/>
      <c r="BR29" s="217"/>
      <c r="BS29" s="217"/>
      <c r="BT29" s="217"/>
      <c r="BU29" s="220"/>
      <c r="BV29" s="214">
        <v>772340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277</v>
      </c>
      <c r="X30" s="141"/>
      <c r="Y30" s="141"/>
      <c r="Z30" s="141"/>
      <c r="AA30" s="141"/>
      <c r="AB30" s="141"/>
      <c r="AC30" s="141"/>
      <c r="AD30" s="141"/>
      <c r="AE30" s="141"/>
      <c r="AF30" s="141"/>
      <c r="AG30" s="162"/>
      <c r="AH30" s="150">
        <v>97.6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72</v>
      </c>
      <c r="BD30" s="199"/>
      <c r="BE30" s="199"/>
      <c r="BF30" s="199"/>
      <c r="BG30" s="199"/>
      <c r="BH30" s="199"/>
      <c r="BI30" s="199"/>
      <c r="BJ30" s="199"/>
      <c r="BK30" s="199"/>
      <c r="BL30" s="199"/>
      <c r="BM30" s="210"/>
      <c r="BN30" s="215">
        <v>2424859</v>
      </c>
      <c r="BO30" s="218"/>
      <c r="BP30" s="218"/>
      <c r="BQ30" s="218"/>
      <c r="BR30" s="218"/>
      <c r="BS30" s="218"/>
      <c r="BT30" s="218"/>
      <c r="BU30" s="221"/>
      <c r="BV30" s="215">
        <v>2327838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279</v>
      </c>
      <c r="AN32" s="111"/>
      <c r="AO32" s="111"/>
      <c r="AP32" s="111"/>
      <c r="AQ32" s="111"/>
      <c r="AR32" s="111"/>
      <c r="AS32" s="111"/>
      <c r="AT32" s="111"/>
      <c r="AU32" s="111"/>
      <c r="AV32" s="111"/>
      <c r="AW32" s="111"/>
      <c r="AX32" s="111"/>
      <c r="AY32" s="111"/>
      <c r="AZ32" s="111"/>
      <c r="BA32" s="111"/>
      <c r="BB32" s="111"/>
      <c r="BC32" s="111"/>
      <c r="BE32" s="111" t="s">
        <v>280</v>
      </c>
      <c r="BF32" s="111"/>
      <c r="BG32" s="111"/>
      <c r="BH32" s="111"/>
      <c r="BI32" s="111"/>
      <c r="BJ32" s="111"/>
      <c r="BK32" s="111"/>
      <c r="BL32" s="111"/>
      <c r="BM32" s="111"/>
      <c r="BN32" s="111"/>
      <c r="BO32" s="111"/>
      <c r="BP32" s="111"/>
      <c r="BQ32" s="111"/>
      <c r="BR32" s="111"/>
      <c r="BS32" s="111"/>
      <c r="BT32" s="111"/>
      <c r="BU32" s="111"/>
      <c r="BW32" s="111" t="s">
        <v>282</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284</v>
      </c>
      <c r="F33" s="54"/>
      <c r="G33" s="54"/>
      <c r="H33" s="54"/>
      <c r="I33" s="54"/>
      <c r="J33" s="54"/>
      <c r="K33" s="54"/>
      <c r="L33" s="54"/>
      <c r="M33" s="54"/>
      <c r="N33" s="54"/>
      <c r="O33" s="54"/>
      <c r="P33" s="54"/>
      <c r="Q33" s="54"/>
      <c r="R33" s="54"/>
      <c r="S33" s="54"/>
      <c r="T33" s="54"/>
      <c r="U33" s="37" t="s">
        <v>60</v>
      </c>
      <c r="V33" s="37"/>
      <c r="W33" s="54" t="s">
        <v>284</v>
      </c>
      <c r="X33" s="54"/>
      <c r="Y33" s="54"/>
      <c r="Z33" s="54"/>
      <c r="AA33" s="54"/>
      <c r="AB33" s="54"/>
      <c r="AC33" s="54"/>
      <c r="AD33" s="54"/>
      <c r="AE33" s="54"/>
      <c r="AF33" s="54"/>
      <c r="AG33" s="54"/>
      <c r="AH33" s="54"/>
      <c r="AI33" s="54"/>
      <c r="AJ33" s="54"/>
      <c r="AK33" s="54"/>
      <c r="AL33" s="54"/>
      <c r="AM33" s="37" t="s">
        <v>60</v>
      </c>
      <c r="AN33" s="37"/>
      <c r="AO33" s="54" t="s">
        <v>284</v>
      </c>
      <c r="AP33" s="54"/>
      <c r="AQ33" s="54"/>
      <c r="AR33" s="54"/>
      <c r="AS33" s="54"/>
      <c r="AT33" s="54"/>
      <c r="AU33" s="54"/>
      <c r="AV33" s="54"/>
      <c r="AW33" s="54"/>
      <c r="AX33" s="54"/>
      <c r="AY33" s="54"/>
      <c r="AZ33" s="54"/>
      <c r="BA33" s="54"/>
      <c r="BB33" s="54"/>
      <c r="BC33" s="54"/>
      <c r="BD33" s="37"/>
      <c r="BE33" s="54" t="s">
        <v>286</v>
      </c>
      <c r="BF33" s="54"/>
      <c r="BG33" s="54" t="s">
        <v>169</v>
      </c>
      <c r="BH33" s="54"/>
      <c r="BI33" s="54"/>
      <c r="BJ33" s="54"/>
      <c r="BK33" s="54"/>
      <c r="BL33" s="54"/>
      <c r="BM33" s="54"/>
      <c r="BN33" s="54"/>
      <c r="BO33" s="54"/>
      <c r="BP33" s="54"/>
      <c r="BQ33" s="54"/>
      <c r="BR33" s="54"/>
      <c r="BS33" s="54"/>
      <c r="BT33" s="54"/>
      <c r="BU33" s="54"/>
      <c r="BV33" s="37"/>
      <c r="BW33" s="37" t="s">
        <v>286</v>
      </c>
      <c r="BX33" s="37"/>
      <c r="BY33" s="54" t="s">
        <v>112</v>
      </c>
      <c r="BZ33" s="54"/>
      <c r="CA33" s="54"/>
      <c r="CB33" s="54"/>
      <c r="CC33" s="54"/>
      <c r="CD33" s="54"/>
      <c r="CE33" s="54"/>
      <c r="CF33" s="54"/>
      <c r="CG33" s="54"/>
      <c r="CH33" s="54"/>
      <c r="CI33" s="54"/>
      <c r="CJ33" s="54"/>
      <c r="CK33" s="54"/>
      <c r="CL33" s="54"/>
      <c r="CM33" s="54"/>
      <c r="CN33" s="54"/>
      <c r="CO33" s="37" t="s">
        <v>60</v>
      </c>
      <c r="CP33" s="37"/>
      <c r="CQ33" s="54" t="s">
        <v>287</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6</v>
      </c>
      <c r="V34" s="38"/>
      <c r="W34" s="55" t="str">
        <f>IF('各会計、関係団体の財政状況及び健全化判断比率'!B28="","",'各会計、関係団体の財政状況及び健全化判断比率'!B28)</f>
        <v>国民健康保険特別会計(事業勘定)</v>
      </c>
      <c r="X34" s="55"/>
      <c r="Y34" s="55"/>
      <c r="Z34" s="55"/>
      <c r="AA34" s="55"/>
      <c r="AB34" s="55"/>
      <c r="AC34" s="55"/>
      <c r="AD34" s="55"/>
      <c r="AE34" s="55"/>
      <c r="AF34" s="55"/>
      <c r="AG34" s="55"/>
      <c r="AH34" s="55"/>
      <c r="AI34" s="55"/>
      <c r="AJ34" s="55"/>
      <c r="AK34" s="55"/>
      <c r="AL34" s="2"/>
      <c r="AM34" s="38">
        <f>IF(AO34="","",MAX(C34:D43,U34:V43)+1)</f>
        <v>13</v>
      </c>
      <c r="AN34" s="38"/>
      <c r="AO34" s="55" t="str">
        <f>IF('各会計、関係団体の財政状況及び健全化判断比率'!B35="","",'各会計、関係団体の財政状況及び健全化判断比率'!B35)</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15</v>
      </c>
      <c r="BX34" s="38"/>
      <c r="BY34" s="55" t="str">
        <f>IF('各会計、関係団体の財政状況及び健全化判断比率'!B68="","",'各会計、関係団体の財政状況及び健全化判断比率'!B68)</f>
        <v>埼玉県後期高齢者医療広域連合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笠縫土地区画整理特別会計</v>
      </c>
      <c r="F35" s="55"/>
      <c r="G35" s="55"/>
      <c r="H35" s="55"/>
      <c r="I35" s="55"/>
      <c r="J35" s="55"/>
      <c r="K35" s="55"/>
      <c r="L35" s="55"/>
      <c r="M35" s="55"/>
      <c r="N35" s="55"/>
      <c r="O35" s="55"/>
      <c r="P35" s="55"/>
      <c r="Q35" s="55"/>
      <c r="R35" s="55"/>
      <c r="S35" s="55"/>
      <c r="T35" s="2"/>
      <c r="U35" s="38">
        <f t="shared" ref="U35:U43" si="1">IF(W35="","",U34+1)</f>
        <v>7</v>
      </c>
      <c r="V35" s="38"/>
      <c r="W35" s="55" t="str">
        <f>IF('各会計、関係団体の財政状況及び健全化判断比率'!B29="","",'各会計、関係団体の財政状況及び健全化判断比率'!B29)</f>
        <v>国民健康保険特別会計(南高麗診療所勘定)</v>
      </c>
      <c r="X35" s="55"/>
      <c r="Y35" s="55"/>
      <c r="Z35" s="55"/>
      <c r="AA35" s="55"/>
      <c r="AB35" s="55"/>
      <c r="AC35" s="55"/>
      <c r="AD35" s="55"/>
      <c r="AE35" s="55"/>
      <c r="AF35" s="55"/>
      <c r="AG35" s="55"/>
      <c r="AH35" s="55"/>
      <c r="AI35" s="55"/>
      <c r="AJ35" s="55"/>
      <c r="AK35" s="55"/>
      <c r="AL35" s="2"/>
      <c r="AM35" s="38">
        <f t="shared" ref="AM35:AM43" si="2">IF(AO35="","",AM34+1)</f>
        <v>14</v>
      </c>
      <c r="AN35" s="38"/>
      <c r="AO35" s="55" t="str">
        <f>IF('各会計、関係団体の財政状況及び健全化判断比率'!B36="","",'各会計、関係団体の財政状況及び健全化判断比率'!B36)</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16</v>
      </c>
      <c r="BX35" s="38"/>
      <c r="BY35" s="55" t="str">
        <f>IF('各会計、関係団体の財政状況及び健全化判断比率'!B69="","",'各会計、関係団体の財政状況及び健全化判断比率'!B69)</f>
        <v>埼玉県後期高齢者医療広域連合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双柳南部土地区画整理特別会計</v>
      </c>
      <c r="F36" s="55"/>
      <c r="G36" s="55"/>
      <c r="H36" s="55"/>
      <c r="I36" s="55"/>
      <c r="J36" s="55"/>
      <c r="K36" s="55"/>
      <c r="L36" s="55"/>
      <c r="M36" s="55"/>
      <c r="N36" s="55"/>
      <c r="O36" s="55"/>
      <c r="P36" s="55"/>
      <c r="Q36" s="55"/>
      <c r="R36" s="55"/>
      <c r="S36" s="55"/>
      <c r="T36" s="2"/>
      <c r="U36" s="38">
        <f t="shared" si="1"/>
        <v>8</v>
      </c>
      <c r="V36" s="38"/>
      <c r="W36" s="55" t="str">
        <f>IF('各会計、関係団体の財政状況及び健全化判断比率'!B30="","",'各会計、関係団体の財政状況及び健全化判断比率'!B30)</f>
        <v>国民健康保険特別会計(名栗診療所勘定)</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17</v>
      </c>
      <c r="BX36" s="38"/>
      <c r="BY36" s="55" t="str">
        <f>IF('各会計、関係団体の財政状況及び健全化判断比率'!B70="","",'各会計、関係団体の財政状況及び健全化判断比率'!B70)</f>
        <v>埼玉県市町村総合事務組合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f t="shared" si="0"/>
        <v>4</v>
      </c>
      <c r="D37" s="38"/>
      <c r="E37" s="55" t="str">
        <f>IF('各会計、関係団体の財政状況及び健全化判断比率'!B10="","",'各会計、関係団体の財政状況及び健全化判断比率'!B10)</f>
        <v>岩沢北部土地区画整理特別会計</v>
      </c>
      <c r="F37" s="55"/>
      <c r="G37" s="55"/>
      <c r="H37" s="55"/>
      <c r="I37" s="55"/>
      <c r="J37" s="55"/>
      <c r="K37" s="55"/>
      <c r="L37" s="55"/>
      <c r="M37" s="55"/>
      <c r="N37" s="55"/>
      <c r="O37" s="55"/>
      <c r="P37" s="55"/>
      <c r="Q37" s="55"/>
      <c r="R37" s="55"/>
      <c r="S37" s="55"/>
      <c r="T37" s="2"/>
      <c r="U37" s="38">
        <f t="shared" si="1"/>
        <v>9</v>
      </c>
      <c r="V37" s="38"/>
      <c r="W37" s="55" t="str">
        <f>IF('各会計、関係団体の財政状況及び健全化判断比率'!B31="","",'各会計、関係団体の財政状況及び健全化判断比率'!B31)</f>
        <v>介護保険特別会計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18</v>
      </c>
      <c r="BX37" s="38"/>
      <c r="BY37" s="55" t="str">
        <f>IF('各会計、関係団体の財政状況及び健全化判断比率'!B71="","",'各会計、関係団体の財政状況及び健全化判断比率'!B71)</f>
        <v>埼玉県市町村総合事務組合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f t="shared" si="0"/>
        <v>5</v>
      </c>
      <c r="D38" s="38"/>
      <c r="E38" s="55" t="str">
        <f>IF('各会計、関係団体の財政状況及び健全化判断比率'!B11="","",'各会計、関係団体の財政状況及び健全化判断比率'!B11)</f>
        <v>岩沢南部土地区画整理特別会計</v>
      </c>
      <c r="F38" s="55"/>
      <c r="G38" s="55"/>
      <c r="H38" s="55"/>
      <c r="I38" s="55"/>
      <c r="J38" s="55"/>
      <c r="K38" s="55"/>
      <c r="L38" s="55"/>
      <c r="M38" s="55"/>
      <c r="N38" s="55"/>
      <c r="O38" s="55"/>
      <c r="P38" s="55"/>
      <c r="Q38" s="55"/>
      <c r="R38" s="55"/>
      <c r="S38" s="55"/>
      <c r="T38" s="2"/>
      <c r="U38" s="38">
        <f t="shared" si="1"/>
        <v>10</v>
      </c>
      <c r="V38" s="38"/>
      <c r="W38" s="55" t="str">
        <f>IF('各会計、関係団体の財政状況及び健全化判断比率'!B32="","",'各会計、関係団体の財政状況及び健全化判断比率'!B32)</f>
        <v>後期高齢者医療特別会計</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19</v>
      </c>
      <c r="BX38" s="38"/>
      <c r="BY38" s="55" t="str">
        <f>IF('各会計、関係団体の財政状況及び健全化判断比率'!B72="","",'各会計、関係団体の財政状況及び健全化判断比率'!B72)</f>
        <v>彩の国さいたま人づくり広域連合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f t="shared" si="1"/>
        <v>11</v>
      </c>
      <c r="V39" s="38"/>
      <c r="W39" s="55" t="str">
        <f>IF('各会計、関係団体の財政状況及び健全化判断比率'!B33="","",'各会計、関係団体の財政状況及び健全化判断比率'!B33)</f>
        <v>訪問看護ステーション特別会計</v>
      </c>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20</v>
      </c>
      <c r="BX39" s="38"/>
      <c r="BY39" s="55" t="str">
        <f>IF('各会計、関係団体の財政状況及び健全化判断比率'!B73="","",'各会計、関係団体の財政状況及び健全化判断比率'!B73)</f>
        <v>埼玉県都市ボートレース企業団</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f t="shared" si="1"/>
        <v>12</v>
      </c>
      <c r="V40" s="38"/>
      <c r="W40" s="55" t="str">
        <f>IF('各会計、関係団体の財政状況及び健全化判断比率'!B34="","",'各会計、関係団体の財政状況及び健全化判断比率'!B34)</f>
        <v>介護サービス想定事業会計(介護老人保健施設)</v>
      </c>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230</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290</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292</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293</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198</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300</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301</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dxfMxzdsVJOIHJRLmYckn4fhfwK8oel+fsZ+l27ZTQGYKLAV1WujJbqUEO26zYCzKavgfHbN71F9Mz+5xHrzA==" saltValue="XsimIzO3e+7sCEA1bLk04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election activeCell="P36" sqref="P36"/>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532</v>
      </c>
      <c r="G33" s="883" t="s">
        <v>533</v>
      </c>
      <c r="H33" s="883" t="s">
        <v>534</v>
      </c>
      <c r="I33" s="883" t="s">
        <v>535</v>
      </c>
      <c r="J33" s="887" t="s">
        <v>254</v>
      </c>
      <c r="K33" s="862"/>
      <c r="L33" s="862"/>
      <c r="M33" s="862"/>
      <c r="N33" s="862"/>
      <c r="O33" s="862"/>
      <c r="P33" s="862"/>
    </row>
    <row r="34" spans="1:16" ht="39" customHeight="1">
      <c r="A34" s="862"/>
      <c r="B34" s="864"/>
      <c r="C34" s="870" t="s">
        <v>459</v>
      </c>
      <c r="D34" s="870"/>
      <c r="E34" s="875"/>
      <c r="F34" s="879">
        <v>5.2</v>
      </c>
      <c r="G34" s="884">
        <v>8.8699999999999992</v>
      </c>
      <c r="H34" s="884">
        <v>8.0500000000000007</v>
      </c>
      <c r="I34" s="884">
        <v>10.33</v>
      </c>
      <c r="J34" s="888">
        <v>7.83</v>
      </c>
      <c r="K34" s="862"/>
      <c r="L34" s="862"/>
      <c r="M34" s="862"/>
      <c r="N34" s="862"/>
      <c r="O34" s="862"/>
      <c r="P34" s="862"/>
    </row>
    <row r="35" spans="1:16" ht="39" customHeight="1">
      <c r="A35" s="862"/>
      <c r="B35" s="865"/>
      <c r="C35" s="871" t="s">
        <v>469</v>
      </c>
      <c r="D35" s="871"/>
      <c r="E35" s="876"/>
      <c r="F35" s="880">
        <v>3.96</v>
      </c>
      <c r="G35" s="885">
        <v>5.01</v>
      </c>
      <c r="H35" s="885">
        <v>5.58</v>
      </c>
      <c r="I35" s="885">
        <v>6.31</v>
      </c>
      <c r="J35" s="889">
        <v>7.2</v>
      </c>
      <c r="K35" s="862"/>
      <c r="L35" s="862"/>
      <c r="M35" s="862"/>
      <c r="N35" s="862"/>
      <c r="O35" s="862"/>
      <c r="P35" s="862"/>
    </row>
    <row r="36" spans="1:16" ht="39" customHeight="1">
      <c r="A36" s="862"/>
      <c r="B36" s="865"/>
      <c r="C36" s="871" t="s">
        <v>356</v>
      </c>
      <c r="D36" s="871"/>
      <c r="E36" s="876"/>
      <c r="F36" s="880">
        <v>1.1399999999999999</v>
      </c>
      <c r="G36" s="885">
        <v>1.64</v>
      </c>
      <c r="H36" s="885">
        <v>1.7</v>
      </c>
      <c r="I36" s="885">
        <v>2.29</v>
      </c>
      <c r="J36" s="889">
        <v>2.08</v>
      </c>
      <c r="K36" s="862"/>
      <c r="L36" s="862"/>
      <c r="M36" s="862"/>
      <c r="N36" s="862"/>
      <c r="O36" s="862"/>
      <c r="P36" s="862"/>
    </row>
    <row r="37" spans="1:16" ht="39" customHeight="1">
      <c r="A37" s="862"/>
      <c r="B37" s="865"/>
      <c r="C37" s="871" t="s">
        <v>27</v>
      </c>
      <c r="D37" s="871"/>
      <c r="E37" s="876"/>
      <c r="F37" s="880">
        <v>1.02</v>
      </c>
      <c r="G37" s="885">
        <v>2</v>
      </c>
      <c r="H37" s="885">
        <v>1.73</v>
      </c>
      <c r="I37" s="885">
        <v>1.36</v>
      </c>
      <c r="J37" s="889">
        <v>0.93</v>
      </c>
      <c r="K37" s="862"/>
      <c r="L37" s="862"/>
      <c r="M37" s="862"/>
      <c r="N37" s="862"/>
      <c r="O37" s="862"/>
      <c r="P37" s="862"/>
    </row>
    <row r="38" spans="1:16" ht="39" customHeight="1">
      <c r="A38" s="862"/>
      <c r="B38" s="865"/>
      <c r="C38" s="871" t="s">
        <v>260</v>
      </c>
      <c r="D38" s="871"/>
      <c r="E38" s="876"/>
      <c r="F38" s="880">
        <v>1.2</v>
      </c>
      <c r="G38" s="885">
        <v>1.29</v>
      </c>
      <c r="H38" s="885">
        <v>1.1200000000000001</v>
      </c>
      <c r="I38" s="885">
        <v>0.92</v>
      </c>
      <c r="J38" s="889">
        <v>0.18</v>
      </c>
      <c r="K38" s="862"/>
      <c r="L38" s="862"/>
      <c r="M38" s="862"/>
      <c r="N38" s="862"/>
      <c r="O38" s="862"/>
      <c r="P38" s="862"/>
    </row>
    <row r="39" spans="1:16" ht="39" customHeight="1">
      <c r="A39" s="862"/>
      <c r="B39" s="865"/>
      <c r="C39" s="871" t="s">
        <v>250</v>
      </c>
      <c r="D39" s="871"/>
      <c r="E39" s="876"/>
      <c r="F39" s="880">
        <v>0.32</v>
      </c>
      <c r="G39" s="885">
        <v>8.e-002</v>
      </c>
      <c r="H39" s="885">
        <v>0.12</v>
      </c>
      <c r="I39" s="885">
        <v>0.23</v>
      </c>
      <c r="J39" s="889">
        <v>0.1</v>
      </c>
      <c r="K39" s="862"/>
      <c r="L39" s="862"/>
      <c r="M39" s="862"/>
      <c r="N39" s="862"/>
      <c r="O39" s="862"/>
      <c r="P39" s="862"/>
    </row>
    <row r="40" spans="1:16" ht="39" customHeight="1">
      <c r="A40" s="862"/>
      <c r="B40" s="865"/>
      <c r="C40" s="871" t="s">
        <v>297</v>
      </c>
      <c r="D40" s="871"/>
      <c r="E40" s="876"/>
      <c r="F40" s="880">
        <v>7.0000000000000007e-002</v>
      </c>
      <c r="G40" s="885">
        <v>6.e-002</v>
      </c>
      <c r="H40" s="885">
        <v>5.e-002</v>
      </c>
      <c r="I40" s="885">
        <v>0.2</v>
      </c>
      <c r="J40" s="889">
        <v>9.e-002</v>
      </c>
      <c r="K40" s="862"/>
      <c r="L40" s="862"/>
      <c r="M40" s="862"/>
      <c r="N40" s="862"/>
      <c r="O40" s="862"/>
      <c r="P40" s="862"/>
    </row>
    <row r="41" spans="1:16" ht="39" customHeight="1">
      <c r="A41" s="862"/>
      <c r="B41" s="865"/>
      <c r="C41" s="871" t="s">
        <v>259</v>
      </c>
      <c r="D41" s="871"/>
      <c r="E41" s="876"/>
      <c r="F41" s="880">
        <v>0.12</v>
      </c>
      <c r="G41" s="885">
        <v>0.12</v>
      </c>
      <c r="H41" s="885">
        <v>9.e-002</v>
      </c>
      <c r="I41" s="885">
        <v>0.1</v>
      </c>
      <c r="J41" s="889">
        <v>8.e-002</v>
      </c>
      <c r="K41" s="862"/>
      <c r="L41" s="862"/>
      <c r="M41" s="862"/>
      <c r="N41" s="862"/>
      <c r="O41" s="862"/>
      <c r="P41" s="862"/>
    </row>
    <row r="42" spans="1:16" ht="39" customHeight="1">
      <c r="A42" s="862"/>
      <c r="B42" s="866"/>
      <c r="C42" s="871" t="s">
        <v>537</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492</v>
      </c>
      <c r="D43" s="872"/>
      <c r="E43" s="877"/>
      <c r="F43" s="881">
        <v>0.39</v>
      </c>
      <c r="G43" s="886">
        <v>0.27</v>
      </c>
      <c r="H43" s="886">
        <v>0.18</v>
      </c>
      <c r="I43" s="886">
        <v>0.25</v>
      </c>
      <c r="J43" s="890">
        <v>0.15</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w0NuUISw78m2C6UE+zbgRSKzQArxSw4TweECf/VGln0Mzcynx2/2RRIt0rPLMGzmr1ZdfamtmMDy3+faWXSUhQ==" saltValue="VaSh96lHoiJPjEg/TuWsp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election activeCell="K50" sqref="K50"/>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532</v>
      </c>
      <c r="L44" s="950" t="s">
        <v>533</v>
      </c>
      <c r="M44" s="950" t="s">
        <v>534</v>
      </c>
      <c r="N44" s="950" t="s">
        <v>535</v>
      </c>
      <c r="O44" s="959" t="s">
        <v>254</v>
      </c>
      <c r="P44" s="734"/>
      <c r="Q44" s="734"/>
      <c r="R44" s="734"/>
      <c r="S44" s="734"/>
      <c r="T44" s="734"/>
      <c r="U44" s="734"/>
    </row>
    <row r="45" spans="1:21" ht="30.75" customHeight="1">
      <c r="A45" s="734"/>
      <c r="B45" s="892" t="s">
        <v>26</v>
      </c>
      <c r="C45" s="906"/>
      <c r="D45" s="916"/>
      <c r="E45" s="925" t="s">
        <v>23</v>
      </c>
      <c r="F45" s="925"/>
      <c r="G45" s="925"/>
      <c r="H45" s="925"/>
      <c r="I45" s="925"/>
      <c r="J45" s="934"/>
      <c r="K45" s="942">
        <v>2832</v>
      </c>
      <c r="L45" s="951">
        <v>3130</v>
      </c>
      <c r="M45" s="951">
        <v>3274</v>
      </c>
      <c r="N45" s="951">
        <v>3309</v>
      </c>
      <c r="O45" s="960">
        <v>3356</v>
      </c>
      <c r="P45" s="734"/>
      <c r="Q45" s="734"/>
      <c r="R45" s="734"/>
      <c r="S45" s="734"/>
      <c r="T45" s="734"/>
      <c r="U45" s="734"/>
    </row>
    <row r="46" spans="1:21" ht="30.75" customHeight="1">
      <c r="A46" s="734"/>
      <c r="B46" s="893"/>
      <c r="C46" s="907"/>
      <c r="D46" s="917"/>
      <c r="E46" s="926" t="s">
        <v>30</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39</v>
      </c>
      <c r="F48" s="926"/>
      <c r="G48" s="926"/>
      <c r="H48" s="926"/>
      <c r="I48" s="926"/>
      <c r="J48" s="935"/>
      <c r="K48" s="943">
        <v>423</v>
      </c>
      <c r="L48" s="952">
        <v>434</v>
      </c>
      <c r="M48" s="952">
        <v>462</v>
      </c>
      <c r="N48" s="952">
        <v>469</v>
      </c>
      <c r="O48" s="961">
        <v>415</v>
      </c>
      <c r="P48" s="734"/>
      <c r="Q48" s="734"/>
      <c r="R48" s="734"/>
      <c r="S48" s="734"/>
      <c r="T48" s="734"/>
      <c r="U48" s="734"/>
    </row>
    <row r="49" spans="1:21" ht="30.75" customHeight="1">
      <c r="A49" s="734"/>
      <c r="B49" s="893"/>
      <c r="C49" s="907"/>
      <c r="D49" s="917"/>
      <c r="E49" s="926" t="s">
        <v>0</v>
      </c>
      <c r="F49" s="926"/>
      <c r="G49" s="926"/>
      <c r="H49" s="926"/>
      <c r="I49" s="926"/>
      <c r="J49" s="935"/>
      <c r="K49" s="943">
        <v>113</v>
      </c>
      <c r="L49" s="952">
        <v>101</v>
      </c>
      <c r="M49" s="952">
        <v>90</v>
      </c>
      <c r="N49" s="952">
        <v>90</v>
      </c>
      <c r="O49" s="961">
        <v>84</v>
      </c>
      <c r="P49" s="734"/>
      <c r="Q49" s="734"/>
      <c r="R49" s="734"/>
      <c r="S49" s="734"/>
      <c r="T49" s="734"/>
      <c r="U49" s="734"/>
    </row>
    <row r="50" spans="1:21" ht="30.75" customHeight="1">
      <c r="A50" s="734"/>
      <c r="B50" s="893"/>
      <c r="C50" s="907"/>
      <c r="D50" s="917"/>
      <c r="E50" s="926" t="s">
        <v>41</v>
      </c>
      <c r="F50" s="926"/>
      <c r="G50" s="926"/>
      <c r="H50" s="926"/>
      <c r="I50" s="926"/>
      <c r="J50" s="935"/>
      <c r="K50" s="943">
        <v>169</v>
      </c>
      <c r="L50" s="952">
        <v>169</v>
      </c>
      <c r="M50" s="952">
        <v>169</v>
      </c>
      <c r="N50" s="952">
        <v>169</v>
      </c>
      <c r="O50" s="961">
        <v>169</v>
      </c>
      <c r="P50" s="734"/>
      <c r="Q50" s="734"/>
      <c r="R50" s="734"/>
      <c r="S50" s="734"/>
      <c r="T50" s="734"/>
      <c r="U50" s="734"/>
    </row>
    <row r="51" spans="1:21" ht="30.75" customHeight="1">
      <c r="A51" s="734"/>
      <c r="B51" s="894"/>
      <c r="C51" s="908"/>
      <c r="D51" s="918"/>
      <c r="E51" s="926" t="s">
        <v>45</v>
      </c>
      <c r="F51" s="926"/>
      <c r="G51" s="926"/>
      <c r="H51" s="926"/>
      <c r="I51" s="926"/>
      <c r="J51" s="935"/>
      <c r="K51" s="943" t="s">
        <v>200</v>
      </c>
      <c r="L51" s="952" t="s">
        <v>200</v>
      </c>
      <c r="M51" s="952" t="s">
        <v>200</v>
      </c>
      <c r="N51" s="952" t="s">
        <v>200</v>
      </c>
      <c r="O51" s="961" t="s">
        <v>200</v>
      </c>
      <c r="P51" s="734"/>
      <c r="Q51" s="734"/>
      <c r="R51" s="734"/>
      <c r="S51" s="734"/>
      <c r="T51" s="734"/>
      <c r="U51" s="734"/>
    </row>
    <row r="52" spans="1:21" ht="30.75" customHeight="1">
      <c r="A52" s="734"/>
      <c r="B52" s="895" t="s">
        <v>47</v>
      </c>
      <c r="C52" s="909"/>
      <c r="D52" s="918"/>
      <c r="E52" s="926" t="s">
        <v>48</v>
      </c>
      <c r="F52" s="926"/>
      <c r="G52" s="926"/>
      <c r="H52" s="926"/>
      <c r="I52" s="926"/>
      <c r="J52" s="935"/>
      <c r="K52" s="943">
        <v>3048</v>
      </c>
      <c r="L52" s="952">
        <v>3092</v>
      </c>
      <c r="M52" s="952">
        <v>3245</v>
      </c>
      <c r="N52" s="952">
        <v>3229</v>
      </c>
      <c r="O52" s="961">
        <v>3093</v>
      </c>
      <c r="P52" s="734"/>
      <c r="Q52" s="734"/>
      <c r="R52" s="734"/>
      <c r="S52" s="734"/>
      <c r="T52" s="734"/>
      <c r="U52" s="734"/>
    </row>
    <row r="53" spans="1:21" ht="30.75" customHeight="1">
      <c r="A53" s="734"/>
      <c r="B53" s="896" t="s">
        <v>49</v>
      </c>
      <c r="C53" s="910"/>
      <c r="D53" s="919"/>
      <c r="E53" s="927" t="s">
        <v>52</v>
      </c>
      <c r="F53" s="927"/>
      <c r="G53" s="927"/>
      <c r="H53" s="927"/>
      <c r="I53" s="927"/>
      <c r="J53" s="936"/>
      <c r="K53" s="944">
        <v>489</v>
      </c>
      <c r="L53" s="953">
        <v>742</v>
      </c>
      <c r="M53" s="953">
        <v>750</v>
      </c>
      <c r="N53" s="953">
        <v>808</v>
      </c>
      <c r="O53" s="962">
        <v>931</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532</v>
      </c>
      <c r="L57" s="954" t="s">
        <v>533</v>
      </c>
      <c r="M57" s="954" t="s">
        <v>534</v>
      </c>
      <c r="N57" s="954" t="s">
        <v>535</v>
      </c>
      <c r="O57" s="964" t="s">
        <v>254</v>
      </c>
      <c r="P57" s="734"/>
      <c r="Q57" s="734"/>
      <c r="R57" s="734"/>
      <c r="S57" s="734"/>
      <c r="T57" s="734"/>
      <c r="U57" s="734"/>
    </row>
    <row r="58" spans="1:21" ht="31.5" customHeight="1">
      <c r="B58" s="900" t="s">
        <v>63</v>
      </c>
      <c r="C58" s="913"/>
      <c r="D58" s="920" t="s">
        <v>65</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69</v>
      </c>
      <c r="E60" s="931"/>
      <c r="F60" s="931"/>
      <c r="G60" s="931"/>
      <c r="H60" s="931"/>
      <c r="I60" s="931"/>
      <c r="J60" s="940"/>
      <c r="K60" s="949"/>
      <c r="L60" s="957"/>
      <c r="M60" s="957"/>
      <c r="N60" s="957"/>
      <c r="O60" s="967"/>
    </row>
    <row r="61" spans="1:21" ht="24" customHeight="1">
      <c r="B61" s="903"/>
      <c r="C61" s="903"/>
      <c r="D61" s="923" t="s">
        <v>46</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p0MVJ9kYzaEhWvJpQFZkRKzFaQvbTNAeOllCQZSGpj5szcVorhob/aF516lo512ii0OrRk8xNrVj0UrZmPDLVw==" saltValue="QeVKxvOo29LhknqbJm1rO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election activeCell="K42" sqref="K42"/>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532</v>
      </c>
      <c r="J40" s="950" t="s">
        <v>533</v>
      </c>
      <c r="K40" s="950" t="s">
        <v>534</v>
      </c>
      <c r="L40" s="950" t="s">
        <v>535</v>
      </c>
      <c r="M40" s="990" t="s">
        <v>254</v>
      </c>
    </row>
    <row r="41" spans="2:13" ht="27.75" customHeight="1">
      <c r="B41" s="892" t="s">
        <v>35</v>
      </c>
      <c r="C41" s="906"/>
      <c r="D41" s="916"/>
      <c r="E41" s="973" t="s">
        <v>54</v>
      </c>
      <c r="F41" s="973"/>
      <c r="G41" s="973"/>
      <c r="H41" s="979"/>
      <c r="I41" s="983">
        <v>32846</v>
      </c>
      <c r="J41" s="987">
        <v>33073</v>
      </c>
      <c r="K41" s="987">
        <v>33596</v>
      </c>
      <c r="L41" s="987">
        <v>32240</v>
      </c>
      <c r="M41" s="991">
        <v>30549</v>
      </c>
    </row>
    <row r="42" spans="2:13" ht="27.75" customHeight="1">
      <c r="B42" s="893"/>
      <c r="C42" s="907"/>
      <c r="D42" s="917"/>
      <c r="E42" s="974" t="s">
        <v>75</v>
      </c>
      <c r="F42" s="974"/>
      <c r="G42" s="974"/>
      <c r="H42" s="980"/>
      <c r="I42" s="984">
        <v>694</v>
      </c>
      <c r="J42" s="988">
        <v>525</v>
      </c>
      <c r="K42" s="988">
        <v>355</v>
      </c>
      <c r="L42" s="988">
        <v>25</v>
      </c>
      <c r="M42" s="992">
        <v>17</v>
      </c>
    </row>
    <row r="43" spans="2:13" ht="27.75" customHeight="1">
      <c r="B43" s="893"/>
      <c r="C43" s="907"/>
      <c r="D43" s="917"/>
      <c r="E43" s="974" t="s">
        <v>76</v>
      </c>
      <c r="F43" s="974"/>
      <c r="G43" s="974"/>
      <c r="H43" s="980"/>
      <c r="I43" s="984">
        <v>4960</v>
      </c>
      <c r="J43" s="988">
        <v>4868</v>
      </c>
      <c r="K43" s="988">
        <v>4918</v>
      </c>
      <c r="L43" s="988">
        <v>5044</v>
      </c>
      <c r="M43" s="992">
        <v>4753</v>
      </c>
    </row>
    <row r="44" spans="2:13" ht="27.75" customHeight="1">
      <c r="B44" s="893"/>
      <c r="C44" s="907"/>
      <c r="D44" s="917"/>
      <c r="E44" s="974" t="s">
        <v>78</v>
      </c>
      <c r="F44" s="974"/>
      <c r="G44" s="974"/>
      <c r="H44" s="980"/>
      <c r="I44" s="984">
        <v>574</v>
      </c>
      <c r="J44" s="988">
        <v>502</v>
      </c>
      <c r="K44" s="988">
        <v>441</v>
      </c>
      <c r="L44" s="988">
        <v>386</v>
      </c>
      <c r="M44" s="992">
        <v>473</v>
      </c>
    </row>
    <row r="45" spans="2:13" ht="27.75" customHeight="1">
      <c r="B45" s="893"/>
      <c r="C45" s="907"/>
      <c r="D45" s="917"/>
      <c r="E45" s="974" t="s">
        <v>80</v>
      </c>
      <c r="F45" s="974"/>
      <c r="G45" s="974"/>
      <c r="H45" s="980"/>
      <c r="I45" s="984">
        <v>4978</v>
      </c>
      <c r="J45" s="988">
        <v>4945</v>
      </c>
      <c r="K45" s="988">
        <v>4921</v>
      </c>
      <c r="L45" s="988">
        <v>4885</v>
      </c>
      <c r="M45" s="992">
        <v>4782</v>
      </c>
    </row>
    <row r="46" spans="2:13" ht="27.75" customHeight="1">
      <c r="B46" s="893"/>
      <c r="C46" s="907"/>
      <c r="D46" s="918"/>
      <c r="E46" s="974" t="s">
        <v>79</v>
      </c>
      <c r="F46" s="974"/>
      <c r="G46" s="974"/>
      <c r="H46" s="980"/>
      <c r="I46" s="984" t="s">
        <v>200</v>
      </c>
      <c r="J46" s="988">
        <v>1</v>
      </c>
      <c r="K46" s="988" t="s">
        <v>200</v>
      </c>
      <c r="L46" s="988" t="s">
        <v>200</v>
      </c>
      <c r="M46" s="992" t="s">
        <v>200</v>
      </c>
    </row>
    <row r="47" spans="2:13" ht="27.75" customHeight="1">
      <c r="B47" s="893"/>
      <c r="C47" s="907"/>
      <c r="D47" s="971"/>
      <c r="E47" s="975" t="s">
        <v>82</v>
      </c>
      <c r="F47" s="978"/>
      <c r="G47" s="978"/>
      <c r="H47" s="981"/>
      <c r="I47" s="984" t="s">
        <v>200</v>
      </c>
      <c r="J47" s="988" t="s">
        <v>200</v>
      </c>
      <c r="K47" s="988" t="s">
        <v>200</v>
      </c>
      <c r="L47" s="988" t="s">
        <v>200</v>
      </c>
      <c r="M47" s="992" t="s">
        <v>200</v>
      </c>
    </row>
    <row r="48" spans="2:13" ht="27.75" customHeight="1">
      <c r="B48" s="893"/>
      <c r="C48" s="907"/>
      <c r="D48" s="917"/>
      <c r="E48" s="974" t="s">
        <v>86</v>
      </c>
      <c r="F48" s="974"/>
      <c r="G48" s="974"/>
      <c r="H48" s="980"/>
      <c r="I48" s="984" t="s">
        <v>200</v>
      </c>
      <c r="J48" s="988" t="s">
        <v>200</v>
      </c>
      <c r="K48" s="988" t="s">
        <v>200</v>
      </c>
      <c r="L48" s="988" t="s">
        <v>200</v>
      </c>
      <c r="M48" s="992" t="s">
        <v>200</v>
      </c>
    </row>
    <row r="49" spans="2:13" ht="27.75" customHeight="1">
      <c r="B49" s="894"/>
      <c r="C49" s="908"/>
      <c r="D49" s="917"/>
      <c r="E49" s="974" t="s">
        <v>92</v>
      </c>
      <c r="F49" s="974"/>
      <c r="G49" s="974"/>
      <c r="H49" s="980"/>
      <c r="I49" s="984" t="s">
        <v>200</v>
      </c>
      <c r="J49" s="988" t="s">
        <v>200</v>
      </c>
      <c r="K49" s="988" t="s">
        <v>200</v>
      </c>
      <c r="L49" s="988" t="s">
        <v>200</v>
      </c>
      <c r="M49" s="992" t="s">
        <v>200</v>
      </c>
    </row>
    <row r="50" spans="2:13" ht="27.75" customHeight="1">
      <c r="B50" s="968" t="s">
        <v>94</v>
      </c>
      <c r="C50" s="970"/>
      <c r="D50" s="972"/>
      <c r="E50" s="974" t="s">
        <v>96</v>
      </c>
      <c r="F50" s="974"/>
      <c r="G50" s="974"/>
      <c r="H50" s="980"/>
      <c r="I50" s="984">
        <v>4230</v>
      </c>
      <c r="J50" s="988">
        <v>3800</v>
      </c>
      <c r="K50" s="988">
        <v>5689</v>
      </c>
      <c r="L50" s="988">
        <v>5951</v>
      </c>
      <c r="M50" s="992">
        <v>6026</v>
      </c>
    </row>
    <row r="51" spans="2:13" ht="27.75" customHeight="1">
      <c r="B51" s="893"/>
      <c r="C51" s="907"/>
      <c r="D51" s="917"/>
      <c r="E51" s="974" t="s">
        <v>99</v>
      </c>
      <c r="F51" s="974"/>
      <c r="G51" s="974"/>
      <c r="H51" s="980"/>
      <c r="I51" s="984">
        <v>5761</v>
      </c>
      <c r="J51" s="988">
        <v>6155</v>
      </c>
      <c r="K51" s="988">
        <v>6490</v>
      </c>
      <c r="L51" s="988">
        <v>7289</v>
      </c>
      <c r="M51" s="992">
        <v>7508</v>
      </c>
    </row>
    <row r="52" spans="2:13" ht="27.75" customHeight="1">
      <c r="B52" s="894"/>
      <c r="C52" s="908"/>
      <c r="D52" s="917"/>
      <c r="E52" s="974" t="s">
        <v>43</v>
      </c>
      <c r="F52" s="974"/>
      <c r="G52" s="974"/>
      <c r="H52" s="980"/>
      <c r="I52" s="984">
        <v>28803</v>
      </c>
      <c r="J52" s="988">
        <v>28639</v>
      </c>
      <c r="K52" s="988">
        <v>27744</v>
      </c>
      <c r="L52" s="988">
        <v>26227</v>
      </c>
      <c r="M52" s="992">
        <v>24413</v>
      </c>
    </row>
    <row r="53" spans="2:13" ht="27.75" customHeight="1">
      <c r="B53" s="896" t="s">
        <v>49</v>
      </c>
      <c r="C53" s="910"/>
      <c r="D53" s="919"/>
      <c r="E53" s="976" t="s">
        <v>101</v>
      </c>
      <c r="F53" s="976"/>
      <c r="G53" s="976"/>
      <c r="H53" s="982"/>
      <c r="I53" s="985">
        <v>5259</v>
      </c>
      <c r="J53" s="989">
        <v>5319</v>
      </c>
      <c r="K53" s="989">
        <v>4308</v>
      </c>
      <c r="L53" s="989">
        <v>3112</v>
      </c>
      <c r="M53" s="993">
        <v>2626</v>
      </c>
    </row>
    <row r="54" spans="2:13" ht="27.75" customHeight="1">
      <c r="B54" s="969"/>
      <c r="C54" s="868"/>
      <c r="D54" s="868"/>
      <c r="E54" s="977"/>
      <c r="F54" s="977"/>
      <c r="G54" s="977"/>
      <c r="H54" s="977"/>
      <c r="I54" s="986"/>
      <c r="J54" s="986"/>
      <c r="K54" s="986"/>
      <c r="L54" s="986"/>
      <c r="M54" s="986"/>
    </row>
    <row r="55" spans="2:13"/>
  </sheetData>
  <sheetProtection algorithmName="SHA-512" hashValue="fXn0G7r7yegM8qi39wDFfCzFvCeDWcZ/4JMZIkqCRk5y1hBfejHcetMBRssaXEriyMpIVe8v6W5a+TBZ0nCNsw==" saltValue="ucpSnazn2t3u59qKN+VQV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H59" sqref="H59"/>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8</v>
      </c>
      <c r="C54" s="1000"/>
      <c r="D54" s="1000"/>
      <c r="E54" s="1009" t="s">
        <v>18</v>
      </c>
      <c r="F54" s="1016" t="s">
        <v>534</v>
      </c>
      <c r="G54" s="1016" t="s">
        <v>535</v>
      </c>
      <c r="H54" s="1024" t="s">
        <v>254</v>
      </c>
    </row>
    <row r="55" spans="2:8" ht="52.5" customHeight="1">
      <c r="B55" s="995"/>
      <c r="C55" s="1001" t="s">
        <v>105</v>
      </c>
      <c r="D55" s="1001"/>
      <c r="E55" s="1010"/>
      <c r="F55" s="1017">
        <v>1388</v>
      </c>
      <c r="G55" s="1017">
        <v>1491</v>
      </c>
      <c r="H55" s="1025">
        <v>1451</v>
      </c>
    </row>
    <row r="56" spans="2:8" ht="52.5" customHeight="1">
      <c r="B56" s="996"/>
      <c r="C56" s="1002" t="s">
        <v>108</v>
      </c>
      <c r="D56" s="1002"/>
      <c r="E56" s="1011"/>
      <c r="F56" s="1018">
        <v>854</v>
      </c>
      <c r="G56" s="1018">
        <v>772</v>
      </c>
      <c r="H56" s="1026">
        <v>653</v>
      </c>
    </row>
    <row r="57" spans="2:8" ht="53.25" customHeight="1">
      <c r="B57" s="996"/>
      <c r="C57" s="1003" t="s">
        <v>72</v>
      </c>
      <c r="D57" s="1003"/>
      <c r="E57" s="1012"/>
      <c r="F57" s="1019">
        <v>2249</v>
      </c>
      <c r="G57" s="1019">
        <v>2328</v>
      </c>
      <c r="H57" s="1027">
        <v>2425</v>
      </c>
    </row>
    <row r="58" spans="2:8" ht="45.75" customHeight="1">
      <c r="B58" s="997"/>
      <c r="C58" s="1004" t="s">
        <v>66</v>
      </c>
      <c r="D58" s="1007"/>
      <c r="E58" s="1013"/>
      <c r="F58" s="1020"/>
      <c r="G58" s="1020"/>
      <c r="H58" s="1028"/>
    </row>
    <row r="59" spans="2:8" ht="45.75" customHeight="1">
      <c r="B59" s="997"/>
      <c r="C59" s="1004" t="s">
        <v>66</v>
      </c>
      <c r="D59" s="1007"/>
      <c r="E59" s="1013"/>
      <c r="F59" s="1020"/>
      <c r="G59" s="1020"/>
      <c r="H59" s="1028"/>
    </row>
    <row r="60" spans="2:8" ht="45.75" customHeight="1">
      <c r="B60" s="997"/>
      <c r="C60" s="1004" t="s">
        <v>66</v>
      </c>
      <c r="D60" s="1007"/>
      <c r="E60" s="1013"/>
      <c r="F60" s="1020"/>
      <c r="G60" s="1020"/>
      <c r="H60" s="1028"/>
    </row>
    <row r="61" spans="2:8" ht="45.75" customHeight="1">
      <c r="B61" s="997"/>
      <c r="C61" s="1004" t="s">
        <v>66</v>
      </c>
      <c r="D61" s="1007"/>
      <c r="E61" s="1013"/>
      <c r="F61" s="1020"/>
      <c r="G61" s="1020"/>
      <c r="H61" s="1028"/>
    </row>
    <row r="62" spans="2:8" ht="45.75" customHeight="1">
      <c r="B62" s="998"/>
      <c r="C62" s="1005" t="s">
        <v>66</v>
      </c>
      <c r="D62" s="1008"/>
      <c r="E62" s="1014"/>
      <c r="F62" s="1021"/>
      <c r="G62" s="1021"/>
      <c r="H62" s="1029"/>
    </row>
    <row r="63" spans="2:8" ht="52.5" customHeight="1">
      <c r="B63" s="999"/>
      <c r="C63" s="1006" t="s">
        <v>110</v>
      </c>
      <c r="D63" s="1006"/>
      <c r="E63" s="1015"/>
      <c r="F63" s="1022">
        <v>4492</v>
      </c>
      <c r="G63" s="1022">
        <v>4591</v>
      </c>
      <c r="H63" s="1030">
        <v>4529</v>
      </c>
    </row>
    <row r="64" spans="2:8"/>
  </sheetData>
  <sheetProtection algorithmName="SHA-512" hashValue="rPtR5TFcVlQBj1in4GotOtNC6gk+Z2+LNuq0lo6QO3AktXLs1H4cOXKPJhNp7HFchkbqm4ZRo4/uhnkLISZy/w==" saltValue="RfRUUmxolYD3MxZ/4u/Z4w=="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531</v>
      </c>
      <c r="G2" s="818"/>
      <c r="H2" s="828"/>
    </row>
    <row r="3" spans="1:8">
      <c r="A3" s="782" t="s">
        <v>527</v>
      </c>
      <c r="B3" s="767"/>
      <c r="C3" s="1039"/>
      <c r="D3" s="1042">
        <v>51408</v>
      </c>
      <c r="E3" s="1044"/>
      <c r="F3" s="1047">
        <v>45588</v>
      </c>
      <c r="G3" s="1049"/>
      <c r="H3" s="1052"/>
    </row>
    <row r="4" spans="1:8">
      <c r="A4" s="754"/>
      <c r="B4" s="766"/>
      <c r="C4" s="1040"/>
      <c r="D4" s="1043">
        <v>27744</v>
      </c>
      <c r="E4" s="1045"/>
      <c r="F4" s="1048">
        <v>24150</v>
      </c>
      <c r="G4" s="1050"/>
      <c r="H4" s="1053"/>
    </row>
    <row r="5" spans="1:8">
      <c r="A5" s="782" t="s">
        <v>485</v>
      </c>
      <c r="B5" s="767"/>
      <c r="C5" s="1039"/>
      <c r="D5" s="1042">
        <v>59149</v>
      </c>
      <c r="E5" s="1044"/>
      <c r="F5" s="1047">
        <v>45483</v>
      </c>
      <c r="G5" s="1049"/>
      <c r="H5" s="1052"/>
    </row>
    <row r="6" spans="1:8">
      <c r="A6" s="754"/>
      <c r="B6" s="766"/>
      <c r="C6" s="1040"/>
      <c r="D6" s="1043">
        <v>28282</v>
      </c>
      <c r="E6" s="1045"/>
      <c r="F6" s="1048">
        <v>24241</v>
      </c>
      <c r="G6" s="1050"/>
      <c r="H6" s="1053"/>
    </row>
    <row r="7" spans="1:8">
      <c r="A7" s="782" t="s">
        <v>528</v>
      </c>
      <c r="B7" s="767"/>
      <c r="C7" s="1039"/>
      <c r="D7" s="1042">
        <v>54916</v>
      </c>
      <c r="E7" s="1044"/>
      <c r="F7" s="1047">
        <v>45945</v>
      </c>
      <c r="G7" s="1049"/>
      <c r="H7" s="1052"/>
    </row>
    <row r="8" spans="1:8">
      <c r="A8" s="754"/>
      <c r="B8" s="766"/>
      <c r="C8" s="1040"/>
      <c r="D8" s="1043">
        <v>30026</v>
      </c>
      <c r="E8" s="1045"/>
      <c r="F8" s="1048">
        <v>25180</v>
      </c>
      <c r="G8" s="1050"/>
      <c r="H8" s="1053"/>
    </row>
    <row r="9" spans="1:8">
      <c r="A9" s="782" t="s">
        <v>136</v>
      </c>
      <c r="B9" s="767"/>
      <c r="C9" s="1039"/>
      <c r="D9" s="1042">
        <v>46796</v>
      </c>
      <c r="E9" s="1044"/>
      <c r="F9" s="1047">
        <v>44475</v>
      </c>
      <c r="G9" s="1049"/>
      <c r="H9" s="1052"/>
    </row>
    <row r="10" spans="1:8">
      <c r="A10" s="754"/>
      <c r="B10" s="766"/>
      <c r="C10" s="1040"/>
      <c r="D10" s="1043">
        <v>18522</v>
      </c>
      <c r="E10" s="1045"/>
      <c r="F10" s="1048">
        <v>24780</v>
      </c>
      <c r="G10" s="1050"/>
      <c r="H10" s="1053"/>
    </row>
    <row r="11" spans="1:8">
      <c r="A11" s="782" t="s">
        <v>529</v>
      </c>
      <c r="B11" s="767"/>
      <c r="C11" s="1039"/>
      <c r="D11" s="1042">
        <v>50519</v>
      </c>
      <c r="E11" s="1044"/>
      <c r="F11" s="1047">
        <v>45982</v>
      </c>
      <c r="G11" s="1049"/>
      <c r="H11" s="1052"/>
    </row>
    <row r="12" spans="1:8">
      <c r="A12" s="754"/>
      <c r="B12" s="766"/>
      <c r="C12" s="1041"/>
      <c r="D12" s="1043">
        <v>17605</v>
      </c>
      <c r="E12" s="1045"/>
      <c r="F12" s="1048">
        <v>25583</v>
      </c>
      <c r="G12" s="1050"/>
      <c r="H12" s="1053"/>
    </row>
    <row r="13" spans="1:8">
      <c r="A13" s="782"/>
      <c r="B13" s="767"/>
      <c r="C13" s="1039"/>
      <c r="D13" s="1042">
        <v>52558</v>
      </c>
      <c r="E13" s="1044"/>
      <c r="F13" s="1047">
        <v>45495</v>
      </c>
      <c r="G13" s="1051"/>
      <c r="H13" s="1052"/>
    </row>
    <row r="14" spans="1:8">
      <c r="A14" s="754"/>
      <c r="B14" s="766"/>
      <c r="C14" s="1040"/>
      <c r="D14" s="1043">
        <v>24436</v>
      </c>
      <c r="E14" s="1045"/>
      <c r="F14" s="1048">
        <v>24787</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91</v>
      </c>
      <c r="B19" s="1032">
        <f>ROUND(VALUE(SUBSTITUTE(実質収支比率等に係る経年分析!F$48,"▲","-")),2)</f>
        <v>5.31</v>
      </c>
      <c r="C19" s="1032">
        <f>ROUND(VALUE(SUBSTITUTE(実質収支比率等に係る経年分析!G$48,"▲","-")),2)</f>
        <v>9.31</v>
      </c>
      <c r="D19" s="1032">
        <f>ROUND(VALUE(SUBSTITUTE(実質収支比率等に係る経年分析!H$48,"▲","-")),2)</f>
        <v>8.35</v>
      </c>
      <c r="E19" s="1032">
        <f>ROUND(VALUE(SUBSTITUTE(実質収支比率等に係る経年分析!I$48,"▲","-")),2)</f>
        <v>10.92</v>
      </c>
      <c r="F19" s="1032">
        <f>ROUND(VALUE(SUBSTITUTE(実質収支比率等に係る経年分析!J$48,"▲","-")),2)</f>
        <v>8.02</v>
      </c>
    </row>
    <row r="20" spans="1:11">
      <c r="A20" s="1032" t="s">
        <v>34</v>
      </c>
      <c r="B20" s="1032">
        <f>ROUND(VALUE(SUBSTITUTE(実質収支比率等に係る経年分析!F$47,"▲","-")),2)</f>
        <v>6.31</v>
      </c>
      <c r="C20" s="1032">
        <f>ROUND(VALUE(SUBSTITUTE(実質収支比率等に係る経年分析!G$47,"▲","-")),2)</f>
        <v>4.63</v>
      </c>
      <c r="D20" s="1032">
        <f>ROUND(VALUE(SUBSTITUTE(実質収支比率等に係る経年分析!H$47,"▲","-")),2)</f>
        <v>7.24</v>
      </c>
      <c r="E20" s="1032">
        <f>ROUND(VALUE(SUBSTITUTE(実質収支比率等に係る経年分析!I$47,"▲","-")),2)</f>
        <v>8</v>
      </c>
      <c r="F20" s="1032">
        <f>ROUND(VALUE(SUBSTITUTE(実質収支比率等に係る経年分析!J$47,"▲","-")),2)</f>
        <v>7.62</v>
      </c>
    </row>
    <row r="21" spans="1:11">
      <c r="A21" s="1032" t="s">
        <v>114</v>
      </c>
      <c r="B21" s="1032">
        <f>IF(ISNUMBER(VALUE(SUBSTITUTE(実質収支比率等に係る経年分析!F$49,"▲","-"))),ROUND(VALUE(SUBSTITUTE(実質収支比率等に係る経年分析!F$49,"▲","-")),2),NA())</f>
        <v>-2.56</v>
      </c>
      <c r="C21" s="1032">
        <f>IF(ISNUMBER(VALUE(SUBSTITUTE(実質収支比率等に係る経年分析!G$49,"▲","-"))),ROUND(VALUE(SUBSTITUTE(実質収支比率等に係る経年分析!G$49,"▲","-")),2),NA())</f>
        <v>2.73</v>
      </c>
      <c r="D21" s="1032">
        <f>IF(ISNUMBER(VALUE(SUBSTITUTE(実質収支比率等に係る経年分析!H$49,"▲","-"))),ROUND(VALUE(SUBSTITUTE(実質収支比率等に係る経年分析!H$49,"▲","-")),2),NA())</f>
        <v>2.4700000000000002</v>
      </c>
      <c r="E21" s="1032">
        <f>IF(ISNUMBER(VALUE(SUBSTITUTE(実質収支比率等に係る経年分析!I$49,"▲","-"))),ROUND(VALUE(SUBSTITUTE(実質収支比率等に係る経年分析!I$49,"▲","-")),2),NA())</f>
        <v>2.88</v>
      </c>
      <c r="F21" s="1032">
        <f>IF(ISNUMBER(VALUE(SUBSTITUTE(実質収支比率等に係る経年分析!J$49,"▲","-"))),ROUND(VALUE(SUBSTITUTE(実質収支比率等に係る経年分析!J$49,"▲","-")),2),NA())</f>
        <v>-2.88</v>
      </c>
    </row>
    <row r="24" spans="1:11">
      <c r="A24" s="1031" t="s">
        <v>103</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115</v>
      </c>
      <c r="C26" s="1033" t="s">
        <v>70</v>
      </c>
      <c r="D26" s="1033" t="s">
        <v>115</v>
      </c>
      <c r="E26" s="1033" t="s">
        <v>70</v>
      </c>
      <c r="F26" s="1033" t="s">
        <v>115</v>
      </c>
      <c r="G26" s="1033" t="s">
        <v>70</v>
      </c>
      <c r="H26" s="1033" t="s">
        <v>115</v>
      </c>
      <c r="I26" s="1033" t="s">
        <v>70</v>
      </c>
      <c r="J26" s="1033" t="s">
        <v>115</v>
      </c>
      <c r="K26" s="1033" t="s">
        <v>70</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0.39</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0.27</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0.18</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0.25</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0.15</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岩沢北部土地区画整理特別会計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0.12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0.12</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9.e-002</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0.1</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8.e-002</v>
      </c>
    </row>
    <row r="30" spans="1:11">
      <c r="A30" s="1033" t="str">
        <f>IF('連結実質赤字比率に係る赤字・黒字の構成分析'!C$40="",NA(),'連結実質赤字比率に係る赤字・黒字の構成分析'!C$40)</f>
        <v>双柳南部土地区画整理特別会計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7.0000000000000007e-002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6.e-002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5.e-002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9.e-002</v>
      </c>
    </row>
    <row r="31" spans="1:11">
      <c r="A31" s="1033" t="str">
        <f>IF('連結実質赤字比率に係る赤字・黒字の構成分析'!C$39="",NA(),'連結実質赤字比率に係る赤字・黒字の構成分析'!C$39)</f>
        <v>笠縫土地区画整理特別会計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0.23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v>
      </c>
    </row>
    <row r="32" spans="1:11">
      <c r="A32" s="1033" t="str">
        <f>IF('連結実質赤字比率に係る赤字・黒字の構成分析'!C$38="",NA(),'連結実質赤字比率に係る赤字・黒字の構成分析'!C$38)</f>
        <v>国民健康保険特別会計(事業勘定)</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1.29</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1.1200000000000001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0.92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0.18</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1.02</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2</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1.73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1.36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0.93</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1.1399999999999999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1.64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2.29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2.08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3.96</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5.01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5.58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6.31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7.2</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8.8699999999999992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8.0500000000000007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10.33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7.83</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116</v>
      </c>
      <c r="C41" s="1034"/>
      <c r="D41" s="1034" t="s">
        <v>118</v>
      </c>
      <c r="E41" s="1034" t="s">
        <v>116</v>
      </c>
      <c r="F41" s="1034"/>
      <c r="G41" s="1034" t="s">
        <v>118</v>
      </c>
      <c r="H41" s="1034" t="s">
        <v>116</v>
      </c>
      <c r="I41" s="1034"/>
      <c r="J41" s="1034" t="s">
        <v>118</v>
      </c>
      <c r="K41" s="1034" t="s">
        <v>116</v>
      </c>
      <c r="L41" s="1034"/>
      <c r="M41" s="1034" t="s">
        <v>118</v>
      </c>
      <c r="N41" s="1034" t="s">
        <v>116</v>
      </c>
      <c r="O41" s="1034"/>
      <c r="P41" s="1034" t="s">
        <v>118</v>
      </c>
    </row>
    <row r="42" spans="1:16">
      <c r="A42" s="1034" t="s">
        <v>120</v>
      </c>
      <c r="B42" s="1034"/>
      <c r="C42" s="1034"/>
      <c r="D42" s="1034">
        <f>'実質公債費比率（分子）の構造'!K$52</f>
        <v>3048</v>
      </c>
      <c r="E42" s="1034"/>
      <c r="F42" s="1034"/>
      <c r="G42" s="1034">
        <f>'実質公債費比率（分子）の構造'!L$52</f>
        <v>3092</v>
      </c>
      <c r="H42" s="1034"/>
      <c r="I42" s="1034"/>
      <c r="J42" s="1034">
        <f>'実質公債費比率（分子）の構造'!M$52</f>
        <v>3245</v>
      </c>
      <c r="K42" s="1034"/>
      <c r="L42" s="1034"/>
      <c r="M42" s="1034">
        <f>'実質公債費比率（分子）の構造'!N$52</f>
        <v>3229</v>
      </c>
      <c r="N42" s="1034"/>
      <c r="O42" s="1034"/>
      <c r="P42" s="1034">
        <f>'実質公債費比率（分子）の構造'!O$52</f>
        <v>3093</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41</v>
      </c>
      <c r="B44" s="1034">
        <f>'実質公債費比率（分子）の構造'!K$50</f>
        <v>169</v>
      </c>
      <c r="C44" s="1034"/>
      <c r="D44" s="1034"/>
      <c r="E44" s="1034">
        <f>'実質公債費比率（分子）の構造'!L$50</f>
        <v>169</v>
      </c>
      <c r="F44" s="1034"/>
      <c r="G44" s="1034"/>
      <c r="H44" s="1034">
        <f>'実質公債費比率（分子）の構造'!M$50</f>
        <v>169</v>
      </c>
      <c r="I44" s="1034"/>
      <c r="J44" s="1034"/>
      <c r="K44" s="1034">
        <f>'実質公債費比率（分子）の構造'!N$50</f>
        <v>169</v>
      </c>
      <c r="L44" s="1034"/>
      <c r="M44" s="1034"/>
      <c r="N44" s="1034">
        <f>'実質公債費比率（分子）の構造'!O$50</f>
        <v>169</v>
      </c>
      <c r="O44" s="1034"/>
      <c r="P44" s="1034"/>
    </row>
    <row r="45" spans="1:16">
      <c r="A45" s="1034" t="s">
        <v>0</v>
      </c>
      <c r="B45" s="1034">
        <f>'実質公債費比率（分子）の構造'!K$49</f>
        <v>113</v>
      </c>
      <c r="C45" s="1034"/>
      <c r="D45" s="1034"/>
      <c r="E45" s="1034">
        <f>'実質公債費比率（分子）の構造'!L$49</f>
        <v>101</v>
      </c>
      <c r="F45" s="1034"/>
      <c r="G45" s="1034"/>
      <c r="H45" s="1034">
        <f>'実質公債費比率（分子）の構造'!M$49</f>
        <v>90</v>
      </c>
      <c r="I45" s="1034"/>
      <c r="J45" s="1034"/>
      <c r="K45" s="1034">
        <f>'実質公債費比率（分子）の構造'!N$49</f>
        <v>90</v>
      </c>
      <c r="L45" s="1034"/>
      <c r="M45" s="1034"/>
      <c r="N45" s="1034">
        <f>'実質公債費比率（分子）の構造'!O$49</f>
        <v>84</v>
      </c>
      <c r="O45" s="1034"/>
      <c r="P45" s="1034"/>
    </row>
    <row r="46" spans="1:16">
      <c r="A46" s="1034" t="s">
        <v>39</v>
      </c>
      <c r="B46" s="1034">
        <f>'実質公債費比率（分子）の構造'!K$48</f>
        <v>423</v>
      </c>
      <c r="C46" s="1034"/>
      <c r="D46" s="1034"/>
      <c r="E46" s="1034">
        <f>'実質公債費比率（分子）の構造'!L$48</f>
        <v>434</v>
      </c>
      <c r="F46" s="1034"/>
      <c r="G46" s="1034"/>
      <c r="H46" s="1034">
        <f>'実質公債費比率（分子）の構造'!M$48</f>
        <v>462</v>
      </c>
      <c r="I46" s="1034"/>
      <c r="J46" s="1034"/>
      <c r="K46" s="1034">
        <f>'実質公債費比率（分子）の構造'!N$48</f>
        <v>469</v>
      </c>
      <c r="L46" s="1034"/>
      <c r="M46" s="1034"/>
      <c r="N46" s="1034">
        <f>'実質公債費比率（分子）の構造'!O$48</f>
        <v>415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2832</v>
      </c>
      <c r="C49" s="1034"/>
      <c r="D49" s="1034"/>
      <c r="E49" s="1034">
        <f>'実質公債費比率（分子）の構造'!L$45</f>
        <v>3130</v>
      </c>
      <c r="F49" s="1034"/>
      <c r="G49" s="1034"/>
      <c r="H49" s="1034">
        <f>'実質公債費比率（分子）の構造'!M$45</f>
        <v>3274</v>
      </c>
      <c r="I49" s="1034"/>
      <c r="J49" s="1034"/>
      <c r="K49" s="1034">
        <f>'実質公債費比率（分子）の構造'!N$45</f>
        <v>3309</v>
      </c>
      <c r="L49" s="1034"/>
      <c r="M49" s="1034"/>
      <c r="N49" s="1034">
        <f>'実質公債費比率（分子）の構造'!O$45</f>
        <v>3356</v>
      </c>
      <c r="O49" s="1034"/>
      <c r="P49" s="1034"/>
    </row>
    <row r="50" spans="1:16">
      <c r="A50" s="1034" t="s">
        <v>52</v>
      </c>
      <c r="B50" s="1034" t="e">
        <f>NA()</f>
        <v>#N/A</v>
      </c>
      <c r="C50" s="1034">
        <f>IF(ISNUMBER('実質公債費比率（分子）の構造'!K$53),'実質公債費比率（分子）の構造'!K$53,NA())</f>
        <v>489</v>
      </c>
      <c r="D50" s="1034" t="e">
        <f>NA()</f>
        <v>#N/A</v>
      </c>
      <c r="E50" s="1034" t="e">
        <f>NA()</f>
        <v>#N/A</v>
      </c>
      <c r="F50" s="1034">
        <f>IF(ISNUMBER('実質公債費比率（分子）の構造'!L$53),'実質公債費比率（分子）の構造'!L$53,NA())</f>
        <v>742</v>
      </c>
      <c r="G50" s="1034" t="e">
        <f>NA()</f>
        <v>#N/A</v>
      </c>
      <c r="H50" s="1034" t="e">
        <f>NA()</f>
        <v>#N/A</v>
      </c>
      <c r="I50" s="1034">
        <f>IF(ISNUMBER('実質公債費比率（分子）の構造'!M$53),'実質公債費比率（分子）の構造'!M$53,NA())</f>
        <v>750</v>
      </c>
      <c r="J50" s="1034" t="e">
        <f>NA()</f>
        <v>#N/A</v>
      </c>
      <c r="K50" s="1034" t="e">
        <f>NA()</f>
        <v>#N/A</v>
      </c>
      <c r="L50" s="1034">
        <f>IF(ISNUMBER('実質公債費比率（分子）の構造'!N$53),'実質公債費比率（分子）の構造'!N$53,NA())</f>
        <v>808</v>
      </c>
      <c r="M50" s="1034" t="e">
        <f>NA()</f>
        <v>#N/A</v>
      </c>
      <c r="N50" s="1034" t="e">
        <f>NA()</f>
        <v>#N/A</v>
      </c>
      <c r="O50" s="1034">
        <f>IF(ISNUMBER('実質公債費比率（分子）の構造'!O$53),'実質公債費比率（分子）の構造'!O$53,NA())</f>
        <v>931</v>
      </c>
      <c r="P50" s="1034" t="e">
        <f>NA()</f>
        <v>#N/A</v>
      </c>
    </row>
    <row r="53" spans="1:16">
      <c r="A53" s="1031" t="s">
        <v>59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43</v>
      </c>
      <c r="B56" s="1033"/>
      <c r="C56" s="1033"/>
      <c r="D56" s="1033">
        <f>'将来負担比率（分子）の構造'!I$52</f>
        <v>28803</v>
      </c>
      <c r="E56" s="1033"/>
      <c r="F56" s="1033"/>
      <c r="G56" s="1033">
        <f>'将来負担比率（分子）の構造'!J$52</f>
        <v>28639</v>
      </c>
      <c r="H56" s="1033"/>
      <c r="I56" s="1033"/>
      <c r="J56" s="1033">
        <f>'将来負担比率（分子）の構造'!K$52</f>
        <v>27744</v>
      </c>
      <c r="K56" s="1033"/>
      <c r="L56" s="1033"/>
      <c r="M56" s="1033">
        <f>'将来負担比率（分子）の構造'!L$52</f>
        <v>26227</v>
      </c>
      <c r="N56" s="1033"/>
      <c r="O56" s="1033"/>
      <c r="P56" s="1033">
        <f>'将来負担比率（分子）の構造'!M$52</f>
        <v>24413</v>
      </c>
    </row>
    <row r="57" spans="1:16">
      <c r="A57" s="1033" t="s">
        <v>99</v>
      </c>
      <c r="B57" s="1033"/>
      <c r="C57" s="1033"/>
      <c r="D57" s="1033">
        <f>'将来負担比率（分子）の構造'!I$51</f>
        <v>5761</v>
      </c>
      <c r="E57" s="1033"/>
      <c r="F57" s="1033"/>
      <c r="G57" s="1033">
        <f>'将来負担比率（分子）の構造'!J$51</f>
        <v>6155</v>
      </c>
      <c r="H57" s="1033"/>
      <c r="I57" s="1033"/>
      <c r="J57" s="1033">
        <f>'将来負担比率（分子）の構造'!K$51</f>
        <v>6490</v>
      </c>
      <c r="K57" s="1033"/>
      <c r="L57" s="1033"/>
      <c r="M57" s="1033">
        <f>'将来負担比率（分子）の構造'!L$51</f>
        <v>7289</v>
      </c>
      <c r="N57" s="1033"/>
      <c r="O57" s="1033"/>
      <c r="P57" s="1033">
        <f>'将来負担比率（分子）の構造'!M$51</f>
        <v>7508</v>
      </c>
    </row>
    <row r="58" spans="1:16">
      <c r="A58" s="1033" t="s">
        <v>96</v>
      </c>
      <c r="B58" s="1033"/>
      <c r="C58" s="1033"/>
      <c r="D58" s="1033">
        <f>'将来負担比率（分子）の構造'!I$50</f>
        <v>4230</v>
      </c>
      <c r="E58" s="1033"/>
      <c r="F58" s="1033"/>
      <c r="G58" s="1033">
        <f>'将来負担比率（分子）の構造'!J$50</f>
        <v>3800</v>
      </c>
      <c r="H58" s="1033"/>
      <c r="I58" s="1033"/>
      <c r="J58" s="1033">
        <f>'将来負担比率（分子）の構造'!K$50</f>
        <v>5689</v>
      </c>
      <c r="K58" s="1033"/>
      <c r="L58" s="1033"/>
      <c r="M58" s="1033">
        <f>'将来負担比率（分子）の構造'!L$50</f>
        <v>5951</v>
      </c>
      <c r="N58" s="1033"/>
      <c r="O58" s="1033"/>
      <c r="P58" s="1033">
        <f>'将来負担比率（分子）の構造'!M$50</f>
        <v>6026</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t="str">
        <f>'将来負担比率（分子）の構造'!I$46</f>
        <v>-</v>
      </c>
      <c r="C61" s="1033"/>
      <c r="D61" s="1033"/>
      <c r="E61" s="1033">
        <f>'将来負担比率（分子）の構造'!J$46</f>
        <v>1</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80</v>
      </c>
      <c r="B62" s="1033">
        <f>'将来負担比率（分子）の構造'!I$45</f>
        <v>4978</v>
      </c>
      <c r="C62" s="1033"/>
      <c r="D62" s="1033"/>
      <c r="E62" s="1033">
        <f>'将来負担比率（分子）の構造'!J$45</f>
        <v>4945</v>
      </c>
      <c r="F62" s="1033"/>
      <c r="G62" s="1033"/>
      <c r="H62" s="1033">
        <f>'将来負担比率（分子）の構造'!K$45</f>
        <v>4921</v>
      </c>
      <c r="I62" s="1033"/>
      <c r="J62" s="1033"/>
      <c r="K62" s="1033">
        <f>'将来負担比率（分子）の構造'!L$45</f>
        <v>4885</v>
      </c>
      <c r="L62" s="1033"/>
      <c r="M62" s="1033"/>
      <c r="N62" s="1033">
        <f>'将来負担比率（分子）の構造'!M$45</f>
        <v>4782</v>
      </c>
      <c r="O62" s="1033"/>
      <c r="P62" s="1033"/>
    </row>
    <row r="63" spans="1:16">
      <c r="A63" s="1033" t="s">
        <v>78</v>
      </c>
      <c r="B63" s="1033">
        <f>'将来負担比率（分子）の構造'!I$44</f>
        <v>574</v>
      </c>
      <c r="C63" s="1033"/>
      <c r="D63" s="1033"/>
      <c r="E63" s="1033">
        <f>'将来負担比率（分子）の構造'!J$44</f>
        <v>502</v>
      </c>
      <c r="F63" s="1033"/>
      <c r="G63" s="1033"/>
      <c r="H63" s="1033">
        <f>'将来負担比率（分子）の構造'!K$44</f>
        <v>441</v>
      </c>
      <c r="I63" s="1033"/>
      <c r="J63" s="1033"/>
      <c r="K63" s="1033">
        <f>'将来負担比率（分子）の構造'!L$44</f>
        <v>386</v>
      </c>
      <c r="L63" s="1033"/>
      <c r="M63" s="1033"/>
      <c r="N63" s="1033">
        <f>'将来負担比率（分子）の構造'!M$44</f>
        <v>473</v>
      </c>
      <c r="O63" s="1033"/>
      <c r="P63" s="1033"/>
    </row>
    <row r="64" spans="1:16">
      <c r="A64" s="1033" t="s">
        <v>76</v>
      </c>
      <c r="B64" s="1033">
        <f>'将来負担比率（分子）の構造'!I$43</f>
        <v>4960</v>
      </c>
      <c r="C64" s="1033"/>
      <c r="D64" s="1033"/>
      <c r="E64" s="1033">
        <f>'将来負担比率（分子）の構造'!J$43</f>
        <v>4868</v>
      </c>
      <c r="F64" s="1033"/>
      <c r="G64" s="1033"/>
      <c r="H64" s="1033">
        <f>'将来負担比率（分子）の構造'!K$43</f>
        <v>4918</v>
      </c>
      <c r="I64" s="1033"/>
      <c r="J64" s="1033"/>
      <c r="K64" s="1033">
        <f>'将来負担比率（分子）の構造'!L$43</f>
        <v>5044</v>
      </c>
      <c r="L64" s="1033"/>
      <c r="M64" s="1033"/>
      <c r="N64" s="1033">
        <f>'将来負担比率（分子）の構造'!M$43</f>
        <v>4753</v>
      </c>
      <c r="O64" s="1033"/>
      <c r="P64" s="1033"/>
    </row>
    <row r="65" spans="1:16">
      <c r="A65" s="1033" t="s">
        <v>75</v>
      </c>
      <c r="B65" s="1033">
        <f>'将来負担比率（分子）の構造'!I$42</f>
        <v>694</v>
      </c>
      <c r="C65" s="1033"/>
      <c r="D65" s="1033"/>
      <c r="E65" s="1033">
        <f>'将来負担比率（分子）の構造'!J$42</f>
        <v>525</v>
      </c>
      <c r="F65" s="1033"/>
      <c r="G65" s="1033"/>
      <c r="H65" s="1033">
        <f>'将来負担比率（分子）の構造'!K$42</f>
        <v>355</v>
      </c>
      <c r="I65" s="1033"/>
      <c r="J65" s="1033"/>
      <c r="K65" s="1033">
        <f>'将来負担比率（分子）の構造'!L$42</f>
        <v>25</v>
      </c>
      <c r="L65" s="1033"/>
      <c r="M65" s="1033"/>
      <c r="N65" s="1033">
        <f>'将来負担比率（分子）の構造'!M$42</f>
        <v>17</v>
      </c>
      <c r="O65" s="1033"/>
      <c r="P65" s="1033"/>
    </row>
    <row r="66" spans="1:16">
      <c r="A66" s="1033" t="s">
        <v>54</v>
      </c>
      <c r="B66" s="1033">
        <f>'将来負担比率（分子）の構造'!I$41</f>
        <v>32846</v>
      </c>
      <c r="C66" s="1033"/>
      <c r="D66" s="1033"/>
      <c r="E66" s="1033">
        <f>'将来負担比率（分子）の構造'!J$41</f>
        <v>33073</v>
      </c>
      <c r="F66" s="1033"/>
      <c r="G66" s="1033"/>
      <c r="H66" s="1033">
        <f>'将来負担比率（分子）の構造'!K$41</f>
        <v>33596</v>
      </c>
      <c r="I66" s="1033"/>
      <c r="J66" s="1033"/>
      <c r="K66" s="1033">
        <f>'将来負担比率（分子）の構造'!L$41</f>
        <v>32240</v>
      </c>
      <c r="L66" s="1033"/>
      <c r="M66" s="1033"/>
      <c r="N66" s="1033">
        <f>'将来負担比率（分子）の構造'!M$41</f>
        <v>30549</v>
      </c>
      <c r="O66" s="1033"/>
      <c r="P66" s="1033"/>
    </row>
    <row r="67" spans="1:16">
      <c r="A67" s="1033" t="s">
        <v>101</v>
      </c>
      <c r="B67" s="1033" t="e">
        <f>NA()</f>
        <v>#N/A</v>
      </c>
      <c r="C67" s="1033">
        <f>IF(ISNUMBER('将来負担比率（分子）の構造'!I$53),IF('将来負担比率（分子）の構造'!I$53&lt;0,0,'将来負担比率（分子）の構造'!I$53),NA())</f>
        <v>5259</v>
      </c>
      <c r="D67" s="1033" t="e">
        <f>NA()</f>
        <v>#N/A</v>
      </c>
      <c r="E67" s="1033" t="e">
        <f>NA()</f>
        <v>#N/A</v>
      </c>
      <c r="F67" s="1033">
        <f>IF(ISNUMBER('将来負担比率（分子）の構造'!J$53),IF('将来負担比率（分子）の構造'!J$53&lt;0,0,'将来負担比率（分子）の構造'!J$53),NA())</f>
        <v>5319</v>
      </c>
      <c r="G67" s="1033" t="e">
        <f>NA()</f>
        <v>#N/A</v>
      </c>
      <c r="H67" s="1033" t="e">
        <f>NA()</f>
        <v>#N/A</v>
      </c>
      <c r="I67" s="1033">
        <f>IF(ISNUMBER('将来負担比率（分子）の構造'!K$53),IF('将来負担比率（分子）の構造'!K$53&lt;0,0,'将来負担比率（分子）の構造'!K$53),NA())</f>
        <v>4308</v>
      </c>
      <c r="J67" s="1033" t="e">
        <f>NA()</f>
        <v>#N/A</v>
      </c>
      <c r="K67" s="1033" t="e">
        <f>NA()</f>
        <v>#N/A</v>
      </c>
      <c r="L67" s="1033">
        <f>IF(ISNUMBER('将来負担比率（分子）の構造'!L$53),IF('将来負担比率（分子）の構造'!L$53&lt;0,0,'将来負担比率（分子）の構造'!L$53),NA())</f>
        <v>3112</v>
      </c>
      <c r="M67" s="1033" t="e">
        <f>NA()</f>
        <v>#N/A</v>
      </c>
      <c r="N67" s="1033" t="e">
        <f>NA()</f>
        <v>#N/A</v>
      </c>
      <c r="O67" s="1033">
        <f>IF(ISNUMBER('将来負担比率（分子）の構造'!M$53),IF('将来負担比率（分子）の構造'!M$53&lt;0,0,'将来負担比率（分子）の構造'!M$53),NA())</f>
        <v>2626</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1388</v>
      </c>
      <c r="C72" s="1037">
        <f>基金残高に係る経年分析!G55</f>
        <v>1491</v>
      </c>
      <c r="D72" s="1037">
        <f>基金残高に係る経年分析!H55</f>
        <v>1451</v>
      </c>
    </row>
    <row r="73" spans="1:16">
      <c r="A73" s="1035" t="s">
        <v>127</v>
      </c>
      <c r="B73" s="1037">
        <f>基金残高に係る経年分析!F56</f>
        <v>854</v>
      </c>
      <c r="C73" s="1037">
        <f>基金残高に係る経年分析!G56</f>
        <v>772</v>
      </c>
      <c r="D73" s="1037">
        <f>基金残高に係る経年分析!H56</f>
        <v>653</v>
      </c>
    </row>
    <row r="74" spans="1:16">
      <c r="A74" s="1035" t="s">
        <v>130</v>
      </c>
      <c r="B74" s="1037">
        <f>基金残高に係る経年分析!F57</f>
        <v>2249</v>
      </c>
      <c r="C74" s="1037">
        <f>基金残高に係る経年分析!G57</f>
        <v>2328</v>
      </c>
      <c r="D74" s="1037">
        <f>基金残高に係る経年分析!H57</f>
        <v>2425</v>
      </c>
    </row>
  </sheetData>
  <sheetProtection algorithmName="SHA-512" hashValue="QNcVp1S/ZMqhIgQ+NPc8acPcmEeELPy+/uWfxiDPg3A9CFLeqei2JvIiDVwdi4s/ipWHlrMg6DfzLRdGBR+0PQ==" saltValue="VRm6eh5/c3oQj6wTM53VAA=="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dimension ref="A1:DE85"/>
  <sheetViews>
    <sheetView tabSelected="1" view="pageBreakPreview" zoomScale="60" zoomScaleNormal="65" workbookViewId="0">
      <selection activeCell="BJ14" sqref="BJ14"/>
    </sheetView>
  </sheetViews>
  <sheetFormatPr defaultRowHeight="13.5"/>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541</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542</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354</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168</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532</v>
      </c>
      <c r="BQ50" s="1088"/>
      <c r="BR50" s="1088"/>
      <c r="BS50" s="1088"/>
      <c r="BT50" s="1088"/>
      <c r="BU50" s="1088"/>
      <c r="BV50" s="1088"/>
      <c r="BW50" s="1088"/>
      <c r="BX50" s="1088" t="s">
        <v>533</v>
      </c>
      <c r="BY50" s="1088"/>
      <c r="BZ50" s="1088"/>
      <c r="CA50" s="1088"/>
      <c r="CB50" s="1088"/>
      <c r="CC50" s="1088"/>
      <c r="CD50" s="1088"/>
      <c r="CE50" s="1088"/>
      <c r="CF50" s="1088" t="s">
        <v>534</v>
      </c>
      <c r="CG50" s="1088"/>
      <c r="CH50" s="1088"/>
      <c r="CI50" s="1088"/>
      <c r="CJ50" s="1088"/>
      <c r="CK50" s="1088"/>
      <c r="CL50" s="1088"/>
      <c r="CM50" s="1088"/>
      <c r="CN50" s="1088" t="s">
        <v>535</v>
      </c>
      <c r="CO50" s="1088"/>
      <c r="CP50" s="1088"/>
      <c r="CQ50" s="1088"/>
      <c r="CR50" s="1088"/>
      <c r="CS50" s="1088"/>
      <c r="CT50" s="1088"/>
      <c r="CU50" s="1088"/>
      <c r="CV50" s="1088" t="s">
        <v>254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543</v>
      </c>
      <c r="AO51" s="1087"/>
      <c r="AP51" s="1087"/>
      <c r="AQ51" s="1087"/>
      <c r="AR51" s="1087"/>
      <c r="AS51" s="1087"/>
      <c r="AT51" s="1087"/>
      <c r="AU51" s="1087"/>
      <c r="AV51" s="1087"/>
      <c r="AW51" s="1087"/>
      <c r="AX51" s="1087"/>
      <c r="AY51" s="1087"/>
      <c r="AZ51" s="1087"/>
      <c r="BA51" s="1087"/>
      <c r="BB51" s="1087" t="s">
        <v>544</v>
      </c>
      <c r="BC51" s="1087"/>
      <c r="BD51" s="1087"/>
      <c r="BE51" s="1087"/>
      <c r="BF51" s="1087"/>
      <c r="BG51" s="1087"/>
      <c r="BH51" s="1087"/>
      <c r="BI51" s="1087"/>
      <c r="BJ51" s="1087"/>
      <c r="BK51" s="1087"/>
      <c r="BL51" s="1087"/>
      <c r="BM51" s="1087"/>
      <c r="BN51" s="1087"/>
      <c r="BO51" s="1087"/>
      <c r="BP51" s="1092">
        <v>35.4</v>
      </c>
      <c r="BQ51" s="1092"/>
      <c r="BR51" s="1092"/>
      <c r="BS51" s="1092"/>
      <c r="BT51" s="1092"/>
      <c r="BU51" s="1092"/>
      <c r="BV51" s="1092"/>
      <c r="BW51" s="1092"/>
      <c r="BX51" s="1092">
        <v>34.4</v>
      </c>
      <c r="BY51" s="1092"/>
      <c r="BZ51" s="1092"/>
      <c r="CA51" s="1092"/>
      <c r="CB51" s="1092"/>
      <c r="CC51" s="1092"/>
      <c r="CD51" s="1092"/>
      <c r="CE51" s="1092"/>
      <c r="CF51" s="1092">
        <v>26.1</v>
      </c>
      <c r="CG51" s="1092"/>
      <c r="CH51" s="1092"/>
      <c r="CI51" s="1092"/>
      <c r="CJ51" s="1092"/>
      <c r="CK51" s="1092"/>
      <c r="CL51" s="1092"/>
      <c r="CM51" s="1092"/>
      <c r="CN51" s="1092">
        <v>19.399999999999999</v>
      </c>
      <c r="CO51" s="1092"/>
      <c r="CP51" s="1092"/>
      <c r="CQ51" s="1092"/>
      <c r="CR51" s="1092"/>
      <c r="CS51" s="1092"/>
      <c r="CT51" s="1092"/>
      <c r="CU51" s="1092"/>
      <c r="CV51" s="1092">
        <v>15.9</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545</v>
      </c>
      <c r="BC53" s="1087"/>
      <c r="BD53" s="1087"/>
      <c r="BE53" s="1087"/>
      <c r="BF53" s="1087"/>
      <c r="BG53" s="1087"/>
      <c r="BH53" s="1087"/>
      <c r="BI53" s="1087"/>
      <c r="BJ53" s="1087"/>
      <c r="BK53" s="1087"/>
      <c r="BL53" s="1087"/>
      <c r="BM53" s="1087"/>
      <c r="BN53" s="1087"/>
      <c r="BO53" s="1087"/>
      <c r="BP53" s="1092">
        <v>59.2</v>
      </c>
      <c r="BQ53" s="1092"/>
      <c r="BR53" s="1092"/>
      <c r="BS53" s="1092"/>
      <c r="BT53" s="1092"/>
      <c r="BU53" s="1092"/>
      <c r="BV53" s="1092"/>
      <c r="BW53" s="1092"/>
      <c r="BX53" s="1092">
        <v>61.8</v>
      </c>
      <c r="BY53" s="1092"/>
      <c r="BZ53" s="1092"/>
      <c r="CA53" s="1092"/>
      <c r="CB53" s="1092"/>
      <c r="CC53" s="1092"/>
      <c r="CD53" s="1092"/>
      <c r="CE53" s="1092"/>
      <c r="CF53" s="1092">
        <v>63</v>
      </c>
      <c r="CG53" s="1092"/>
      <c r="CH53" s="1092"/>
      <c r="CI53" s="1092"/>
      <c r="CJ53" s="1092"/>
      <c r="CK53" s="1092"/>
      <c r="CL53" s="1092"/>
      <c r="CM53" s="1092"/>
      <c r="CN53" s="1092">
        <v>64</v>
      </c>
      <c r="CO53" s="1092"/>
      <c r="CP53" s="1092"/>
      <c r="CQ53" s="1092"/>
      <c r="CR53" s="1092"/>
      <c r="CS53" s="1092"/>
      <c r="CT53" s="1092"/>
      <c r="CU53" s="1092"/>
      <c r="CV53" s="1092">
        <v>64.900000000000006</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518</v>
      </c>
      <c r="AO55" s="1088"/>
      <c r="AP55" s="1088"/>
      <c r="AQ55" s="1088"/>
      <c r="AR55" s="1088"/>
      <c r="AS55" s="1088"/>
      <c r="AT55" s="1088"/>
      <c r="AU55" s="1088"/>
      <c r="AV55" s="1088"/>
      <c r="AW55" s="1088"/>
      <c r="AX55" s="1088"/>
      <c r="AY55" s="1088"/>
      <c r="AZ55" s="1088"/>
      <c r="BA55" s="1088"/>
      <c r="BB55" s="1087" t="s">
        <v>544</v>
      </c>
      <c r="BC55" s="1087"/>
      <c r="BD55" s="1087"/>
      <c r="BE55" s="1087"/>
      <c r="BF55" s="1087"/>
      <c r="BG55" s="1087"/>
      <c r="BH55" s="1087"/>
      <c r="BI55" s="1087"/>
      <c r="BJ55" s="1087"/>
      <c r="BK55" s="1087"/>
      <c r="BL55" s="1087"/>
      <c r="BM55" s="1087"/>
      <c r="BN55" s="1087"/>
      <c r="BO55" s="1087"/>
      <c r="BP55" s="1092">
        <v>22.1</v>
      </c>
      <c r="BQ55" s="1092"/>
      <c r="BR55" s="1092"/>
      <c r="BS55" s="1092"/>
      <c r="BT55" s="1092"/>
      <c r="BU55" s="1092"/>
      <c r="BV55" s="1092"/>
      <c r="BW55" s="1092"/>
      <c r="BX55" s="1092">
        <v>20.399999999999999</v>
      </c>
      <c r="BY55" s="1092"/>
      <c r="BZ55" s="1092"/>
      <c r="CA55" s="1092"/>
      <c r="CB55" s="1092"/>
      <c r="CC55" s="1092"/>
      <c r="CD55" s="1092"/>
      <c r="CE55" s="1092"/>
      <c r="CF55" s="1092">
        <v>11.2</v>
      </c>
      <c r="CG55" s="1092"/>
      <c r="CH55" s="1092"/>
      <c r="CI55" s="1092"/>
      <c r="CJ55" s="1092"/>
      <c r="CK55" s="1092"/>
      <c r="CL55" s="1092"/>
      <c r="CM55" s="1092"/>
      <c r="CN55" s="1092">
        <v>4.5999999999999996</v>
      </c>
      <c r="CO55" s="1092"/>
      <c r="CP55" s="1092"/>
      <c r="CQ55" s="1092"/>
      <c r="CR55" s="1092"/>
      <c r="CS55" s="1092"/>
      <c r="CT55" s="1092"/>
      <c r="CU55" s="1092"/>
      <c r="CV55" s="1092">
        <v>4.2</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545</v>
      </c>
      <c r="BC57" s="1087"/>
      <c r="BD57" s="1087"/>
      <c r="BE57" s="1087"/>
      <c r="BF57" s="1087"/>
      <c r="BG57" s="1087"/>
      <c r="BH57" s="1087"/>
      <c r="BI57" s="1087"/>
      <c r="BJ57" s="1087"/>
      <c r="BK57" s="1087"/>
      <c r="BL57" s="1087"/>
      <c r="BM57" s="1087"/>
      <c r="BN57" s="1087"/>
      <c r="BO57" s="1087"/>
      <c r="BP57" s="1092">
        <v>61.5</v>
      </c>
      <c r="BQ57" s="1092"/>
      <c r="BR57" s="1092"/>
      <c r="BS57" s="1092"/>
      <c r="BT57" s="1092"/>
      <c r="BU57" s="1092"/>
      <c r="BV57" s="1092"/>
      <c r="BW57" s="1092"/>
      <c r="BX57" s="1092">
        <v>63</v>
      </c>
      <c r="BY57" s="1092"/>
      <c r="BZ57" s="1092"/>
      <c r="CA57" s="1092"/>
      <c r="CB57" s="1092"/>
      <c r="CC57" s="1092"/>
      <c r="CD57" s="1092"/>
      <c r="CE57" s="1092"/>
      <c r="CF57" s="1092">
        <v>63.7</v>
      </c>
      <c r="CG57" s="1092"/>
      <c r="CH57" s="1092"/>
      <c r="CI57" s="1092"/>
      <c r="CJ57" s="1092"/>
      <c r="CK57" s="1092"/>
      <c r="CL57" s="1092"/>
      <c r="CM57" s="1092"/>
      <c r="CN57" s="1092">
        <v>64.099999999999994</v>
      </c>
      <c r="CO57" s="1092"/>
      <c r="CP57" s="1092"/>
      <c r="CQ57" s="1092"/>
      <c r="CR57" s="1092"/>
      <c r="CS57" s="1092"/>
      <c r="CT57" s="1092"/>
      <c r="CU57" s="1092"/>
      <c r="CV57" s="1092">
        <v>64.599999999999994</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330</v>
      </c>
    </row>
    <row r="64" spans="1:109">
      <c r="B64" s="728"/>
      <c r="G64" s="1063"/>
      <c r="N64" s="1082"/>
      <c r="AM64" s="1063"/>
      <c r="AN64" s="1063" t="s">
        <v>542</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546</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168</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532</v>
      </c>
      <c r="BQ72" s="1088"/>
      <c r="BR72" s="1088"/>
      <c r="BS72" s="1088"/>
      <c r="BT72" s="1088"/>
      <c r="BU72" s="1088"/>
      <c r="BV72" s="1088"/>
      <c r="BW72" s="1088"/>
      <c r="BX72" s="1088" t="s">
        <v>533</v>
      </c>
      <c r="BY72" s="1088"/>
      <c r="BZ72" s="1088"/>
      <c r="CA72" s="1088"/>
      <c r="CB72" s="1088"/>
      <c r="CC72" s="1088"/>
      <c r="CD72" s="1088"/>
      <c r="CE72" s="1088"/>
      <c r="CF72" s="1088" t="s">
        <v>534</v>
      </c>
      <c r="CG72" s="1088"/>
      <c r="CH72" s="1088"/>
      <c r="CI72" s="1088"/>
      <c r="CJ72" s="1088"/>
      <c r="CK72" s="1088"/>
      <c r="CL72" s="1088"/>
      <c r="CM72" s="1088"/>
      <c r="CN72" s="1088" t="s">
        <v>535</v>
      </c>
      <c r="CO72" s="1088"/>
      <c r="CP72" s="1088"/>
      <c r="CQ72" s="1088"/>
      <c r="CR72" s="1088"/>
      <c r="CS72" s="1088"/>
      <c r="CT72" s="1088"/>
      <c r="CU72" s="1088"/>
      <c r="CV72" s="1088" t="s">
        <v>254</v>
      </c>
      <c r="CW72" s="1088"/>
      <c r="CX72" s="1088"/>
      <c r="CY72" s="1088"/>
      <c r="CZ72" s="1088"/>
      <c r="DA72" s="1088"/>
      <c r="DB72" s="1088"/>
      <c r="DC72" s="1088"/>
    </row>
    <row r="73" spans="2:107">
      <c r="B73" s="728"/>
      <c r="G73" s="1065"/>
      <c r="H73" s="1065"/>
      <c r="I73" s="1065"/>
      <c r="J73" s="1065"/>
      <c r="K73" s="1075"/>
      <c r="L73" s="1075"/>
      <c r="M73" s="1075"/>
      <c r="N73" s="1075"/>
      <c r="AM73" s="1067"/>
      <c r="AN73" s="1087" t="s">
        <v>543</v>
      </c>
      <c r="AO73" s="1087"/>
      <c r="AP73" s="1087"/>
      <c r="AQ73" s="1087"/>
      <c r="AR73" s="1087"/>
      <c r="AS73" s="1087"/>
      <c r="AT73" s="1087"/>
      <c r="AU73" s="1087"/>
      <c r="AV73" s="1087"/>
      <c r="AW73" s="1087"/>
      <c r="AX73" s="1087"/>
      <c r="AY73" s="1087"/>
      <c r="AZ73" s="1087"/>
      <c r="BA73" s="1087"/>
      <c r="BB73" s="1087" t="s">
        <v>544</v>
      </c>
      <c r="BC73" s="1087"/>
      <c r="BD73" s="1087"/>
      <c r="BE73" s="1087"/>
      <c r="BF73" s="1087"/>
      <c r="BG73" s="1087"/>
      <c r="BH73" s="1087"/>
      <c r="BI73" s="1087"/>
      <c r="BJ73" s="1087"/>
      <c r="BK73" s="1087"/>
      <c r="BL73" s="1087"/>
      <c r="BM73" s="1087"/>
      <c r="BN73" s="1087"/>
      <c r="BO73" s="1087"/>
      <c r="BP73" s="1092">
        <v>35.4</v>
      </c>
      <c r="BQ73" s="1092"/>
      <c r="BR73" s="1092"/>
      <c r="BS73" s="1092"/>
      <c r="BT73" s="1092"/>
      <c r="BU73" s="1092"/>
      <c r="BV73" s="1092"/>
      <c r="BW73" s="1092"/>
      <c r="BX73" s="1092">
        <v>34.4</v>
      </c>
      <c r="BY73" s="1092"/>
      <c r="BZ73" s="1092"/>
      <c r="CA73" s="1092"/>
      <c r="CB73" s="1092"/>
      <c r="CC73" s="1092"/>
      <c r="CD73" s="1092"/>
      <c r="CE73" s="1092"/>
      <c r="CF73" s="1092">
        <v>26.1</v>
      </c>
      <c r="CG73" s="1092"/>
      <c r="CH73" s="1092"/>
      <c r="CI73" s="1092"/>
      <c r="CJ73" s="1092"/>
      <c r="CK73" s="1092"/>
      <c r="CL73" s="1092"/>
      <c r="CM73" s="1092"/>
      <c r="CN73" s="1092">
        <v>19.399999999999999</v>
      </c>
      <c r="CO73" s="1092"/>
      <c r="CP73" s="1092"/>
      <c r="CQ73" s="1092"/>
      <c r="CR73" s="1092"/>
      <c r="CS73" s="1092"/>
      <c r="CT73" s="1092"/>
      <c r="CU73" s="1092"/>
      <c r="CV73" s="1092">
        <v>15.9</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417</v>
      </c>
      <c r="BC75" s="1087"/>
      <c r="BD75" s="1087"/>
      <c r="BE75" s="1087"/>
      <c r="BF75" s="1087"/>
      <c r="BG75" s="1087"/>
      <c r="BH75" s="1087"/>
      <c r="BI75" s="1087"/>
      <c r="BJ75" s="1087"/>
      <c r="BK75" s="1087"/>
      <c r="BL75" s="1087"/>
      <c r="BM75" s="1087"/>
      <c r="BN75" s="1087"/>
      <c r="BO75" s="1087"/>
      <c r="BP75" s="1092">
        <v>3.1</v>
      </c>
      <c r="BQ75" s="1092"/>
      <c r="BR75" s="1092"/>
      <c r="BS75" s="1092"/>
      <c r="BT75" s="1092"/>
      <c r="BU75" s="1092"/>
      <c r="BV75" s="1092"/>
      <c r="BW75" s="1092"/>
      <c r="BX75" s="1092">
        <v>3.6</v>
      </c>
      <c r="BY75" s="1092"/>
      <c r="BZ75" s="1092"/>
      <c r="CA75" s="1092"/>
      <c r="CB75" s="1092"/>
      <c r="CC75" s="1092"/>
      <c r="CD75" s="1092"/>
      <c r="CE75" s="1092"/>
      <c r="CF75" s="1092">
        <v>4.2</v>
      </c>
      <c r="CG75" s="1092"/>
      <c r="CH75" s="1092"/>
      <c r="CI75" s="1092"/>
      <c r="CJ75" s="1092"/>
      <c r="CK75" s="1092"/>
      <c r="CL75" s="1092"/>
      <c r="CM75" s="1092"/>
      <c r="CN75" s="1092">
        <v>4.8</v>
      </c>
      <c r="CO75" s="1092"/>
      <c r="CP75" s="1092"/>
      <c r="CQ75" s="1092"/>
      <c r="CR75" s="1092"/>
      <c r="CS75" s="1092"/>
      <c r="CT75" s="1092"/>
      <c r="CU75" s="1092"/>
      <c r="CV75" s="1092">
        <v>5</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518</v>
      </c>
      <c r="AO77" s="1088"/>
      <c r="AP77" s="1088"/>
      <c r="AQ77" s="1088"/>
      <c r="AR77" s="1088"/>
      <c r="AS77" s="1088"/>
      <c r="AT77" s="1088"/>
      <c r="AU77" s="1088"/>
      <c r="AV77" s="1088"/>
      <c r="AW77" s="1088"/>
      <c r="AX77" s="1088"/>
      <c r="AY77" s="1088"/>
      <c r="AZ77" s="1088"/>
      <c r="BA77" s="1088"/>
      <c r="BB77" s="1087" t="s">
        <v>544</v>
      </c>
      <c r="BC77" s="1087"/>
      <c r="BD77" s="1087"/>
      <c r="BE77" s="1087"/>
      <c r="BF77" s="1087"/>
      <c r="BG77" s="1087"/>
      <c r="BH77" s="1087"/>
      <c r="BI77" s="1087"/>
      <c r="BJ77" s="1087"/>
      <c r="BK77" s="1087"/>
      <c r="BL77" s="1087"/>
      <c r="BM77" s="1087"/>
      <c r="BN77" s="1087"/>
      <c r="BO77" s="1087"/>
      <c r="BP77" s="1092">
        <v>22.1</v>
      </c>
      <c r="BQ77" s="1092"/>
      <c r="BR77" s="1092"/>
      <c r="BS77" s="1092"/>
      <c r="BT77" s="1092"/>
      <c r="BU77" s="1092"/>
      <c r="BV77" s="1092"/>
      <c r="BW77" s="1092"/>
      <c r="BX77" s="1092">
        <v>20.399999999999999</v>
      </c>
      <c r="BY77" s="1092"/>
      <c r="BZ77" s="1092"/>
      <c r="CA77" s="1092"/>
      <c r="CB77" s="1092"/>
      <c r="CC77" s="1092"/>
      <c r="CD77" s="1092"/>
      <c r="CE77" s="1092"/>
      <c r="CF77" s="1092">
        <v>11.2</v>
      </c>
      <c r="CG77" s="1092"/>
      <c r="CH77" s="1092"/>
      <c r="CI77" s="1092"/>
      <c r="CJ77" s="1092"/>
      <c r="CK77" s="1092"/>
      <c r="CL77" s="1092"/>
      <c r="CM77" s="1092"/>
      <c r="CN77" s="1092">
        <v>4.5999999999999996</v>
      </c>
      <c r="CO77" s="1092"/>
      <c r="CP77" s="1092"/>
      <c r="CQ77" s="1092"/>
      <c r="CR77" s="1092"/>
      <c r="CS77" s="1092"/>
      <c r="CT77" s="1092"/>
      <c r="CU77" s="1092"/>
      <c r="CV77" s="1092">
        <v>4.2</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417</v>
      </c>
      <c r="BC79" s="1087"/>
      <c r="BD79" s="1087"/>
      <c r="BE79" s="1087"/>
      <c r="BF79" s="1087"/>
      <c r="BG79" s="1087"/>
      <c r="BH79" s="1087"/>
      <c r="BI79" s="1087"/>
      <c r="BJ79" s="1087"/>
      <c r="BK79" s="1087"/>
      <c r="BL79" s="1087"/>
      <c r="BM79" s="1087"/>
      <c r="BN79" s="1087"/>
      <c r="BO79" s="1087"/>
      <c r="BP79" s="1092">
        <v>6.3</v>
      </c>
      <c r="BQ79" s="1092"/>
      <c r="BR79" s="1092"/>
      <c r="BS79" s="1092"/>
      <c r="BT79" s="1092"/>
      <c r="BU79" s="1092"/>
      <c r="BV79" s="1092"/>
      <c r="BW79" s="1092"/>
      <c r="BX79" s="1092">
        <v>6.2</v>
      </c>
      <c r="BY79" s="1092"/>
      <c r="BZ79" s="1092"/>
      <c r="CA79" s="1092"/>
      <c r="CB79" s="1092"/>
      <c r="CC79" s="1092"/>
      <c r="CD79" s="1092"/>
      <c r="CE79" s="1092"/>
      <c r="CF79" s="1092">
        <v>5.7</v>
      </c>
      <c r="CG79" s="1092"/>
      <c r="CH79" s="1092"/>
      <c r="CI79" s="1092"/>
      <c r="CJ79" s="1092"/>
      <c r="CK79" s="1092"/>
      <c r="CL79" s="1092"/>
      <c r="CM79" s="1092"/>
      <c r="CN79" s="1092">
        <v>5.8</v>
      </c>
      <c r="CO79" s="1092"/>
      <c r="CP79" s="1092"/>
      <c r="CQ79" s="1092"/>
      <c r="CR79" s="1092"/>
      <c r="CS79" s="1092"/>
      <c r="CT79" s="1092"/>
      <c r="CU79" s="1092"/>
      <c r="CV79" s="1092">
        <v>5.8</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type="Hiragana"/>
  <pageMargins left="0.7" right="0.7" top="0.75" bottom="0.75" header="0.3" footer="0.3"/>
  <pageSetup paperSize="9" scale="45" fitToWidth="1" fitToHeight="1" orientation="landscape" usePrinterDefaults="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dimension ref="A1:DR125"/>
  <sheetViews>
    <sheetView view="pageBreakPreview" zoomScale="60" zoomScaleNormal="61" workbookViewId="0">
      <selection activeCell="AF109" sqref="AF109"/>
    </sheetView>
  </sheetViews>
  <sheetFormatPr defaultRowHeight="13.5"/>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9" spans="1:34">
      <c r="AH9" s="726"/>
    </row>
    <row r="17" spans="12:34">
      <c r="AH17" s="726"/>
    </row>
    <row r="20" spans="12:34">
      <c r="AH20" s="726"/>
    </row>
    <row r="21" spans="12:34">
      <c r="AH21" s="726"/>
    </row>
    <row r="24" spans="12:34">
      <c r="Q24" s="726"/>
    </row>
    <row r="28" spans="12:34">
      <c r="O28" s="726"/>
      <c r="T28" s="726"/>
      <c r="AH28" s="726"/>
    </row>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8" spans="2:34">
      <c r="W48" s="726"/>
      <c r="Y48" s="726"/>
      <c r="Z48" s="726"/>
      <c r="AA48" s="726"/>
      <c r="AB48" s="726"/>
      <c r="AC48" s="726"/>
      <c r="AD48" s="726"/>
      <c r="AE48" s="726"/>
      <c r="AF48" s="726"/>
      <c r="AG48" s="726"/>
      <c r="AH48" s="726"/>
    </row>
    <row r="50" spans="28:34">
      <c r="AE50" s="726"/>
      <c r="AF50" s="726"/>
      <c r="AG50" s="726"/>
      <c r="AH50" s="726"/>
    </row>
    <row r="51" spans="28:34">
      <c r="AC51" s="726"/>
      <c r="AD51" s="726"/>
      <c r="AE51" s="726"/>
      <c r="AF51" s="726"/>
      <c r="AG51" s="726"/>
      <c r="AH51" s="726"/>
    </row>
    <row r="53" spans="28:34">
      <c r="AF53" s="726"/>
      <c r="AG53" s="726"/>
      <c r="AH53" s="726"/>
    </row>
    <row r="54" spans="28:34">
      <c r="AH54" s="726"/>
    </row>
    <row r="56" spans="28:34">
      <c r="AB56" s="726"/>
      <c r="AC56" s="726"/>
      <c r="AD56" s="726"/>
      <c r="AE56" s="726"/>
      <c r="AF56" s="726"/>
      <c r="AG56" s="726"/>
      <c r="AH56" s="726"/>
    </row>
    <row r="57" spans="28:34">
      <c r="AH57" s="726"/>
    </row>
    <row r="58" spans="28:34">
      <c r="AH58" s="726"/>
    </row>
    <row r="63" spans="28:34">
      <c r="AH63" s="726"/>
    </row>
    <row r="64" spans="28:34">
      <c r="AG64" s="726"/>
      <c r="AH64" s="726"/>
    </row>
    <row r="68" spans="28:34">
      <c r="AB68" s="726"/>
      <c r="AC68" s="726"/>
      <c r="AD68" s="726"/>
      <c r="AE68" s="726"/>
      <c r="AF68" s="726"/>
      <c r="AG68" s="726"/>
      <c r="AH68" s="726"/>
    </row>
    <row r="69" spans="28:34">
      <c r="AF69" s="726"/>
      <c r="AG69" s="726"/>
      <c r="AH69" s="726"/>
    </row>
    <row r="75" spans="28:34">
      <c r="AH75" s="726"/>
    </row>
    <row r="76" spans="28:34">
      <c r="AF76" s="726"/>
      <c r="AG76" s="726"/>
      <c r="AH76" s="726"/>
    </row>
    <row r="77" spans="28:34">
      <c r="AG77" s="726"/>
      <c r="AH77" s="726"/>
    </row>
    <row r="82" spans="25:34">
      <c r="Y82" s="726"/>
    </row>
    <row r="83" spans="25:34">
      <c r="Y83" s="726"/>
      <c r="Z83" s="726"/>
      <c r="AA83" s="726"/>
      <c r="AB83" s="726"/>
      <c r="AC83" s="726"/>
      <c r="AD83" s="726"/>
      <c r="AE83" s="726"/>
      <c r="AF83" s="726"/>
      <c r="AG83" s="726"/>
      <c r="AH83" s="726"/>
    </row>
    <row r="88" spans="25:34">
      <c r="AH88" s="726"/>
    </row>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phoneticPr fontId="33" type="Hiragana"/>
  <pageMargins left="0.7" right="0.7" top="0.75" bottom="0.75" header="0.3" footer="0.3"/>
  <pageSetup paperSize="9" scale="32" fitToWidth="1" fitToHeight="1" orientation="landscape" usePrinterDefaults="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dimension ref="A1:DR125"/>
  <sheetViews>
    <sheetView view="pageBreakPreview" zoomScale="60" zoomScaleNormal="68" workbookViewId="0">
      <selection activeCell="AF113" sqref="AF113"/>
    </sheetView>
  </sheetViews>
  <sheetFormatPr defaultRowHeight="13.5"/>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9" spans="2:34">
      <c r="AH9" s="726"/>
    </row>
    <row r="17" spans="12:34">
      <c r="AH17" s="726"/>
    </row>
    <row r="20" spans="12:34">
      <c r="AH20" s="726"/>
    </row>
    <row r="21" spans="12:34">
      <c r="AH21" s="726"/>
    </row>
    <row r="24" spans="12:34">
      <c r="Q24" s="726"/>
    </row>
    <row r="28" spans="12:34">
      <c r="O28" s="726"/>
      <c r="T28" s="726"/>
      <c r="AH28" s="726"/>
    </row>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8" spans="2:34">
      <c r="W48" s="726"/>
      <c r="Y48" s="726"/>
      <c r="Z48" s="726"/>
      <c r="AA48" s="726"/>
      <c r="AB48" s="726"/>
      <c r="AC48" s="726"/>
      <c r="AD48" s="726"/>
      <c r="AE48" s="726"/>
      <c r="AF48" s="726"/>
      <c r="AG48" s="726"/>
      <c r="AH48" s="726"/>
    </row>
    <row r="50" spans="28:34">
      <c r="AE50" s="726"/>
      <c r="AF50" s="726"/>
      <c r="AG50" s="726"/>
      <c r="AH50" s="726"/>
    </row>
    <row r="51" spans="28:34">
      <c r="AC51" s="726"/>
      <c r="AD51" s="726"/>
      <c r="AE51" s="726"/>
      <c r="AF51" s="726"/>
      <c r="AG51" s="726"/>
      <c r="AH51" s="726"/>
    </row>
    <row r="53" spans="28:34">
      <c r="AF53" s="726"/>
      <c r="AG53" s="726"/>
      <c r="AH53" s="726"/>
    </row>
    <row r="54" spans="28:34">
      <c r="AH54" s="726"/>
    </row>
    <row r="56" spans="28:34">
      <c r="AB56" s="726"/>
      <c r="AC56" s="726"/>
      <c r="AD56" s="726"/>
      <c r="AE56" s="726"/>
      <c r="AF56" s="726"/>
      <c r="AG56" s="726"/>
      <c r="AH56" s="726"/>
    </row>
    <row r="57" spans="28:34">
      <c r="AH57" s="726"/>
    </row>
    <row r="58" spans="28:34">
      <c r="AH58" s="726"/>
    </row>
    <row r="59" spans="28:34">
      <c r="AG59" s="726"/>
      <c r="AH59" s="726"/>
    </row>
    <row r="63" spans="28:34">
      <c r="AH63" s="726"/>
    </row>
    <row r="64" spans="28:34">
      <c r="AG64" s="726"/>
      <c r="AH64" s="726"/>
    </row>
    <row r="68" spans="28:34">
      <c r="AB68" s="726"/>
      <c r="AC68" s="726"/>
      <c r="AD68" s="726"/>
      <c r="AE68" s="726"/>
      <c r="AF68" s="726"/>
      <c r="AG68" s="726"/>
      <c r="AH68" s="726"/>
    </row>
    <row r="69" spans="28:34">
      <c r="AF69" s="726"/>
      <c r="AG69" s="726"/>
      <c r="AH69" s="726"/>
    </row>
    <row r="75" spans="28:34">
      <c r="AH75" s="726"/>
    </row>
    <row r="76" spans="28:34">
      <c r="AF76" s="726"/>
      <c r="AG76" s="726"/>
      <c r="AH76" s="726"/>
    </row>
    <row r="77" spans="28:34">
      <c r="AG77" s="726"/>
      <c r="AH77" s="726"/>
    </row>
    <row r="82" spans="25:34">
      <c r="Y82" s="726"/>
    </row>
    <row r="83" spans="25:34">
      <c r="Y83" s="726"/>
      <c r="Z83" s="726"/>
      <c r="AA83" s="726"/>
      <c r="AB83" s="726"/>
      <c r="AC83" s="726"/>
      <c r="AD83" s="726"/>
      <c r="AE83" s="726"/>
      <c r="AF83" s="726"/>
      <c r="AG83" s="726"/>
      <c r="AH83" s="726"/>
    </row>
    <row r="88" spans="25:34">
      <c r="AH88" s="726"/>
    </row>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phoneticPr fontId="33" type="Hiragana"/>
  <pageMargins left="0.7" right="0.7" top="0.75" bottom="0.75" header="0.3" footer="0.3"/>
  <pageSetup paperSize="9" scale="32"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302</v>
      </c>
      <c r="DI1" s="344"/>
      <c r="DJ1" s="344"/>
      <c r="DK1" s="344"/>
      <c r="DL1" s="344"/>
      <c r="DM1" s="344"/>
      <c r="DN1" s="351"/>
      <c r="DO1" s="1"/>
      <c r="DP1" s="343" t="s">
        <v>303</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255</v>
      </c>
      <c r="AE4" s="139"/>
      <c r="AF4" s="139"/>
      <c r="AG4" s="139"/>
      <c r="AH4" s="139"/>
      <c r="AI4" s="139"/>
      <c r="AJ4" s="139"/>
      <c r="AK4" s="144"/>
      <c r="AL4" s="182" t="s">
        <v>313</v>
      </c>
      <c r="AM4" s="139"/>
      <c r="AN4" s="139"/>
      <c r="AO4" s="144"/>
      <c r="AP4" s="298" t="s">
        <v>316</v>
      </c>
      <c r="AQ4" s="298"/>
      <c r="AR4" s="298"/>
      <c r="AS4" s="298"/>
      <c r="AT4" s="298"/>
      <c r="AU4" s="298"/>
      <c r="AV4" s="298"/>
      <c r="AW4" s="298"/>
      <c r="AX4" s="298"/>
      <c r="AY4" s="298"/>
      <c r="AZ4" s="298"/>
      <c r="BA4" s="298"/>
      <c r="BB4" s="298"/>
      <c r="BC4" s="298"/>
      <c r="BD4" s="298"/>
      <c r="BE4" s="298"/>
      <c r="BF4" s="298"/>
      <c r="BG4" s="298" t="s">
        <v>289</v>
      </c>
      <c r="BH4" s="298"/>
      <c r="BI4" s="298"/>
      <c r="BJ4" s="298"/>
      <c r="BK4" s="298"/>
      <c r="BL4" s="298"/>
      <c r="BM4" s="298"/>
      <c r="BN4" s="298"/>
      <c r="BO4" s="298" t="s">
        <v>313</v>
      </c>
      <c r="BP4" s="298"/>
      <c r="BQ4" s="298"/>
      <c r="BR4" s="298"/>
      <c r="BS4" s="298" t="s">
        <v>317</v>
      </c>
      <c r="BT4" s="298"/>
      <c r="BU4" s="298"/>
      <c r="BV4" s="298"/>
      <c r="BW4" s="298"/>
      <c r="BX4" s="298"/>
      <c r="BY4" s="298"/>
      <c r="BZ4" s="298"/>
      <c r="CA4" s="298"/>
      <c r="CB4" s="298"/>
      <c r="CD4" s="182" t="s">
        <v>318</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12439608</v>
      </c>
      <c r="S5" s="276"/>
      <c r="T5" s="276"/>
      <c r="U5" s="276"/>
      <c r="V5" s="276"/>
      <c r="W5" s="276"/>
      <c r="X5" s="276"/>
      <c r="Y5" s="278"/>
      <c r="Z5" s="281">
        <v>36</v>
      </c>
      <c r="AA5" s="281"/>
      <c r="AB5" s="281"/>
      <c r="AC5" s="281"/>
      <c r="AD5" s="286">
        <v>11584888</v>
      </c>
      <c r="AE5" s="286"/>
      <c r="AF5" s="286"/>
      <c r="AG5" s="286"/>
      <c r="AH5" s="286"/>
      <c r="AI5" s="286"/>
      <c r="AJ5" s="286"/>
      <c r="AK5" s="286"/>
      <c r="AL5" s="291">
        <v>60.5</v>
      </c>
      <c r="AM5" s="293"/>
      <c r="AN5" s="293"/>
      <c r="AO5" s="295"/>
      <c r="AP5" s="260" t="s">
        <v>319</v>
      </c>
      <c r="AQ5" s="265"/>
      <c r="AR5" s="265"/>
      <c r="AS5" s="265"/>
      <c r="AT5" s="265"/>
      <c r="AU5" s="265"/>
      <c r="AV5" s="265"/>
      <c r="AW5" s="265"/>
      <c r="AX5" s="265"/>
      <c r="AY5" s="265"/>
      <c r="AZ5" s="265"/>
      <c r="BA5" s="265"/>
      <c r="BB5" s="265"/>
      <c r="BC5" s="265"/>
      <c r="BD5" s="265"/>
      <c r="BE5" s="265"/>
      <c r="BF5" s="268"/>
      <c r="BG5" s="274">
        <v>11583264</v>
      </c>
      <c r="BH5" s="217"/>
      <c r="BI5" s="217"/>
      <c r="BJ5" s="217"/>
      <c r="BK5" s="217"/>
      <c r="BL5" s="217"/>
      <c r="BM5" s="217"/>
      <c r="BN5" s="279"/>
      <c r="BO5" s="282">
        <v>93.1</v>
      </c>
      <c r="BP5" s="282"/>
      <c r="BQ5" s="282"/>
      <c r="BR5" s="282"/>
      <c r="BS5" s="287">
        <v>91477</v>
      </c>
      <c r="BT5" s="287"/>
      <c r="BU5" s="287"/>
      <c r="BV5" s="287"/>
      <c r="BW5" s="287"/>
      <c r="BX5" s="287"/>
      <c r="BY5" s="287"/>
      <c r="BZ5" s="287"/>
      <c r="CA5" s="287"/>
      <c r="CB5" s="325"/>
      <c r="CD5" s="182" t="s">
        <v>316</v>
      </c>
      <c r="CE5" s="139"/>
      <c r="CF5" s="139"/>
      <c r="CG5" s="139"/>
      <c r="CH5" s="139"/>
      <c r="CI5" s="139"/>
      <c r="CJ5" s="139"/>
      <c r="CK5" s="139"/>
      <c r="CL5" s="139"/>
      <c r="CM5" s="139"/>
      <c r="CN5" s="139"/>
      <c r="CO5" s="139"/>
      <c r="CP5" s="139"/>
      <c r="CQ5" s="144"/>
      <c r="CR5" s="182" t="s">
        <v>323</v>
      </c>
      <c r="CS5" s="139"/>
      <c r="CT5" s="139"/>
      <c r="CU5" s="139"/>
      <c r="CV5" s="139"/>
      <c r="CW5" s="139"/>
      <c r="CX5" s="139"/>
      <c r="CY5" s="144"/>
      <c r="CZ5" s="182" t="s">
        <v>313</v>
      </c>
      <c r="DA5" s="139"/>
      <c r="DB5" s="139"/>
      <c r="DC5" s="144"/>
      <c r="DD5" s="182" t="s">
        <v>324</v>
      </c>
      <c r="DE5" s="139"/>
      <c r="DF5" s="139"/>
      <c r="DG5" s="139"/>
      <c r="DH5" s="139"/>
      <c r="DI5" s="139"/>
      <c r="DJ5" s="139"/>
      <c r="DK5" s="139"/>
      <c r="DL5" s="139"/>
      <c r="DM5" s="139"/>
      <c r="DN5" s="139"/>
      <c r="DO5" s="139"/>
      <c r="DP5" s="144"/>
      <c r="DQ5" s="182" t="s">
        <v>326</v>
      </c>
      <c r="DR5" s="139"/>
      <c r="DS5" s="139"/>
      <c r="DT5" s="139"/>
      <c r="DU5" s="139"/>
      <c r="DV5" s="139"/>
      <c r="DW5" s="139"/>
      <c r="DX5" s="139"/>
      <c r="DY5" s="139"/>
      <c r="DZ5" s="139"/>
      <c r="EA5" s="139"/>
      <c r="EB5" s="139"/>
      <c r="EC5" s="144"/>
    </row>
    <row r="6" spans="2:143" ht="11.25" customHeight="1">
      <c r="B6" s="261" t="s">
        <v>164</v>
      </c>
      <c r="C6" s="1"/>
      <c r="D6" s="1"/>
      <c r="E6" s="1"/>
      <c r="F6" s="1"/>
      <c r="G6" s="1"/>
      <c r="H6" s="1"/>
      <c r="I6" s="1"/>
      <c r="J6" s="1"/>
      <c r="K6" s="1"/>
      <c r="L6" s="1"/>
      <c r="M6" s="1"/>
      <c r="N6" s="1"/>
      <c r="O6" s="1"/>
      <c r="P6" s="1"/>
      <c r="Q6" s="269"/>
      <c r="R6" s="274">
        <v>271962</v>
      </c>
      <c r="S6" s="217"/>
      <c r="T6" s="217"/>
      <c r="U6" s="217"/>
      <c r="V6" s="217"/>
      <c r="W6" s="217"/>
      <c r="X6" s="217"/>
      <c r="Y6" s="279"/>
      <c r="Z6" s="282">
        <v>0.8</v>
      </c>
      <c r="AA6" s="282"/>
      <c r="AB6" s="282"/>
      <c r="AC6" s="282"/>
      <c r="AD6" s="287">
        <v>271962</v>
      </c>
      <c r="AE6" s="287"/>
      <c r="AF6" s="287"/>
      <c r="AG6" s="287"/>
      <c r="AH6" s="287"/>
      <c r="AI6" s="287"/>
      <c r="AJ6" s="287"/>
      <c r="AK6" s="287"/>
      <c r="AL6" s="283">
        <v>1.4</v>
      </c>
      <c r="AM6" s="238"/>
      <c r="AN6" s="238"/>
      <c r="AO6" s="296"/>
      <c r="AP6" s="261" t="s">
        <v>109</v>
      </c>
      <c r="AQ6" s="1"/>
      <c r="AR6" s="1"/>
      <c r="AS6" s="1"/>
      <c r="AT6" s="1"/>
      <c r="AU6" s="1"/>
      <c r="AV6" s="1"/>
      <c r="AW6" s="1"/>
      <c r="AX6" s="1"/>
      <c r="AY6" s="1"/>
      <c r="AZ6" s="1"/>
      <c r="BA6" s="1"/>
      <c r="BB6" s="1"/>
      <c r="BC6" s="1"/>
      <c r="BD6" s="1"/>
      <c r="BE6" s="1"/>
      <c r="BF6" s="269"/>
      <c r="BG6" s="274">
        <v>11583264</v>
      </c>
      <c r="BH6" s="217"/>
      <c r="BI6" s="217"/>
      <c r="BJ6" s="217"/>
      <c r="BK6" s="217"/>
      <c r="BL6" s="217"/>
      <c r="BM6" s="217"/>
      <c r="BN6" s="279"/>
      <c r="BO6" s="282">
        <v>93.1</v>
      </c>
      <c r="BP6" s="282"/>
      <c r="BQ6" s="282"/>
      <c r="BR6" s="282"/>
      <c r="BS6" s="287">
        <v>91477</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222833</v>
      </c>
      <c r="CS6" s="217"/>
      <c r="CT6" s="217"/>
      <c r="CU6" s="217"/>
      <c r="CV6" s="217"/>
      <c r="CW6" s="217"/>
      <c r="CX6" s="217"/>
      <c r="CY6" s="279"/>
      <c r="CZ6" s="291">
        <v>0.7</v>
      </c>
      <c r="DA6" s="293"/>
      <c r="DB6" s="293"/>
      <c r="DC6" s="337"/>
      <c r="DD6" s="288" t="s">
        <v>200</v>
      </c>
      <c r="DE6" s="217"/>
      <c r="DF6" s="217"/>
      <c r="DG6" s="217"/>
      <c r="DH6" s="217"/>
      <c r="DI6" s="217"/>
      <c r="DJ6" s="217"/>
      <c r="DK6" s="217"/>
      <c r="DL6" s="217"/>
      <c r="DM6" s="217"/>
      <c r="DN6" s="217"/>
      <c r="DO6" s="217"/>
      <c r="DP6" s="279"/>
      <c r="DQ6" s="288">
        <v>222655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3815</v>
      </c>
      <c r="S7" s="217"/>
      <c r="T7" s="217"/>
      <c r="U7" s="217"/>
      <c r="V7" s="217"/>
      <c r="W7" s="217"/>
      <c r="X7" s="217"/>
      <c r="Y7" s="279"/>
      <c r="Z7" s="282">
        <v>0</v>
      </c>
      <c r="AA7" s="282"/>
      <c r="AB7" s="282"/>
      <c r="AC7" s="282"/>
      <c r="AD7" s="287">
        <v>3815</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5081066</v>
      </c>
      <c r="BH7" s="217"/>
      <c r="BI7" s="217"/>
      <c r="BJ7" s="217"/>
      <c r="BK7" s="217"/>
      <c r="BL7" s="217"/>
      <c r="BM7" s="217"/>
      <c r="BN7" s="279"/>
      <c r="BO7" s="282">
        <v>40.799999999999997</v>
      </c>
      <c r="BP7" s="282"/>
      <c r="BQ7" s="282"/>
      <c r="BR7" s="282"/>
      <c r="BS7" s="287">
        <v>91477</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3558349</v>
      </c>
      <c r="CS7" s="217"/>
      <c r="CT7" s="217"/>
      <c r="CU7" s="217"/>
      <c r="CV7" s="217"/>
      <c r="CW7" s="217"/>
      <c r="CX7" s="217"/>
      <c r="CY7" s="279"/>
      <c r="CZ7" s="282">
        <v>10.8</v>
      </c>
      <c r="DA7" s="282"/>
      <c r="DB7" s="282"/>
      <c r="DC7" s="282"/>
      <c r="DD7" s="288">
        <v>23876</v>
      </c>
      <c r="DE7" s="217"/>
      <c r="DF7" s="217"/>
      <c r="DG7" s="217"/>
      <c r="DH7" s="217"/>
      <c r="DI7" s="217"/>
      <c r="DJ7" s="217"/>
      <c r="DK7" s="217"/>
      <c r="DL7" s="217"/>
      <c r="DM7" s="217"/>
      <c r="DN7" s="217"/>
      <c r="DO7" s="217"/>
      <c r="DP7" s="279"/>
      <c r="DQ7" s="288">
        <v>3161855</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69581</v>
      </c>
      <c r="S8" s="217"/>
      <c r="T8" s="217"/>
      <c r="U8" s="217"/>
      <c r="V8" s="217"/>
      <c r="W8" s="217"/>
      <c r="X8" s="217"/>
      <c r="Y8" s="279"/>
      <c r="Z8" s="282">
        <v>0.2</v>
      </c>
      <c r="AA8" s="282"/>
      <c r="AB8" s="282"/>
      <c r="AC8" s="282"/>
      <c r="AD8" s="287">
        <v>69581</v>
      </c>
      <c r="AE8" s="287"/>
      <c r="AF8" s="287"/>
      <c r="AG8" s="287"/>
      <c r="AH8" s="287"/>
      <c r="AI8" s="287"/>
      <c r="AJ8" s="287"/>
      <c r="AK8" s="287"/>
      <c r="AL8" s="283">
        <v>0.4</v>
      </c>
      <c r="AM8" s="238"/>
      <c r="AN8" s="238"/>
      <c r="AO8" s="296"/>
      <c r="AP8" s="261" t="s">
        <v>122</v>
      </c>
      <c r="AQ8" s="1"/>
      <c r="AR8" s="1"/>
      <c r="AS8" s="1"/>
      <c r="AT8" s="1"/>
      <c r="AU8" s="1"/>
      <c r="AV8" s="1"/>
      <c r="AW8" s="1"/>
      <c r="AX8" s="1"/>
      <c r="AY8" s="1"/>
      <c r="AZ8" s="1"/>
      <c r="BA8" s="1"/>
      <c r="BB8" s="1"/>
      <c r="BC8" s="1"/>
      <c r="BD8" s="1"/>
      <c r="BE8" s="1"/>
      <c r="BF8" s="269"/>
      <c r="BG8" s="274">
        <v>147197</v>
      </c>
      <c r="BH8" s="217"/>
      <c r="BI8" s="217"/>
      <c r="BJ8" s="217"/>
      <c r="BK8" s="217"/>
      <c r="BL8" s="217"/>
      <c r="BM8" s="217"/>
      <c r="BN8" s="279"/>
      <c r="BO8" s="282">
        <v>1.2</v>
      </c>
      <c r="BP8" s="282"/>
      <c r="BQ8" s="282"/>
      <c r="BR8" s="282"/>
      <c r="BS8" s="287" t="s">
        <v>200</v>
      </c>
      <c r="BT8" s="287"/>
      <c r="BU8" s="287"/>
      <c r="BV8" s="287"/>
      <c r="BW8" s="287"/>
      <c r="BX8" s="287"/>
      <c r="BY8" s="287"/>
      <c r="BZ8" s="287"/>
      <c r="CA8" s="287"/>
      <c r="CB8" s="325"/>
      <c r="CD8" s="261" t="s">
        <v>335</v>
      </c>
      <c r="CE8" s="1"/>
      <c r="CF8" s="1"/>
      <c r="CG8" s="1"/>
      <c r="CH8" s="1"/>
      <c r="CI8" s="1"/>
      <c r="CJ8" s="1"/>
      <c r="CK8" s="1"/>
      <c r="CL8" s="1"/>
      <c r="CM8" s="1"/>
      <c r="CN8" s="1"/>
      <c r="CO8" s="1"/>
      <c r="CP8" s="1"/>
      <c r="CQ8" s="269"/>
      <c r="CR8" s="274">
        <v>12825797</v>
      </c>
      <c r="CS8" s="217"/>
      <c r="CT8" s="217"/>
      <c r="CU8" s="217"/>
      <c r="CV8" s="217"/>
      <c r="CW8" s="217"/>
      <c r="CX8" s="217"/>
      <c r="CY8" s="279"/>
      <c r="CZ8" s="282">
        <v>39</v>
      </c>
      <c r="DA8" s="282"/>
      <c r="DB8" s="282"/>
      <c r="DC8" s="282"/>
      <c r="DD8" s="288">
        <v>7425</v>
      </c>
      <c r="DE8" s="217"/>
      <c r="DF8" s="217"/>
      <c r="DG8" s="217"/>
      <c r="DH8" s="217"/>
      <c r="DI8" s="217"/>
      <c r="DJ8" s="217"/>
      <c r="DK8" s="217"/>
      <c r="DL8" s="217"/>
      <c r="DM8" s="217"/>
      <c r="DN8" s="217"/>
      <c r="DO8" s="217"/>
      <c r="DP8" s="279"/>
      <c r="DQ8" s="288">
        <v>7324097</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80836</v>
      </c>
      <c r="S9" s="217"/>
      <c r="T9" s="217"/>
      <c r="U9" s="217"/>
      <c r="V9" s="217"/>
      <c r="W9" s="217"/>
      <c r="X9" s="217"/>
      <c r="Y9" s="279"/>
      <c r="Z9" s="282">
        <v>0.2</v>
      </c>
      <c r="AA9" s="282"/>
      <c r="AB9" s="282"/>
      <c r="AC9" s="282"/>
      <c r="AD9" s="287">
        <v>80836</v>
      </c>
      <c r="AE9" s="287"/>
      <c r="AF9" s="287"/>
      <c r="AG9" s="287"/>
      <c r="AH9" s="287"/>
      <c r="AI9" s="287"/>
      <c r="AJ9" s="287"/>
      <c r="AK9" s="287"/>
      <c r="AL9" s="283">
        <v>0.4</v>
      </c>
      <c r="AM9" s="238"/>
      <c r="AN9" s="238"/>
      <c r="AO9" s="296"/>
      <c r="AP9" s="261" t="s">
        <v>336</v>
      </c>
      <c r="AQ9" s="1"/>
      <c r="AR9" s="1"/>
      <c r="AS9" s="1"/>
      <c r="AT9" s="1"/>
      <c r="AU9" s="1"/>
      <c r="AV9" s="1"/>
      <c r="AW9" s="1"/>
      <c r="AX9" s="1"/>
      <c r="AY9" s="1"/>
      <c r="AZ9" s="1"/>
      <c r="BA9" s="1"/>
      <c r="BB9" s="1"/>
      <c r="BC9" s="1"/>
      <c r="BD9" s="1"/>
      <c r="BE9" s="1"/>
      <c r="BF9" s="269"/>
      <c r="BG9" s="274">
        <v>4411535</v>
      </c>
      <c r="BH9" s="217"/>
      <c r="BI9" s="217"/>
      <c r="BJ9" s="217"/>
      <c r="BK9" s="217"/>
      <c r="BL9" s="217"/>
      <c r="BM9" s="217"/>
      <c r="BN9" s="279"/>
      <c r="BO9" s="282">
        <v>35.5</v>
      </c>
      <c r="BP9" s="282"/>
      <c r="BQ9" s="282"/>
      <c r="BR9" s="282"/>
      <c r="BS9" s="287" t="s">
        <v>200</v>
      </c>
      <c r="BT9" s="287"/>
      <c r="BU9" s="287"/>
      <c r="BV9" s="287"/>
      <c r="BW9" s="287"/>
      <c r="BX9" s="287"/>
      <c r="BY9" s="287"/>
      <c r="BZ9" s="287"/>
      <c r="CA9" s="287"/>
      <c r="CB9" s="325"/>
      <c r="CD9" s="261" t="s">
        <v>339</v>
      </c>
      <c r="CE9" s="1"/>
      <c r="CF9" s="1"/>
      <c r="CG9" s="1"/>
      <c r="CH9" s="1"/>
      <c r="CI9" s="1"/>
      <c r="CJ9" s="1"/>
      <c r="CK9" s="1"/>
      <c r="CL9" s="1"/>
      <c r="CM9" s="1"/>
      <c r="CN9" s="1"/>
      <c r="CO9" s="1"/>
      <c r="CP9" s="1"/>
      <c r="CQ9" s="269"/>
      <c r="CR9" s="274">
        <v>2771833</v>
      </c>
      <c r="CS9" s="217"/>
      <c r="CT9" s="217"/>
      <c r="CU9" s="217"/>
      <c r="CV9" s="217"/>
      <c r="CW9" s="217"/>
      <c r="CX9" s="217"/>
      <c r="CY9" s="279"/>
      <c r="CZ9" s="282">
        <v>8.4</v>
      </c>
      <c r="DA9" s="282"/>
      <c r="DB9" s="282"/>
      <c r="DC9" s="282"/>
      <c r="DD9" s="288">
        <v>74064</v>
      </c>
      <c r="DE9" s="217"/>
      <c r="DF9" s="217"/>
      <c r="DG9" s="217"/>
      <c r="DH9" s="217"/>
      <c r="DI9" s="217"/>
      <c r="DJ9" s="217"/>
      <c r="DK9" s="217"/>
      <c r="DL9" s="217"/>
      <c r="DM9" s="217"/>
      <c r="DN9" s="217"/>
      <c r="DO9" s="217"/>
      <c r="DP9" s="279"/>
      <c r="DQ9" s="288">
        <v>2252138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193</v>
      </c>
      <c r="AQ10" s="1"/>
      <c r="AR10" s="1"/>
      <c r="AS10" s="1"/>
      <c r="AT10" s="1"/>
      <c r="AU10" s="1"/>
      <c r="AV10" s="1"/>
      <c r="AW10" s="1"/>
      <c r="AX10" s="1"/>
      <c r="AY10" s="1"/>
      <c r="AZ10" s="1"/>
      <c r="BA10" s="1"/>
      <c r="BB10" s="1"/>
      <c r="BC10" s="1"/>
      <c r="BD10" s="1"/>
      <c r="BE10" s="1"/>
      <c r="BF10" s="269"/>
      <c r="BG10" s="274">
        <v>191122</v>
      </c>
      <c r="BH10" s="217"/>
      <c r="BI10" s="217"/>
      <c r="BJ10" s="217"/>
      <c r="BK10" s="217"/>
      <c r="BL10" s="217"/>
      <c r="BM10" s="217"/>
      <c r="BN10" s="279"/>
      <c r="BO10" s="282">
        <v>1.5</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5747</v>
      </c>
      <c r="CS10" s="217"/>
      <c r="CT10" s="217"/>
      <c r="CU10" s="217"/>
      <c r="CV10" s="217"/>
      <c r="CW10" s="217"/>
      <c r="CX10" s="217"/>
      <c r="CY10" s="279"/>
      <c r="CZ10" s="282">
        <v>0</v>
      </c>
      <c r="DA10" s="282"/>
      <c r="DB10" s="282"/>
      <c r="DC10" s="282"/>
      <c r="DD10" s="288" t="s">
        <v>200</v>
      </c>
      <c r="DE10" s="217"/>
      <c r="DF10" s="217"/>
      <c r="DG10" s="217"/>
      <c r="DH10" s="217"/>
      <c r="DI10" s="217"/>
      <c r="DJ10" s="217"/>
      <c r="DK10" s="217"/>
      <c r="DL10" s="217"/>
      <c r="DM10" s="217"/>
      <c r="DN10" s="217"/>
      <c r="DO10" s="217"/>
      <c r="DP10" s="279"/>
      <c r="DQ10" s="288">
        <v>747</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1833213</v>
      </c>
      <c r="S11" s="217"/>
      <c r="T11" s="217"/>
      <c r="U11" s="217"/>
      <c r="V11" s="217"/>
      <c r="W11" s="217"/>
      <c r="X11" s="217"/>
      <c r="Y11" s="279"/>
      <c r="Z11" s="283">
        <v>5.3</v>
      </c>
      <c r="AA11" s="238"/>
      <c r="AB11" s="238"/>
      <c r="AC11" s="285"/>
      <c r="AD11" s="288">
        <v>1833213</v>
      </c>
      <c r="AE11" s="217"/>
      <c r="AF11" s="217"/>
      <c r="AG11" s="217"/>
      <c r="AH11" s="217"/>
      <c r="AI11" s="217"/>
      <c r="AJ11" s="217"/>
      <c r="AK11" s="279"/>
      <c r="AL11" s="283">
        <v>9.6</v>
      </c>
      <c r="AM11" s="238"/>
      <c r="AN11" s="238"/>
      <c r="AO11" s="296"/>
      <c r="AP11" s="261" t="s">
        <v>341</v>
      </c>
      <c r="AQ11" s="1"/>
      <c r="AR11" s="1"/>
      <c r="AS11" s="1"/>
      <c r="AT11" s="1"/>
      <c r="AU11" s="1"/>
      <c r="AV11" s="1"/>
      <c r="AW11" s="1"/>
      <c r="AX11" s="1"/>
      <c r="AY11" s="1"/>
      <c r="AZ11" s="1"/>
      <c r="BA11" s="1"/>
      <c r="BB11" s="1"/>
      <c r="BC11" s="1"/>
      <c r="BD11" s="1"/>
      <c r="BE11" s="1"/>
      <c r="BF11" s="269"/>
      <c r="BG11" s="274">
        <v>331212</v>
      </c>
      <c r="BH11" s="217"/>
      <c r="BI11" s="217"/>
      <c r="BJ11" s="217"/>
      <c r="BK11" s="217"/>
      <c r="BL11" s="217"/>
      <c r="BM11" s="217"/>
      <c r="BN11" s="279"/>
      <c r="BO11" s="282">
        <v>2.7</v>
      </c>
      <c r="BP11" s="282"/>
      <c r="BQ11" s="282"/>
      <c r="BR11" s="282"/>
      <c r="BS11" s="287">
        <v>91477</v>
      </c>
      <c r="BT11" s="287"/>
      <c r="BU11" s="287"/>
      <c r="BV11" s="287"/>
      <c r="BW11" s="287"/>
      <c r="BX11" s="287"/>
      <c r="BY11" s="287"/>
      <c r="BZ11" s="287"/>
      <c r="CA11" s="287"/>
      <c r="CB11" s="325"/>
      <c r="CD11" s="261" t="s">
        <v>344</v>
      </c>
      <c r="CE11" s="1"/>
      <c r="CF11" s="1"/>
      <c r="CG11" s="1"/>
      <c r="CH11" s="1"/>
      <c r="CI11" s="1"/>
      <c r="CJ11" s="1"/>
      <c r="CK11" s="1"/>
      <c r="CL11" s="1"/>
      <c r="CM11" s="1"/>
      <c r="CN11" s="1"/>
      <c r="CO11" s="1"/>
      <c r="CP11" s="1"/>
      <c r="CQ11" s="269"/>
      <c r="CR11" s="274">
        <v>399706</v>
      </c>
      <c r="CS11" s="217"/>
      <c r="CT11" s="217"/>
      <c r="CU11" s="217"/>
      <c r="CV11" s="217"/>
      <c r="CW11" s="217"/>
      <c r="CX11" s="217"/>
      <c r="CY11" s="279"/>
      <c r="CZ11" s="282">
        <v>1.2</v>
      </c>
      <c r="DA11" s="282"/>
      <c r="DB11" s="282"/>
      <c r="DC11" s="282"/>
      <c r="DD11" s="288">
        <v>12573</v>
      </c>
      <c r="DE11" s="217"/>
      <c r="DF11" s="217"/>
      <c r="DG11" s="217"/>
      <c r="DH11" s="217"/>
      <c r="DI11" s="217"/>
      <c r="DJ11" s="217"/>
      <c r="DK11" s="217"/>
      <c r="DL11" s="217"/>
      <c r="DM11" s="217"/>
      <c r="DN11" s="217"/>
      <c r="DO11" s="217"/>
      <c r="DP11" s="279"/>
      <c r="DQ11" s="288">
        <v>309946</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146049</v>
      </c>
      <c r="S12" s="217"/>
      <c r="T12" s="217"/>
      <c r="U12" s="217"/>
      <c r="V12" s="217"/>
      <c r="W12" s="217"/>
      <c r="X12" s="217"/>
      <c r="Y12" s="279"/>
      <c r="Z12" s="282">
        <v>0.4</v>
      </c>
      <c r="AA12" s="282"/>
      <c r="AB12" s="282"/>
      <c r="AC12" s="282"/>
      <c r="AD12" s="287">
        <v>146049</v>
      </c>
      <c r="AE12" s="287"/>
      <c r="AF12" s="287"/>
      <c r="AG12" s="287"/>
      <c r="AH12" s="287"/>
      <c r="AI12" s="287"/>
      <c r="AJ12" s="287"/>
      <c r="AK12" s="287"/>
      <c r="AL12" s="283">
        <v>0.8</v>
      </c>
      <c r="AM12" s="238"/>
      <c r="AN12" s="238"/>
      <c r="AO12" s="296"/>
      <c r="AP12" s="261" t="s">
        <v>345</v>
      </c>
      <c r="AQ12" s="1"/>
      <c r="AR12" s="1"/>
      <c r="AS12" s="1"/>
      <c r="AT12" s="1"/>
      <c r="AU12" s="1"/>
      <c r="AV12" s="1"/>
      <c r="AW12" s="1"/>
      <c r="AX12" s="1"/>
      <c r="AY12" s="1"/>
      <c r="AZ12" s="1"/>
      <c r="BA12" s="1"/>
      <c r="BB12" s="1"/>
      <c r="BC12" s="1"/>
      <c r="BD12" s="1"/>
      <c r="BE12" s="1"/>
      <c r="BF12" s="269"/>
      <c r="BG12" s="274">
        <v>5772412</v>
      </c>
      <c r="BH12" s="217"/>
      <c r="BI12" s="217"/>
      <c r="BJ12" s="217"/>
      <c r="BK12" s="217"/>
      <c r="BL12" s="217"/>
      <c r="BM12" s="217"/>
      <c r="BN12" s="279"/>
      <c r="BO12" s="282">
        <v>46.4</v>
      </c>
      <c r="BP12" s="282"/>
      <c r="BQ12" s="282"/>
      <c r="BR12" s="282"/>
      <c r="BS12" s="287" t="s">
        <v>200</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885964</v>
      </c>
      <c r="CS12" s="217"/>
      <c r="CT12" s="217"/>
      <c r="CU12" s="217"/>
      <c r="CV12" s="217"/>
      <c r="CW12" s="217"/>
      <c r="CX12" s="217"/>
      <c r="CY12" s="279"/>
      <c r="CZ12" s="282">
        <v>2.7</v>
      </c>
      <c r="DA12" s="282"/>
      <c r="DB12" s="282"/>
      <c r="DC12" s="282"/>
      <c r="DD12" s="288">
        <v>2032</v>
      </c>
      <c r="DE12" s="217"/>
      <c r="DF12" s="217"/>
      <c r="DG12" s="217"/>
      <c r="DH12" s="217"/>
      <c r="DI12" s="217"/>
      <c r="DJ12" s="217"/>
      <c r="DK12" s="217"/>
      <c r="DL12" s="217"/>
      <c r="DM12" s="217"/>
      <c r="DN12" s="217"/>
      <c r="DO12" s="217"/>
      <c r="DP12" s="279"/>
      <c r="DQ12" s="288">
        <v>587450</v>
      </c>
      <c r="DR12" s="217"/>
      <c r="DS12" s="217"/>
      <c r="DT12" s="217"/>
      <c r="DU12" s="217"/>
      <c r="DV12" s="217"/>
      <c r="DW12" s="217"/>
      <c r="DX12" s="217"/>
      <c r="DY12" s="217"/>
      <c r="DZ12" s="217"/>
      <c r="EA12" s="217"/>
      <c r="EB12" s="217"/>
      <c r="EC12" s="326"/>
    </row>
    <row r="13" spans="2:143" ht="11.25" customHeight="1">
      <c r="B13" s="261" t="s">
        <v>346</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349</v>
      </c>
      <c r="AQ13" s="1"/>
      <c r="AR13" s="1"/>
      <c r="AS13" s="1"/>
      <c r="AT13" s="1"/>
      <c r="AU13" s="1"/>
      <c r="AV13" s="1"/>
      <c r="AW13" s="1"/>
      <c r="AX13" s="1"/>
      <c r="AY13" s="1"/>
      <c r="AZ13" s="1"/>
      <c r="BA13" s="1"/>
      <c r="BB13" s="1"/>
      <c r="BC13" s="1"/>
      <c r="BD13" s="1"/>
      <c r="BE13" s="1"/>
      <c r="BF13" s="269"/>
      <c r="BG13" s="274">
        <v>5755619</v>
      </c>
      <c r="BH13" s="217"/>
      <c r="BI13" s="217"/>
      <c r="BJ13" s="217"/>
      <c r="BK13" s="217"/>
      <c r="BL13" s="217"/>
      <c r="BM13" s="217"/>
      <c r="BN13" s="279"/>
      <c r="BO13" s="282">
        <v>46.3</v>
      </c>
      <c r="BP13" s="282"/>
      <c r="BQ13" s="282"/>
      <c r="BR13" s="282"/>
      <c r="BS13" s="287" t="s">
        <v>200</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4487104</v>
      </c>
      <c r="CS13" s="217"/>
      <c r="CT13" s="217"/>
      <c r="CU13" s="217"/>
      <c r="CV13" s="217"/>
      <c r="CW13" s="217"/>
      <c r="CX13" s="217"/>
      <c r="CY13" s="279"/>
      <c r="CZ13" s="282">
        <v>13.7</v>
      </c>
      <c r="DA13" s="282"/>
      <c r="DB13" s="282"/>
      <c r="DC13" s="282"/>
      <c r="DD13" s="288">
        <v>3168614</v>
      </c>
      <c r="DE13" s="217"/>
      <c r="DF13" s="217"/>
      <c r="DG13" s="217"/>
      <c r="DH13" s="217"/>
      <c r="DI13" s="217"/>
      <c r="DJ13" s="217"/>
      <c r="DK13" s="217"/>
      <c r="DL13" s="217"/>
      <c r="DM13" s="217"/>
      <c r="DN13" s="217"/>
      <c r="DO13" s="217"/>
      <c r="DP13" s="279"/>
      <c r="DQ13" s="288">
        <v>1981790</v>
      </c>
      <c r="DR13" s="217"/>
      <c r="DS13" s="217"/>
      <c r="DT13" s="217"/>
      <c r="DU13" s="217"/>
      <c r="DV13" s="217"/>
      <c r="DW13" s="217"/>
      <c r="DX13" s="217"/>
      <c r="DY13" s="217"/>
      <c r="DZ13" s="217"/>
      <c r="EA13" s="217"/>
      <c r="EB13" s="217"/>
      <c r="EC13" s="326"/>
    </row>
    <row r="14" spans="2:143" ht="11.25" customHeight="1">
      <c r="B14" s="261" t="s">
        <v>353</v>
      </c>
      <c r="C14" s="1"/>
      <c r="D14" s="1"/>
      <c r="E14" s="1"/>
      <c r="F14" s="1"/>
      <c r="G14" s="1"/>
      <c r="H14" s="1"/>
      <c r="I14" s="1"/>
      <c r="J14" s="1"/>
      <c r="K14" s="1"/>
      <c r="L14" s="1"/>
      <c r="M14" s="1"/>
      <c r="N14" s="1"/>
      <c r="O14" s="1"/>
      <c r="P14" s="1"/>
      <c r="Q14" s="269"/>
      <c r="R14" s="274">
        <v>2260</v>
      </c>
      <c r="S14" s="217"/>
      <c r="T14" s="217"/>
      <c r="U14" s="217"/>
      <c r="V14" s="217"/>
      <c r="W14" s="217"/>
      <c r="X14" s="217"/>
      <c r="Y14" s="279"/>
      <c r="Z14" s="282">
        <v>0</v>
      </c>
      <c r="AA14" s="282"/>
      <c r="AB14" s="282"/>
      <c r="AC14" s="282"/>
      <c r="AD14" s="287">
        <v>2260</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245688</v>
      </c>
      <c r="BH14" s="217"/>
      <c r="BI14" s="217"/>
      <c r="BJ14" s="217"/>
      <c r="BK14" s="217"/>
      <c r="BL14" s="217"/>
      <c r="BM14" s="217"/>
      <c r="BN14" s="279"/>
      <c r="BO14" s="282">
        <v>2</v>
      </c>
      <c r="BP14" s="282"/>
      <c r="BQ14" s="282"/>
      <c r="BR14" s="282"/>
      <c r="BS14" s="287" t="s">
        <v>200</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1260602</v>
      </c>
      <c r="CS14" s="217"/>
      <c r="CT14" s="217"/>
      <c r="CU14" s="217"/>
      <c r="CV14" s="217"/>
      <c r="CW14" s="217"/>
      <c r="CX14" s="217"/>
      <c r="CY14" s="279"/>
      <c r="CZ14" s="282">
        <v>3.8</v>
      </c>
      <c r="DA14" s="282"/>
      <c r="DB14" s="282"/>
      <c r="DC14" s="282"/>
      <c r="DD14" s="288">
        <v>26389</v>
      </c>
      <c r="DE14" s="217"/>
      <c r="DF14" s="217"/>
      <c r="DG14" s="217"/>
      <c r="DH14" s="217"/>
      <c r="DI14" s="217"/>
      <c r="DJ14" s="217"/>
      <c r="DK14" s="217"/>
      <c r="DL14" s="217"/>
      <c r="DM14" s="217"/>
      <c r="DN14" s="217"/>
      <c r="DO14" s="217"/>
      <c r="DP14" s="279"/>
      <c r="DQ14" s="288">
        <v>1223135</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355</v>
      </c>
      <c r="AQ15" s="1"/>
      <c r="AR15" s="1"/>
      <c r="AS15" s="1"/>
      <c r="AT15" s="1"/>
      <c r="AU15" s="1"/>
      <c r="AV15" s="1"/>
      <c r="AW15" s="1"/>
      <c r="AX15" s="1"/>
      <c r="AY15" s="1"/>
      <c r="AZ15" s="1"/>
      <c r="BA15" s="1"/>
      <c r="BB15" s="1"/>
      <c r="BC15" s="1"/>
      <c r="BD15" s="1"/>
      <c r="BE15" s="1"/>
      <c r="BF15" s="269"/>
      <c r="BG15" s="274">
        <v>482994</v>
      </c>
      <c r="BH15" s="217"/>
      <c r="BI15" s="217"/>
      <c r="BJ15" s="217"/>
      <c r="BK15" s="217"/>
      <c r="BL15" s="217"/>
      <c r="BM15" s="217"/>
      <c r="BN15" s="279"/>
      <c r="BO15" s="282">
        <v>3.9</v>
      </c>
      <c r="BP15" s="282"/>
      <c r="BQ15" s="282"/>
      <c r="BR15" s="282"/>
      <c r="BS15" s="287" t="s">
        <v>200</v>
      </c>
      <c r="BT15" s="287"/>
      <c r="BU15" s="287"/>
      <c r="BV15" s="287"/>
      <c r="BW15" s="287"/>
      <c r="BX15" s="287"/>
      <c r="BY15" s="287"/>
      <c r="BZ15" s="287"/>
      <c r="CA15" s="287"/>
      <c r="CB15" s="325"/>
      <c r="CD15" s="261" t="s">
        <v>357</v>
      </c>
      <c r="CE15" s="1"/>
      <c r="CF15" s="1"/>
      <c r="CG15" s="1"/>
      <c r="CH15" s="1"/>
      <c r="CI15" s="1"/>
      <c r="CJ15" s="1"/>
      <c r="CK15" s="1"/>
      <c r="CL15" s="1"/>
      <c r="CM15" s="1"/>
      <c r="CN15" s="1"/>
      <c r="CO15" s="1"/>
      <c r="CP15" s="1"/>
      <c r="CQ15" s="269"/>
      <c r="CR15" s="274">
        <v>2988084</v>
      </c>
      <c r="CS15" s="217"/>
      <c r="CT15" s="217"/>
      <c r="CU15" s="217"/>
      <c r="CV15" s="217"/>
      <c r="CW15" s="217"/>
      <c r="CX15" s="217"/>
      <c r="CY15" s="279"/>
      <c r="CZ15" s="282">
        <v>9.1</v>
      </c>
      <c r="DA15" s="282"/>
      <c r="DB15" s="282"/>
      <c r="DC15" s="282"/>
      <c r="DD15" s="288">
        <v>649381</v>
      </c>
      <c r="DE15" s="217"/>
      <c r="DF15" s="217"/>
      <c r="DG15" s="217"/>
      <c r="DH15" s="217"/>
      <c r="DI15" s="217"/>
      <c r="DJ15" s="217"/>
      <c r="DK15" s="217"/>
      <c r="DL15" s="217"/>
      <c r="DM15" s="217"/>
      <c r="DN15" s="217"/>
      <c r="DO15" s="217"/>
      <c r="DP15" s="279"/>
      <c r="DQ15" s="288">
        <v>2402841</v>
      </c>
      <c r="DR15" s="217"/>
      <c r="DS15" s="217"/>
      <c r="DT15" s="217"/>
      <c r="DU15" s="217"/>
      <c r="DV15" s="217"/>
      <c r="DW15" s="217"/>
      <c r="DX15" s="217"/>
      <c r="DY15" s="217"/>
      <c r="DZ15" s="217"/>
      <c r="EA15" s="217"/>
      <c r="EB15" s="217"/>
      <c r="EC15" s="326"/>
    </row>
    <row r="16" spans="2:143" ht="11.25" customHeight="1">
      <c r="B16" s="261" t="s">
        <v>358</v>
      </c>
      <c r="C16" s="1"/>
      <c r="D16" s="1"/>
      <c r="E16" s="1"/>
      <c r="F16" s="1"/>
      <c r="G16" s="1"/>
      <c r="H16" s="1"/>
      <c r="I16" s="1"/>
      <c r="J16" s="1"/>
      <c r="K16" s="1"/>
      <c r="L16" s="1"/>
      <c r="M16" s="1"/>
      <c r="N16" s="1"/>
      <c r="O16" s="1"/>
      <c r="P16" s="1"/>
      <c r="Q16" s="269"/>
      <c r="R16" s="274">
        <v>39959</v>
      </c>
      <c r="S16" s="217"/>
      <c r="T16" s="217"/>
      <c r="U16" s="217"/>
      <c r="V16" s="217"/>
      <c r="W16" s="217"/>
      <c r="X16" s="217"/>
      <c r="Y16" s="279"/>
      <c r="Z16" s="282">
        <v>0.1</v>
      </c>
      <c r="AA16" s="282"/>
      <c r="AB16" s="282"/>
      <c r="AC16" s="282"/>
      <c r="AD16" s="287">
        <v>39959</v>
      </c>
      <c r="AE16" s="287"/>
      <c r="AF16" s="287"/>
      <c r="AG16" s="287"/>
      <c r="AH16" s="287"/>
      <c r="AI16" s="287"/>
      <c r="AJ16" s="287"/>
      <c r="AK16" s="287"/>
      <c r="AL16" s="283">
        <v>0.2</v>
      </c>
      <c r="AM16" s="238"/>
      <c r="AN16" s="238"/>
      <c r="AO16" s="296"/>
      <c r="AP16" s="261" t="s">
        <v>359</v>
      </c>
      <c r="AQ16" s="1"/>
      <c r="AR16" s="1"/>
      <c r="AS16" s="1"/>
      <c r="AT16" s="1"/>
      <c r="AU16" s="1"/>
      <c r="AV16" s="1"/>
      <c r="AW16" s="1"/>
      <c r="AX16" s="1"/>
      <c r="AY16" s="1"/>
      <c r="AZ16" s="1"/>
      <c r="BA16" s="1"/>
      <c r="BB16" s="1"/>
      <c r="BC16" s="1"/>
      <c r="BD16" s="1"/>
      <c r="BE16" s="1"/>
      <c r="BF16" s="269"/>
      <c r="BG16" s="274">
        <v>1104</v>
      </c>
      <c r="BH16" s="217"/>
      <c r="BI16" s="217"/>
      <c r="BJ16" s="217"/>
      <c r="BK16" s="217"/>
      <c r="BL16" s="217"/>
      <c r="BM16" s="217"/>
      <c r="BN16" s="279"/>
      <c r="BO16" s="282">
        <v>0</v>
      </c>
      <c r="BP16" s="282"/>
      <c r="BQ16" s="282"/>
      <c r="BR16" s="282"/>
      <c r="BS16" s="287" t="s">
        <v>200</v>
      </c>
      <c r="BT16" s="287"/>
      <c r="BU16" s="287"/>
      <c r="BV16" s="287"/>
      <c r="BW16" s="287"/>
      <c r="BX16" s="287"/>
      <c r="BY16" s="287"/>
      <c r="BZ16" s="287"/>
      <c r="CA16" s="287"/>
      <c r="CB16" s="325"/>
      <c r="CD16" s="261" t="s">
        <v>360</v>
      </c>
      <c r="CE16" s="1"/>
      <c r="CF16" s="1"/>
      <c r="CG16" s="1"/>
      <c r="CH16" s="1"/>
      <c r="CI16" s="1"/>
      <c r="CJ16" s="1"/>
      <c r="CK16" s="1"/>
      <c r="CL16" s="1"/>
      <c r="CM16" s="1"/>
      <c r="CN16" s="1"/>
      <c r="CO16" s="1"/>
      <c r="CP16" s="1"/>
      <c r="CQ16" s="269"/>
      <c r="CR16" s="274">
        <v>100620</v>
      </c>
      <c r="CS16" s="217"/>
      <c r="CT16" s="217"/>
      <c r="CU16" s="217"/>
      <c r="CV16" s="217"/>
      <c r="CW16" s="217"/>
      <c r="CX16" s="217"/>
      <c r="CY16" s="279"/>
      <c r="CZ16" s="282">
        <v>0.3</v>
      </c>
      <c r="DA16" s="282"/>
      <c r="DB16" s="282"/>
      <c r="DC16" s="282"/>
      <c r="DD16" s="288" t="s">
        <v>200</v>
      </c>
      <c r="DE16" s="217"/>
      <c r="DF16" s="217"/>
      <c r="DG16" s="217"/>
      <c r="DH16" s="217"/>
      <c r="DI16" s="217"/>
      <c r="DJ16" s="217"/>
      <c r="DK16" s="217"/>
      <c r="DL16" s="217"/>
      <c r="DM16" s="217"/>
      <c r="DN16" s="217"/>
      <c r="DO16" s="217"/>
      <c r="DP16" s="279"/>
      <c r="DQ16" s="288">
        <v>9046</v>
      </c>
      <c r="DR16" s="217"/>
      <c r="DS16" s="217"/>
      <c r="DT16" s="217"/>
      <c r="DU16" s="217"/>
      <c r="DV16" s="217"/>
      <c r="DW16" s="217"/>
      <c r="DX16" s="217"/>
      <c r="DY16" s="217"/>
      <c r="DZ16" s="217"/>
      <c r="EA16" s="217"/>
      <c r="EB16" s="217"/>
      <c r="EC16" s="326"/>
    </row>
    <row r="17" spans="2:133" ht="11.25" customHeight="1">
      <c r="B17" s="261" t="s">
        <v>361</v>
      </c>
      <c r="C17" s="1"/>
      <c r="D17" s="1"/>
      <c r="E17" s="1"/>
      <c r="F17" s="1"/>
      <c r="G17" s="1"/>
      <c r="H17" s="1"/>
      <c r="I17" s="1"/>
      <c r="J17" s="1"/>
      <c r="K17" s="1"/>
      <c r="L17" s="1"/>
      <c r="M17" s="1"/>
      <c r="N17" s="1"/>
      <c r="O17" s="1"/>
      <c r="P17" s="1"/>
      <c r="Q17" s="269"/>
      <c r="R17" s="274">
        <v>133502</v>
      </c>
      <c r="S17" s="217"/>
      <c r="T17" s="217"/>
      <c r="U17" s="217"/>
      <c r="V17" s="217"/>
      <c r="W17" s="217"/>
      <c r="X17" s="217"/>
      <c r="Y17" s="279"/>
      <c r="Z17" s="282">
        <v>0.4</v>
      </c>
      <c r="AA17" s="282"/>
      <c r="AB17" s="282"/>
      <c r="AC17" s="282"/>
      <c r="AD17" s="287">
        <v>133502</v>
      </c>
      <c r="AE17" s="287"/>
      <c r="AF17" s="287"/>
      <c r="AG17" s="287"/>
      <c r="AH17" s="287"/>
      <c r="AI17" s="287"/>
      <c r="AJ17" s="287"/>
      <c r="AK17" s="287"/>
      <c r="AL17" s="283">
        <v>0.7</v>
      </c>
      <c r="AM17" s="238"/>
      <c r="AN17" s="238"/>
      <c r="AO17" s="296"/>
      <c r="AP17" s="261" t="s">
        <v>362</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364</v>
      </c>
      <c r="CE17" s="1"/>
      <c r="CF17" s="1"/>
      <c r="CG17" s="1"/>
      <c r="CH17" s="1"/>
      <c r="CI17" s="1"/>
      <c r="CJ17" s="1"/>
      <c r="CK17" s="1"/>
      <c r="CL17" s="1"/>
      <c r="CM17" s="1"/>
      <c r="CN17" s="1"/>
      <c r="CO17" s="1"/>
      <c r="CP17" s="1"/>
      <c r="CQ17" s="269"/>
      <c r="CR17" s="274">
        <v>3355589</v>
      </c>
      <c r="CS17" s="217"/>
      <c r="CT17" s="217"/>
      <c r="CU17" s="217"/>
      <c r="CV17" s="217"/>
      <c r="CW17" s="217"/>
      <c r="CX17" s="217"/>
      <c r="CY17" s="279"/>
      <c r="CZ17" s="282">
        <v>10.199999999999999</v>
      </c>
      <c r="DA17" s="282"/>
      <c r="DB17" s="282"/>
      <c r="DC17" s="282"/>
      <c r="DD17" s="288" t="s">
        <v>200</v>
      </c>
      <c r="DE17" s="217"/>
      <c r="DF17" s="217"/>
      <c r="DG17" s="217"/>
      <c r="DH17" s="217"/>
      <c r="DI17" s="217"/>
      <c r="DJ17" s="217"/>
      <c r="DK17" s="217"/>
      <c r="DL17" s="217"/>
      <c r="DM17" s="217"/>
      <c r="DN17" s="217"/>
      <c r="DO17" s="217"/>
      <c r="DP17" s="279"/>
      <c r="DQ17" s="288">
        <v>3345681</v>
      </c>
      <c r="DR17" s="217"/>
      <c r="DS17" s="217"/>
      <c r="DT17" s="217"/>
      <c r="DU17" s="217"/>
      <c r="DV17" s="217"/>
      <c r="DW17" s="217"/>
      <c r="DX17" s="217"/>
      <c r="DY17" s="217"/>
      <c r="DZ17" s="217"/>
      <c r="EA17" s="217"/>
      <c r="EB17" s="217"/>
      <c r="EC17" s="326"/>
    </row>
    <row r="18" spans="2:133" ht="11.25" customHeight="1">
      <c r="B18" s="261" t="s">
        <v>365</v>
      </c>
      <c r="C18" s="1"/>
      <c r="D18" s="1"/>
      <c r="E18" s="1"/>
      <c r="F18" s="1"/>
      <c r="G18" s="1"/>
      <c r="H18" s="1"/>
      <c r="I18" s="1"/>
      <c r="J18" s="1"/>
      <c r="K18" s="1"/>
      <c r="L18" s="1"/>
      <c r="M18" s="1"/>
      <c r="N18" s="1"/>
      <c r="O18" s="1"/>
      <c r="P18" s="1"/>
      <c r="Q18" s="269"/>
      <c r="R18" s="274">
        <v>87247</v>
      </c>
      <c r="S18" s="217"/>
      <c r="T18" s="217"/>
      <c r="U18" s="217"/>
      <c r="V18" s="217"/>
      <c r="W18" s="217"/>
      <c r="X18" s="217"/>
      <c r="Y18" s="279"/>
      <c r="Z18" s="282">
        <v>0.3</v>
      </c>
      <c r="AA18" s="282"/>
      <c r="AB18" s="282"/>
      <c r="AC18" s="282"/>
      <c r="AD18" s="287">
        <v>87247</v>
      </c>
      <c r="AE18" s="287"/>
      <c r="AF18" s="287"/>
      <c r="AG18" s="287"/>
      <c r="AH18" s="287"/>
      <c r="AI18" s="287"/>
      <c r="AJ18" s="287"/>
      <c r="AK18" s="287"/>
      <c r="AL18" s="283">
        <v>0.5</v>
      </c>
      <c r="AM18" s="238"/>
      <c r="AN18" s="238"/>
      <c r="AO18" s="296"/>
      <c r="AP18" s="261" t="s">
        <v>104</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84327</v>
      </c>
      <c r="S19" s="217"/>
      <c r="T19" s="217"/>
      <c r="U19" s="217"/>
      <c r="V19" s="217"/>
      <c r="W19" s="217"/>
      <c r="X19" s="217"/>
      <c r="Y19" s="279"/>
      <c r="Z19" s="282">
        <v>0.2</v>
      </c>
      <c r="AA19" s="282"/>
      <c r="AB19" s="282"/>
      <c r="AC19" s="282"/>
      <c r="AD19" s="287">
        <v>84327</v>
      </c>
      <c r="AE19" s="287"/>
      <c r="AF19" s="287"/>
      <c r="AG19" s="287"/>
      <c r="AH19" s="287"/>
      <c r="AI19" s="287"/>
      <c r="AJ19" s="287"/>
      <c r="AK19" s="287"/>
      <c r="AL19" s="283">
        <v>0.4</v>
      </c>
      <c r="AM19" s="238"/>
      <c r="AN19" s="238"/>
      <c r="AO19" s="296"/>
      <c r="AP19" s="261" t="s">
        <v>252</v>
      </c>
      <c r="AQ19" s="1"/>
      <c r="AR19" s="1"/>
      <c r="AS19" s="1"/>
      <c r="AT19" s="1"/>
      <c r="AU19" s="1"/>
      <c r="AV19" s="1"/>
      <c r="AW19" s="1"/>
      <c r="AX19" s="1"/>
      <c r="AY19" s="1"/>
      <c r="AZ19" s="1"/>
      <c r="BA19" s="1"/>
      <c r="BB19" s="1"/>
      <c r="BC19" s="1"/>
      <c r="BD19" s="1"/>
      <c r="BE19" s="1"/>
      <c r="BF19" s="269"/>
      <c r="BG19" s="274">
        <v>856344</v>
      </c>
      <c r="BH19" s="217"/>
      <c r="BI19" s="217"/>
      <c r="BJ19" s="217"/>
      <c r="BK19" s="217"/>
      <c r="BL19" s="217"/>
      <c r="BM19" s="217"/>
      <c r="BN19" s="279"/>
      <c r="BO19" s="282">
        <v>6.9</v>
      </c>
      <c r="BP19" s="282"/>
      <c r="BQ19" s="282"/>
      <c r="BR19" s="282"/>
      <c r="BS19" s="287" t="s">
        <v>200</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2920</v>
      </c>
      <c r="S20" s="217"/>
      <c r="T20" s="217"/>
      <c r="U20" s="217"/>
      <c r="V20" s="217"/>
      <c r="W20" s="217"/>
      <c r="X20" s="217"/>
      <c r="Y20" s="279"/>
      <c r="Z20" s="282">
        <v>0</v>
      </c>
      <c r="AA20" s="282"/>
      <c r="AB20" s="282"/>
      <c r="AC20" s="282"/>
      <c r="AD20" s="287">
        <v>2920</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856344</v>
      </c>
      <c r="BH20" s="217"/>
      <c r="BI20" s="217"/>
      <c r="BJ20" s="217"/>
      <c r="BK20" s="217"/>
      <c r="BL20" s="217"/>
      <c r="BM20" s="217"/>
      <c r="BN20" s="279"/>
      <c r="BO20" s="282">
        <v>6.9</v>
      </c>
      <c r="BP20" s="282"/>
      <c r="BQ20" s="282"/>
      <c r="BR20" s="282"/>
      <c r="BS20" s="287" t="s">
        <v>200</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32862228</v>
      </c>
      <c r="CS20" s="217"/>
      <c r="CT20" s="217"/>
      <c r="CU20" s="217"/>
      <c r="CV20" s="217"/>
      <c r="CW20" s="217"/>
      <c r="CX20" s="217"/>
      <c r="CY20" s="279"/>
      <c r="CZ20" s="282">
        <v>100</v>
      </c>
      <c r="DA20" s="282"/>
      <c r="DB20" s="282"/>
      <c r="DC20" s="282"/>
      <c r="DD20" s="288">
        <v>3964354</v>
      </c>
      <c r="DE20" s="217"/>
      <c r="DF20" s="217"/>
      <c r="DG20" s="217"/>
      <c r="DH20" s="217"/>
      <c r="DI20" s="217"/>
      <c r="DJ20" s="217"/>
      <c r="DK20" s="217"/>
      <c r="DL20" s="217"/>
      <c r="DM20" s="217"/>
      <c r="DN20" s="217"/>
      <c r="DO20" s="217"/>
      <c r="DP20" s="279"/>
      <c r="DQ20" s="288">
        <v>22821381</v>
      </c>
      <c r="DR20" s="217"/>
      <c r="DS20" s="217"/>
      <c r="DT20" s="217"/>
      <c r="DU20" s="217"/>
      <c r="DV20" s="217"/>
      <c r="DW20" s="217"/>
      <c r="DX20" s="217"/>
      <c r="DY20" s="217"/>
      <c r="DZ20" s="217"/>
      <c r="EA20" s="217"/>
      <c r="EB20" s="217"/>
      <c r="EC20" s="326"/>
    </row>
    <row r="21" spans="2:133" ht="11.25" customHeight="1">
      <c r="B21" s="261" t="s">
        <v>342</v>
      </c>
      <c r="C21" s="1"/>
      <c r="D21" s="1"/>
      <c r="E21" s="1"/>
      <c r="F21" s="1"/>
      <c r="G21" s="1"/>
      <c r="H21" s="1"/>
      <c r="I21" s="1"/>
      <c r="J21" s="1"/>
      <c r="K21" s="1"/>
      <c r="L21" s="1"/>
      <c r="M21" s="1"/>
      <c r="N21" s="1"/>
      <c r="O21" s="1"/>
      <c r="P21" s="1"/>
      <c r="Q21" s="269"/>
      <c r="R21" s="274">
        <v>5061354</v>
      </c>
      <c r="S21" s="217"/>
      <c r="T21" s="217"/>
      <c r="U21" s="217"/>
      <c r="V21" s="217"/>
      <c r="W21" s="217"/>
      <c r="X21" s="217"/>
      <c r="Y21" s="279"/>
      <c r="Z21" s="282">
        <v>14.6</v>
      </c>
      <c r="AA21" s="282"/>
      <c r="AB21" s="282"/>
      <c r="AC21" s="282"/>
      <c r="AD21" s="287">
        <v>4735108</v>
      </c>
      <c r="AE21" s="287"/>
      <c r="AF21" s="287"/>
      <c r="AG21" s="287"/>
      <c r="AH21" s="287"/>
      <c r="AI21" s="287"/>
      <c r="AJ21" s="287"/>
      <c r="AK21" s="287"/>
      <c r="AL21" s="283">
        <v>24.7</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1624</v>
      </c>
      <c r="BH21" s="217"/>
      <c r="BI21" s="217"/>
      <c r="BJ21" s="217"/>
      <c r="BK21" s="217"/>
      <c r="BL21" s="217"/>
      <c r="BM21" s="217"/>
      <c r="BN21" s="279"/>
      <c r="BO21" s="282">
        <v>0</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294</v>
      </c>
      <c r="C22" s="1"/>
      <c r="D22" s="1"/>
      <c r="E22" s="1"/>
      <c r="F22" s="1"/>
      <c r="G22" s="1"/>
      <c r="H22" s="1"/>
      <c r="I22" s="1"/>
      <c r="J22" s="1"/>
      <c r="K22" s="1"/>
      <c r="L22" s="1"/>
      <c r="M22" s="1"/>
      <c r="N22" s="1"/>
      <c r="O22" s="1"/>
      <c r="P22" s="1"/>
      <c r="Q22" s="269"/>
      <c r="R22" s="274">
        <v>4735108</v>
      </c>
      <c r="S22" s="217"/>
      <c r="T22" s="217"/>
      <c r="U22" s="217"/>
      <c r="V22" s="217"/>
      <c r="W22" s="217"/>
      <c r="X22" s="217"/>
      <c r="Y22" s="279"/>
      <c r="Z22" s="282">
        <v>13.7</v>
      </c>
      <c r="AA22" s="282"/>
      <c r="AB22" s="282"/>
      <c r="AC22" s="282"/>
      <c r="AD22" s="287">
        <v>4735108</v>
      </c>
      <c r="AE22" s="287"/>
      <c r="AF22" s="287"/>
      <c r="AG22" s="287"/>
      <c r="AH22" s="287"/>
      <c r="AI22" s="287"/>
      <c r="AJ22" s="287"/>
      <c r="AK22" s="287"/>
      <c r="AL22" s="283">
        <v>24.7</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291</v>
      </c>
      <c r="C23" s="1"/>
      <c r="D23" s="1"/>
      <c r="E23" s="1"/>
      <c r="F23" s="1"/>
      <c r="G23" s="1"/>
      <c r="H23" s="1"/>
      <c r="I23" s="1"/>
      <c r="J23" s="1"/>
      <c r="K23" s="1"/>
      <c r="L23" s="1"/>
      <c r="M23" s="1"/>
      <c r="N23" s="1"/>
      <c r="O23" s="1"/>
      <c r="P23" s="1"/>
      <c r="Q23" s="269"/>
      <c r="R23" s="274">
        <v>326185</v>
      </c>
      <c r="S23" s="217"/>
      <c r="T23" s="217"/>
      <c r="U23" s="217"/>
      <c r="V23" s="217"/>
      <c r="W23" s="217"/>
      <c r="X23" s="217"/>
      <c r="Y23" s="279"/>
      <c r="Z23" s="282">
        <v>0.9</v>
      </c>
      <c r="AA23" s="282"/>
      <c r="AB23" s="282"/>
      <c r="AC23" s="282"/>
      <c r="AD23" s="287" t="s">
        <v>200</v>
      </c>
      <c r="AE23" s="287"/>
      <c r="AF23" s="287"/>
      <c r="AG23" s="287"/>
      <c r="AH23" s="287"/>
      <c r="AI23" s="287"/>
      <c r="AJ23" s="287"/>
      <c r="AK23" s="287"/>
      <c r="AL23" s="283" t="s">
        <v>200</v>
      </c>
      <c r="AM23" s="238"/>
      <c r="AN23" s="238"/>
      <c r="AO23" s="296"/>
      <c r="AP23" s="261" t="s">
        <v>58</v>
      </c>
      <c r="AQ23" s="300"/>
      <c r="AR23" s="300"/>
      <c r="AS23" s="300"/>
      <c r="AT23" s="300"/>
      <c r="AU23" s="300"/>
      <c r="AV23" s="300"/>
      <c r="AW23" s="300"/>
      <c r="AX23" s="300"/>
      <c r="AY23" s="300"/>
      <c r="AZ23" s="300"/>
      <c r="BA23" s="300"/>
      <c r="BB23" s="300"/>
      <c r="BC23" s="300"/>
      <c r="BD23" s="300"/>
      <c r="BE23" s="300"/>
      <c r="BF23" s="314"/>
      <c r="BG23" s="274">
        <v>854720</v>
      </c>
      <c r="BH23" s="217"/>
      <c r="BI23" s="217"/>
      <c r="BJ23" s="217"/>
      <c r="BK23" s="217"/>
      <c r="BL23" s="217"/>
      <c r="BM23" s="217"/>
      <c r="BN23" s="279"/>
      <c r="BO23" s="282">
        <v>6.9</v>
      </c>
      <c r="BP23" s="282"/>
      <c r="BQ23" s="282"/>
      <c r="BR23" s="282"/>
      <c r="BS23" s="287" t="s">
        <v>200</v>
      </c>
      <c r="BT23" s="287"/>
      <c r="BU23" s="287"/>
      <c r="BV23" s="287"/>
      <c r="BW23" s="287"/>
      <c r="BX23" s="287"/>
      <c r="BY23" s="287"/>
      <c r="BZ23" s="287"/>
      <c r="CA23" s="287"/>
      <c r="CB23" s="325"/>
      <c r="CD23" s="182" t="s">
        <v>316</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299</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v>61</v>
      </c>
      <c r="S24" s="217"/>
      <c r="T24" s="217"/>
      <c r="U24" s="217"/>
      <c r="V24" s="217"/>
      <c r="W24" s="217"/>
      <c r="X24" s="217"/>
      <c r="Y24" s="279"/>
      <c r="Z24" s="282">
        <v>0</v>
      </c>
      <c r="AA24" s="282"/>
      <c r="AB24" s="282"/>
      <c r="AC24" s="282"/>
      <c r="AD24" s="287" t="s">
        <v>200</v>
      </c>
      <c r="AE24" s="287"/>
      <c r="AF24" s="287"/>
      <c r="AG24" s="287"/>
      <c r="AH24" s="287"/>
      <c r="AI24" s="287"/>
      <c r="AJ24" s="287"/>
      <c r="AK24" s="287"/>
      <c r="AL24" s="283" t="s">
        <v>200</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15975571</v>
      </c>
      <c r="CS24" s="276"/>
      <c r="CT24" s="276"/>
      <c r="CU24" s="276"/>
      <c r="CV24" s="276"/>
      <c r="CW24" s="276"/>
      <c r="CX24" s="276"/>
      <c r="CY24" s="278"/>
      <c r="CZ24" s="291">
        <v>48.6</v>
      </c>
      <c r="DA24" s="293"/>
      <c r="DB24" s="293"/>
      <c r="DC24" s="337"/>
      <c r="DD24" s="341">
        <v>11001541</v>
      </c>
      <c r="DE24" s="276"/>
      <c r="DF24" s="276"/>
      <c r="DG24" s="276"/>
      <c r="DH24" s="276"/>
      <c r="DI24" s="276"/>
      <c r="DJ24" s="276"/>
      <c r="DK24" s="278"/>
      <c r="DL24" s="341">
        <v>10196036</v>
      </c>
      <c r="DM24" s="276"/>
      <c r="DN24" s="276"/>
      <c r="DO24" s="276"/>
      <c r="DP24" s="276"/>
      <c r="DQ24" s="276"/>
      <c r="DR24" s="276"/>
      <c r="DS24" s="276"/>
      <c r="DT24" s="276"/>
      <c r="DU24" s="276"/>
      <c r="DV24" s="278"/>
      <c r="DW24" s="291">
        <v>52.7</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20169386</v>
      </c>
      <c r="S25" s="217"/>
      <c r="T25" s="217"/>
      <c r="U25" s="217"/>
      <c r="V25" s="217"/>
      <c r="W25" s="217"/>
      <c r="X25" s="217"/>
      <c r="Y25" s="279"/>
      <c r="Z25" s="282">
        <v>58.4</v>
      </c>
      <c r="AA25" s="282"/>
      <c r="AB25" s="282"/>
      <c r="AC25" s="282"/>
      <c r="AD25" s="287">
        <v>18988420</v>
      </c>
      <c r="AE25" s="287"/>
      <c r="AF25" s="287"/>
      <c r="AG25" s="287"/>
      <c r="AH25" s="287"/>
      <c r="AI25" s="287"/>
      <c r="AJ25" s="287"/>
      <c r="AK25" s="287"/>
      <c r="AL25" s="283">
        <v>99.1</v>
      </c>
      <c r="AM25" s="238"/>
      <c r="AN25" s="238"/>
      <c r="AO25" s="296"/>
      <c r="AP25" s="261" t="s">
        <v>273</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199</v>
      </c>
      <c r="CE25" s="1"/>
      <c r="CF25" s="1"/>
      <c r="CG25" s="1"/>
      <c r="CH25" s="1"/>
      <c r="CI25" s="1"/>
      <c r="CJ25" s="1"/>
      <c r="CK25" s="1"/>
      <c r="CL25" s="1"/>
      <c r="CM25" s="1"/>
      <c r="CN25" s="1"/>
      <c r="CO25" s="1"/>
      <c r="CP25" s="1"/>
      <c r="CQ25" s="269"/>
      <c r="CR25" s="274">
        <v>4951415</v>
      </c>
      <c r="CS25" s="313"/>
      <c r="CT25" s="313"/>
      <c r="CU25" s="313"/>
      <c r="CV25" s="313"/>
      <c r="CW25" s="313"/>
      <c r="CX25" s="313"/>
      <c r="CY25" s="332"/>
      <c r="CZ25" s="283">
        <v>15.1</v>
      </c>
      <c r="DA25" s="335"/>
      <c r="DB25" s="335"/>
      <c r="DC25" s="338"/>
      <c r="DD25" s="288">
        <v>4674653</v>
      </c>
      <c r="DE25" s="313"/>
      <c r="DF25" s="313"/>
      <c r="DG25" s="313"/>
      <c r="DH25" s="313"/>
      <c r="DI25" s="313"/>
      <c r="DJ25" s="313"/>
      <c r="DK25" s="332"/>
      <c r="DL25" s="288">
        <v>4598637</v>
      </c>
      <c r="DM25" s="313"/>
      <c r="DN25" s="313"/>
      <c r="DO25" s="313"/>
      <c r="DP25" s="313"/>
      <c r="DQ25" s="313"/>
      <c r="DR25" s="313"/>
      <c r="DS25" s="313"/>
      <c r="DT25" s="313"/>
      <c r="DU25" s="313"/>
      <c r="DV25" s="332"/>
      <c r="DW25" s="283">
        <v>23.8</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6884</v>
      </c>
      <c r="S26" s="217"/>
      <c r="T26" s="217"/>
      <c r="U26" s="217"/>
      <c r="V26" s="217"/>
      <c r="W26" s="217"/>
      <c r="X26" s="217"/>
      <c r="Y26" s="279"/>
      <c r="Z26" s="282">
        <v>0</v>
      </c>
      <c r="AA26" s="282"/>
      <c r="AB26" s="282"/>
      <c r="AC26" s="282"/>
      <c r="AD26" s="287">
        <v>6884</v>
      </c>
      <c r="AE26" s="287"/>
      <c r="AF26" s="287"/>
      <c r="AG26" s="287"/>
      <c r="AH26" s="287"/>
      <c r="AI26" s="287"/>
      <c r="AJ26" s="287"/>
      <c r="AK26" s="287"/>
      <c r="AL26" s="283">
        <v>0</v>
      </c>
      <c r="AM26" s="238"/>
      <c r="AN26" s="238"/>
      <c r="AO26" s="296"/>
      <c r="AP26" s="261" t="s">
        <v>393</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3084984</v>
      </c>
      <c r="CS26" s="217"/>
      <c r="CT26" s="217"/>
      <c r="CU26" s="217"/>
      <c r="CV26" s="217"/>
      <c r="CW26" s="217"/>
      <c r="CX26" s="217"/>
      <c r="CY26" s="279"/>
      <c r="CZ26" s="283">
        <v>9.4</v>
      </c>
      <c r="DA26" s="335"/>
      <c r="DB26" s="335"/>
      <c r="DC26" s="338"/>
      <c r="DD26" s="288">
        <v>2907372</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158</v>
      </c>
      <c r="C27" s="1"/>
      <c r="D27" s="1"/>
      <c r="E27" s="1"/>
      <c r="F27" s="1"/>
      <c r="G27" s="1"/>
      <c r="H27" s="1"/>
      <c r="I27" s="1"/>
      <c r="J27" s="1"/>
      <c r="K27" s="1"/>
      <c r="L27" s="1"/>
      <c r="M27" s="1"/>
      <c r="N27" s="1"/>
      <c r="O27" s="1"/>
      <c r="P27" s="1"/>
      <c r="Q27" s="269"/>
      <c r="R27" s="274">
        <v>89642</v>
      </c>
      <c r="S27" s="217"/>
      <c r="T27" s="217"/>
      <c r="U27" s="217"/>
      <c r="V27" s="217"/>
      <c r="W27" s="217"/>
      <c r="X27" s="217"/>
      <c r="Y27" s="279"/>
      <c r="Z27" s="282">
        <v>0.3</v>
      </c>
      <c r="AA27" s="282"/>
      <c r="AB27" s="282"/>
      <c r="AC27" s="282"/>
      <c r="AD27" s="287" t="s">
        <v>200</v>
      </c>
      <c r="AE27" s="287"/>
      <c r="AF27" s="287"/>
      <c r="AG27" s="287"/>
      <c r="AH27" s="287"/>
      <c r="AI27" s="287"/>
      <c r="AJ27" s="287"/>
      <c r="AK27" s="287"/>
      <c r="AL27" s="283" t="s">
        <v>200</v>
      </c>
      <c r="AM27" s="238"/>
      <c r="AN27" s="238"/>
      <c r="AO27" s="296"/>
      <c r="AP27" s="261" t="s">
        <v>394</v>
      </c>
      <c r="AQ27" s="1"/>
      <c r="AR27" s="1"/>
      <c r="AS27" s="1"/>
      <c r="AT27" s="1"/>
      <c r="AU27" s="1"/>
      <c r="AV27" s="1"/>
      <c r="AW27" s="1"/>
      <c r="AX27" s="1"/>
      <c r="AY27" s="1"/>
      <c r="AZ27" s="1"/>
      <c r="BA27" s="1"/>
      <c r="BB27" s="1"/>
      <c r="BC27" s="1"/>
      <c r="BD27" s="1"/>
      <c r="BE27" s="1"/>
      <c r="BF27" s="269"/>
      <c r="BG27" s="274">
        <v>12439608</v>
      </c>
      <c r="BH27" s="217"/>
      <c r="BI27" s="217"/>
      <c r="BJ27" s="217"/>
      <c r="BK27" s="217"/>
      <c r="BL27" s="217"/>
      <c r="BM27" s="217"/>
      <c r="BN27" s="279"/>
      <c r="BO27" s="282">
        <v>100</v>
      </c>
      <c r="BP27" s="282"/>
      <c r="BQ27" s="282"/>
      <c r="BR27" s="282"/>
      <c r="BS27" s="287">
        <v>91477</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7668567</v>
      </c>
      <c r="CS27" s="313"/>
      <c r="CT27" s="313"/>
      <c r="CU27" s="313"/>
      <c r="CV27" s="313"/>
      <c r="CW27" s="313"/>
      <c r="CX27" s="313"/>
      <c r="CY27" s="332"/>
      <c r="CZ27" s="283">
        <v>23.3</v>
      </c>
      <c r="DA27" s="335"/>
      <c r="DB27" s="335"/>
      <c r="DC27" s="338"/>
      <c r="DD27" s="288">
        <v>2981207</v>
      </c>
      <c r="DE27" s="313"/>
      <c r="DF27" s="313"/>
      <c r="DG27" s="313"/>
      <c r="DH27" s="313"/>
      <c r="DI27" s="313"/>
      <c r="DJ27" s="313"/>
      <c r="DK27" s="332"/>
      <c r="DL27" s="288">
        <v>2251718</v>
      </c>
      <c r="DM27" s="313"/>
      <c r="DN27" s="313"/>
      <c r="DO27" s="313"/>
      <c r="DP27" s="313"/>
      <c r="DQ27" s="313"/>
      <c r="DR27" s="313"/>
      <c r="DS27" s="313"/>
      <c r="DT27" s="313"/>
      <c r="DU27" s="313"/>
      <c r="DV27" s="332"/>
      <c r="DW27" s="283">
        <v>11.6</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281799</v>
      </c>
      <c r="S28" s="217"/>
      <c r="T28" s="217"/>
      <c r="U28" s="217"/>
      <c r="V28" s="217"/>
      <c r="W28" s="217"/>
      <c r="X28" s="217"/>
      <c r="Y28" s="279"/>
      <c r="Z28" s="282">
        <v>0.8</v>
      </c>
      <c r="AA28" s="282"/>
      <c r="AB28" s="282"/>
      <c r="AC28" s="282"/>
      <c r="AD28" s="287">
        <v>56927</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3355589</v>
      </c>
      <c r="CS28" s="217"/>
      <c r="CT28" s="217"/>
      <c r="CU28" s="217"/>
      <c r="CV28" s="217"/>
      <c r="CW28" s="217"/>
      <c r="CX28" s="217"/>
      <c r="CY28" s="279"/>
      <c r="CZ28" s="283">
        <v>10.199999999999999</v>
      </c>
      <c r="DA28" s="335"/>
      <c r="DB28" s="335"/>
      <c r="DC28" s="338"/>
      <c r="DD28" s="288">
        <v>3345681</v>
      </c>
      <c r="DE28" s="217"/>
      <c r="DF28" s="217"/>
      <c r="DG28" s="217"/>
      <c r="DH28" s="217"/>
      <c r="DI28" s="217"/>
      <c r="DJ28" s="217"/>
      <c r="DK28" s="279"/>
      <c r="DL28" s="288">
        <v>3345681</v>
      </c>
      <c r="DM28" s="217"/>
      <c r="DN28" s="217"/>
      <c r="DO28" s="217"/>
      <c r="DP28" s="217"/>
      <c r="DQ28" s="217"/>
      <c r="DR28" s="217"/>
      <c r="DS28" s="217"/>
      <c r="DT28" s="217"/>
      <c r="DU28" s="217"/>
      <c r="DV28" s="279"/>
      <c r="DW28" s="283">
        <v>17.3</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123496</v>
      </c>
      <c r="S29" s="217"/>
      <c r="T29" s="217"/>
      <c r="U29" s="217"/>
      <c r="V29" s="217"/>
      <c r="W29" s="217"/>
      <c r="X29" s="217"/>
      <c r="Y29" s="279"/>
      <c r="Z29" s="282">
        <v>0.4</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180</v>
      </c>
      <c r="CE29" s="41"/>
      <c r="CF29" s="261" t="s">
        <v>23</v>
      </c>
      <c r="CG29" s="1"/>
      <c r="CH29" s="1"/>
      <c r="CI29" s="1"/>
      <c r="CJ29" s="1"/>
      <c r="CK29" s="1"/>
      <c r="CL29" s="1"/>
      <c r="CM29" s="1"/>
      <c r="CN29" s="1"/>
      <c r="CO29" s="1"/>
      <c r="CP29" s="1"/>
      <c r="CQ29" s="269"/>
      <c r="CR29" s="274">
        <v>3355588</v>
      </c>
      <c r="CS29" s="313"/>
      <c r="CT29" s="313"/>
      <c r="CU29" s="313"/>
      <c r="CV29" s="313"/>
      <c r="CW29" s="313"/>
      <c r="CX29" s="313"/>
      <c r="CY29" s="332"/>
      <c r="CZ29" s="283">
        <v>10.199999999999999</v>
      </c>
      <c r="DA29" s="335"/>
      <c r="DB29" s="335"/>
      <c r="DC29" s="338"/>
      <c r="DD29" s="288">
        <v>3345680</v>
      </c>
      <c r="DE29" s="313"/>
      <c r="DF29" s="313"/>
      <c r="DG29" s="313"/>
      <c r="DH29" s="313"/>
      <c r="DI29" s="313"/>
      <c r="DJ29" s="313"/>
      <c r="DK29" s="332"/>
      <c r="DL29" s="288">
        <v>3345680</v>
      </c>
      <c r="DM29" s="313"/>
      <c r="DN29" s="313"/>
      <c r="DO29" s="313"/>
      <c r="DP29" s="313"/>
      <c r="DQ29" s="313"/>
      <c r="DR29" s="313"/>
      <c r="DS29" s="313"/>
      <c r="DT29" s="313"/>
      <c r="DU29" s="313"/>
      <c r="DV29" s="332"/>
      <c r="DW29" s="283">
        <v>17.3</v>
      </c>
      <c r="DX29" s="335"/>
      <c r="DY29" s="335"/>
      <c r="DZ29" s="335"/>
      <c r="EA29" s="335"/>
      <c r="EB29" s="335"/>
      <c r="EC29" s="360"/>
    </row>
    <row r="30" spans="2:133" ht="11.25" customHeight="1">
      <c r="B30" s="261" t="s">
        <v>343</v>
      </c>
      <c r="C30" s="1"/>
      <c r="D30" s="1"/>
      <c r="E30" s="1"/>
      <c r="F30" s="1"/>
      <c r="G30" s="1"/>
      <c r="H30" s="1"/>
      <c r="I30" s="1"/>
      <c r="J30" s="1"/>
      <c r="K30" s="1"/>
      <c r="L30" s="1"/>
      <c r="M30" s="1"/>
      <c r="N30" s="1"/>
      <c r="O30" s="1"/>
      <c r="P30" s="1"/>
      <c r="Q30" s="269"/>
      <c r="R30" s="274">
        <v>6543650</v>
      </c>
      <c r="S30" s="217"/>
      <c r="T30" s="217"/>
      <c r="U30" s="217"/>
      <c r="V30" s="217"/>
      <c r="W30" s="217"/>
      <c r="X30" s="217"/>
      <c r="Y30" s="279"/>
      <c r="Z30" s="282">
        <v>18.899999999999999</v>
      </c>
      <c r="AA30" s="282"/>
      <c r="AB30" s="282"/>
      <c r="AC30" s="282"/>
      <c r="AD30" s="287" t="s">
        <v>200</v>
      </c>
      <c r="AE30" s="287"/>
      <c r="AF30" s="287"/>
      <c r="AG30" s="287"/>
      <c r="AH30" s="287"/>
      <c r="AI30" s="287"/>
      <c r="AJ30" s="287"/>
      <c r="AK30" s="287"/>
      <c r="AL30" s="283" t="s">
        <v>200</v>
      </c>
      <c r="AM30" s="238"/>
      <c r="AN30" s="238"/>
      <c r="AO30" s="296"/>
      <c r="AP30" s="182" t="s">
        <v>316</v>
      </c>
      <c r="AQ30" s="139"/>
      <c r="AR30" s="139"/>
      <c r="AS30" s="139"/>
      <c r="AT30" s="139"/>
      <c r="AU30" s="139"/>
      <c r="AV30" s="139"/>
      <c r="AW30" s="139"/>
      <c r="AX30" s="139"/>
      <c r="AY30" s="139"/>
      <c r="AZ30" s="139"/>
      <c r="BA30" s="139"/>
      <c r="BB30" s="139"/>
      <c r="BC30" s="139"/>
      <c r="BD30" s="139"/>
      <c r="BE30" s="139"/>
      <c r="BF30" s="144"/>
      <c r="BG30" s="182" t="s">
        <v>397</v>
      </c>
      <c r="BH30" s="321"/>
      <c r="BI30" s="321"/>
      <c r="BJ30" s="321"/>
      <c r="BK30" s="321"/>
      <c r="BL30" s="321"/>
      <c r="BM30" s="321"/>
      <c r="BN30" s="321"/>
      <c r="BO30" s="321"/>
      <c r="BP30" s="321"/>
      <c r="BQ30" s="323"/>
      <c r="BR30" s="182" t="s">
        <v>398</v>
      </c>
      <c r="BS30" s="321"/>
      <c r="BT30" s="321"/>
      <c r="BU30" s="321"/>
      <c r="BV30" s="321"/>
      <c r="BW30" s="321"/>
      <c r="BX30" s="321"/>
      <c r="BY30" s="321"/>
      <c r="BZ30" s="321"/>
      <c r="CA30" s="321"/>
      <c r="CB30" s="323"/>
      <c r="CD30" s="134"/>
      <c r="CE30" s="42"/>
      <c r="CF30" s="261" t="s">
        <v>399</v>
      </c>
      <c r="CG30" s="1"/>
      <c r="CH30" s="1"/>
      <c r="CI30" s="1"/>
      <c r="CJ30" s="1"/>
      <c r="CK30" s="1"/>
      <c r="CL30" s="1"/>
      <c r="CM30" s="1"/>
      <c r="CN30" s="1"/>
      <c r="CO30" s="1"/>
      <c r="CP30" s="1"/>
      <c r="CQ30" s="269"/>
      <c r="CR30" s="274">
        <v>3267192</v>
      </c>
      <c r="CS30" s="217"/>
      <c r="CT30" s="217"/>
      <c r="CU30" s="217"/>
      <c r="CV30" s="217"/>
      <c r="CW30" s="217"/>
      <c r="CX30" s="217"/>
      <c r="CY30" s="279"/>
      <c r="CZ30" s="283">
        <v>9.9</v>
      </c>
      <c r="DA30" s="335"/>
      <c r="DB30" s="335"/>
      <c r="DC30" s="338"/>
      <c r="DD30" s="288">
        <v>3257897</v>
      </c>
      <c r="DE30" s="217"/>
      <c r="DF30" s="217"/>
      <c r="DG30" s="217"/>
      <c r="DH30" s="217"/>
      <c r="DI30" s="217"/>
      <c r="DJ30" s="217"/>
      <c r="DK30" s="279"/>
      <c r="DL30" s="288">
        <v>3257897</v>
      </c>
      <c r="DM30" s="217"/>
      <c r="DN30" s="217"/>
      <c r="DO30" s="217"/>
      <c r="DP30" s="217"/>
      <c r="DQ30" s="217"/>
      <c r="DR30" s="217"/>
      <c r="DS30" s="217"/>
      <c r="DT30" s="217"/>
      <c r="DU30" s="217"/>
      <c r="DV30" s="279"/>
      <c r="DW30" s="283">
        <v>16.8</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t="s">
        <v>200</v>
      </c>
      <c r="S31" s="217"/>
      <c r="T31" s="217"/>
      <c r="U31" s="217"/>
      <c r="V31" s="217"/>
      <c r="W31" s="217"/>
      <c r="X31" s="217"/>
      <c r="Y31" s="279"/>
      <c r="Z31" s="282" t="s">
        <v>200</v>
      </c>
      <c r="AA31" s="282"/>
      <c r="AB31" s="282"/>
      <c r="AC31" s="282"/>
      <c r="AD31" s="287" t="s">
        <v>200</v>
      </c>
      <c r="AE31" s="287"/>
      <c r="AF31" s="287"/>
      <c r="AG31" s="287"/>
      <c r="AH31" s="287"/>
      <c r="AI31" s="287"/>
      <c r="AJ31" s="287"/>
      <c r="AK31" s="287"/>
      <c r="AL31" s="283" t="s">
        <v>200</v>
      </c>
      <c r="AM31" s="238"/>
      <c r="AN31" s="238"/>
      <c r="AO31" s="296"/>
      <c r="AP31" s="163" t="s">
        <v>9</v>
      </c>
      <c r="AQ31" s="178"/>
      <c r="AR31" s="178"/>
      <c r="AS31" s="178"/>
      <c r="AT31" s="306" t="s">
        <v>400</v>
      </c>
      <c r="AU31" s="265"/>
      <c r="AV31" s="265"/>
      <c r="AW31" s="265"/>
      <c r="AX31" s="260" t="s">
        <v>274</v>
      </c>
      <c r="AY31" s="265"/>
      <c r="AZ31" s="265"/>
      <c r="BA31" s="265"/>
      <c r="BB31" s="265"/>
      <c r="BC31" s="265"/>
      <c r="BD31" s="265"/>
      <c r="BE31" s="265"/>
      <c r="BF31" s="268"/>
      <c r="BG31" s="318">
        <v>99.5</v>
      </c>
      <c r="BH31" s="322"/>
      <c r="BI31" s="322"/>
      <c r="BJ31" s="322"/>
      <c r="BK31" s="322"/>
      <c r="BL31" s="322"/>
      <c r="BM31" s="293">
        <v>98.4</v>
      </c>
      <c r="BN31" s="322"/>
      <c r="BO31" s="322"/>
      <c r="BP31" s="322"/>
      <c r="BQ31" s="324"/>
      <c r="BR31" s="318">
        <v>99.4</v>
      </c>
      <c r="BS31" s="322"/>
      <c r="BT31" s="322"/>
      <c r="BU31" s="322"/>
      <c r="BV31" s="322"/>
      <c r="BW31" s="322"/>
      <c r="BX31" s="293">
        <v>98.3</v>
      </c>
      <c r="BY31" s="322"/>
      <c r="BZ31" s="322"/>
      <c r="CA31" s="322"/>
      <c r="CB31" s="324"/>
      <c r="CD31" s="134"/>
      <c r="CE31" s="42"/>
      <c r="CF31" s="261" t="s">
        <v>315</v>
      </c>
      <c r="CG31" s="1"/>
      <c r="CH31" s="1"/>
      <c r="CI31" s="1"/>
      <c r="CJ31" s="1"/>
      <c r="CK31" s="1"/>
      <c r="CL31" s="1"/>
      <c r="CM31" s="1"/>
      <c r="CN31" s="1"/>
      <c r="CO31" s="1"/>
      <c r="CP31" s="1"/>
      <c r="CQ31" s="269"/>
      <c r="CR31" s="274">
        <v>88396</v>
      </c>
      <c r="CS31" s="313"/>
      <c r="CT31" s="313"/>
      <c r="CU31" s="313"/>
      <c r="CV31" s="313"/>
      <c r="CW31" s="313"/>
      <c r="CX31" s="313"/>
      <c r="CY31" s="332"/>
      <c r="CZ31" s="283">
        <v>0.3</v>
      </c>
      <c r="DA31" s="335"/>
      <c r="DB31" s="335"/>
      <c r="DC31" s="338"/>
      <c r="DD31" s="288">
        <v>87783</v>
      </c>
      <c r="DE31" s="313"/>
      <c r="DF31" s="313"/>
      <c r="DG31" s="313"/>
      <c r="DH31" s="313"/>
      <c r="DI31" s="313"/>
      <c r="DJ31" s="313"/>
      <c r="DK31" s="332"/>
      <c r="DL31" s="288">
        <v>87783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401</v>
      </c>
      <c r="C32" s="1"/>
      <c r="D32" s="1"/>
      <c r="E32" s="1"/>
      <c r="F32" s="1"/>
      <c r="G32" s="1"/>
      <c r="H32" s="1"/>
      <c r="I32" s="1"/>
      <c r="J32" s="1"/>
      <c r="K32" s="1"/>
      <c r="L32" s="1"/>
      <c r="M32" s="1"/>
      <c r="N32" s="1"/>
      <c r="O32" s="1"/>
      <c r="P32" s="1"/>
      <c r="Q32" s="269"/>
      <c r="R32" s="274">
        <v>1860974</v>
      </c>
      <c r="S32" s="217"/>
      <c r="T32" s="217"/>
      <c r="U32" s="217"/>
      <c r="V32" s="217"/>
      <c r="W32" s="217"/>
      <c r="X32" s="217"/>
      <c r="Y32" s="279"/>
      <c r="Z32" s="282">
        <v>5.4</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246</v>
      </c>
      <c r="AX32" s="261" t="s">
        <v>378</v>
      </c>
      <c r="AY32" s="1"/>
      <c r="AZ32" s="1"/>
      <c r="BA32" s="1"/>
      <c r="BB32" s="1"/>
      <c r="BC32" s="1"/>
      <c r="BD32" s="1"/>
      <c r="BE32" s="1"/>
      <c r="BF32" s="269"/>
      <c r="BG32" s="319">
        <v>99.3</v>
      </c>
      <c r="BH32" s="313"/>
      <c r="BI32" s="313"/>
      <c r="BJ32" s="313"/>
      <c r="BK32" s="313"/>
      <c r="BL32" s="313"/>
      <c r="BM32" s="238">
        <v>98.2</v>
      </c>
      <c r="BN32" s="313"/>
      <c r="BO32" s="313"/>
      <c r="BP32" s="313"/>
      <c r="BQ32" s="316"/>
      <c r="BR32" s="319">
        <v>99.2</v>
      </c>
      <c r="BS32" s="313"/>
      <c r="BT32" s="313"/>
      <c r="BU32" s="313"/>
      <c r="BV32" s="313"/>
      <c r="BW32" s="313"/>
      <c r="BX32" s="238">
        <v>97.9</v>
      </c>
      <c r="BY32" s="313"/>
      <c r="BZ32" s="313"/>
      <c r="CA32" s="313"/>
      <c r="CB32" s="316"/>
      <c r="CD32" s="135"/>
      <c r="CE32" s="142"/>
      <c r="CF32" s="261" t="s">
        <v>403</v>
      </c>
      <c r="CG32" s="1"/>
      <c r="CH32" s="1"/>
      <c r="CI32" s="1"/>
      <c r="CJ32" s="1"/>
      <c r="CK32" s="1"/>
      <c r="CL32" s="1"/>
      <c r="CM32" s="1"/>
      <c r="CN32" s="1"/>
      <c r="CO32" s="1"/>
      <c r="CP32" s="1"/>
      <c r="CQ32" s="269"/>
      <c r="CR32" s="274">
        <v>1</v>
      </c>
      <c r="CS32" s="217"/>
      <c r="CT32" s="217"/>
      <c r="CU32" s="217"/>
      <c r="CV32" s="217"/>
      <c r="CW32" s="217"/>
      <c r="CX32" s="217"/>
      <c r="CY32" s="279"/>
      <c r="CZ32" s="283">
        <v>0</v>
      </c>
      <c r="DA32" s="335"/>
      <c r="DB32" s="335"/>
      <c r="DC32" s="338"/>
      <c r="DD32" s="288">
        <v>1</v>
      </c>
      <c r="DE32" s="217"/>
      <c r="DF32" s="217"/>
      <c r="DG32" s="217"/>
      <c r="DH32" s="217"/>
      <c r="DI32" s="217"/>
      <c r="DJ32" s="217"/>
      <c r="DK32" s="279"/>
      <c r="DL32" s="288">
        <v>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170789</v>
      </c>
      <c r="S33" s="217"/>
      <c r="T33" s="217"/>
      <c r="U33" s="217"/>
      <c r="V33" s="217"/>
      <c r="W33" s="217"/>
      <c r="X33" s="217"/>
      <c r="Y33" s="279"/>
      <c r="Z33" s="282">
        <v>0.5</v>
      </c>
      <c r="AA33" s="282"/>
      <c r="AB33" s="282"/>
      <c r="AC33" s="282"/>
      <c r="AD33" s="287">
        <v>9886</v>
      </c>
      <c r="AE33" s="287"/>
      <c r="AF33" s="287"/>
      <c r="AG33" s="287"/>
      <c r="AH33" s="287"/>
      <c r="AI33" s="287"/>
      <c r="AJ33" s="287"/>
      <c r="AK33" s="287"/>
      <c r="AL33" s="283">
        <v>0.1</v>
      </c>
      <c r="AM33" s="238"/>
      <c r="AN33" s="238"/>
      <c r="AO33" s="296"/>
      <c r="AP33" s="177"/>
      <c r="AQ33" s="179"/>
      <c r="AR33" s="179"/>
      <c r="AS33" s="179"/>
      <c r="AT33" s="308"/>
      <c r="AU33" s="267"/>
      <c r="AV33" s="267"/>
      <c r="AW33" s="267"/>
      <c r="AX33" s="263" t="s">
        <v>163</v>
      </c>
      <c r="AY33" s="267"/>
      <c r="AZ33" s="267"/>
      <c r="BA33" s="267"/>
      <c r="BB33" s="267"/>
      <c r="BC33" s="267"/>
      <c r="BD33" s="267"/>
      <c r="BE33" s="267"/>
      <c r="BF33" s="271"/>
      <c r="BG33" s="320">
        <v>99.5</v>
      </c>
      <c r="BH33" s="312"/>
      <c r="BI33" s="312"/>
      <c r="BJ33" s="312"/>
      <c r="BK33" s="312"/>
      <c r="BL33" s="312"/>
      <c r="BM33" s="294">
        <v>98.6</v>
      </c>
      <c r="BN33" s="312"/>
      <c r="BO33" s="312"/>
      <c r="BP33" s="312"/>
      <c r="BQ33" s="317"/>
      <c r="BR33" s="320">
        <v>99.5</v>
      </c>
      <c r="BS33" s="312"/>
      <c r="BT33" s="312"/>
      <c r="BU33" s="312"/>
      <c r="BV33" s="312"/>
      <c r="BW33" s="312"/>
      <c r="BX33" s="294">
        <v>98.4</v>
      </c>
      <c r="BY33" s="312"/>
      <c r="BZ33" s="312"/>
      <c r="CA33" s="312"/>
      <c r="CB33" s="317"/>
      <c r="CD33" s="261" t="s">
        <v>404</v>
      </c>
      <c r="CE33" s="1"/>
      <c r="CF33" s="1"/>
      <c r="CG33" s="1"/>
      <c r="CH33" s="1"/>
      <c r="CI33" s="1"/>
      <c r="CJ33" s="1"/>
      <c r="CK33" s="1"/>
      <c r="CL33" s="1"/>
      <c r="CM33" s="1"/>
      <c r="CN33" s="1"/>
      <c r="CO33" s="1"/>
      <c r="CP33" s="1"/>
      <c r="CQ33" s="269"/>
      <c r="CR33" s="274">
        <v>12821683</v>
      </c>
      <c r="CS33" s="313"/>
      <c r="CT33" s="313"/>
      <c r="CU33" s="313"/>
      <c r="CV33" s="313"/>
      <c r="CW33" s="313"/>
      <c r="CX33" s="313"/>
      <c r="CY33" s="332"/>
      <c r="CZ33" s="283">
        <v>39</v>
      </c>
      <c r="DA33" s="335"/>
      <c r="DB33" s="335"/>
      <c r="DC33" s="338"/>
      <c r="DD33" s="288">
        <v>10711305</v>
      </c>
      <c r="DE33" s="313"/>
      <c r="DF33" s="313"/>
      <c r="DG33" s="313"/>
      <c r="DH33" s="313"/>
      <c r="DI33" s="313"/>
      <c r="DJ33" s="313"/>
      <c r="DK33" s="332"/>
      <c r="DL33" s="288">
        <v>7876560</v>
      </c>
      <c r="DM33" s="313"/>
      <c r="DN33" s="313"/>
      <c r="DO33" s="313"/>
      <c r="DP33" s="313"/>
      <c r="DQ33" s="313"/>
      <c r="DR33" s="313"/>
      <c r="DS33" s="313"/>
      <c r="DT33" s="313"/>
      <c r="DU33" s="313"/>
      <c r="DV33" s="332"/>
      <c r="DW33" s="283">
        <v>40.700000000000003</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251679</v>
      </c>
      <c r="S34" s="217"/>
      <c r="T34" s="217"/>
      <c r="U34" s="217"/>
      <c r="V34" s="217"/>
      <c r="W34" s="217"/>
      <c r="X34" s="217"/>
      <c r="Y34" s="279"/>
      <c r="Z34" s="282">
        <v>0.7</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407</v>
      </c>
      <c r="CE34" s="1"/>
      <c r="CF34" s="1"/>
      <c r="CG34" s="1"/>
      <c r="CH34" s="1"/>
      <c r="CI34" s="1"/>
      <c r="CJ34" s="1"/>
      <c r="CK34" s="1"/>
      <c r="CL34" s="1"/>
      <c r="CM34" s="1"/>
      <c r="CN34" s="1"/>
      <c r="CO34" s="1"/>
      <c r="CP34" s="1"/>
      <c r="CQ34" s="269"/>
      <c r="CR34" s="274">
        <v>5249037</v>
      </c>
      <c r="CS34" s="217"/>
      <c r="CT34" s="217"/>
      <c r="CU34" s="217"/>
      <c r="CV34" s="217"/>
      <c r="CW34" s="217"/>
      <c r="CX34" s="217"/>
      <c r="CY34" s="279"/>
      <c r="CZ34" s="283">
        <v>16</v>
      </c>
      <c r="DA34" s="335"/>
      <c r="DB34" s="335"/>
      <c r="DC34" s="338"/>
      <c r="DD34" s="288">
        <v>4216366</v>
      </c>
      <c r="DE34" s="217"/>
      <c r="DF34" s="217"/>
      <c r="DG34" s="217"/>
      <c r="DH34" s="217"/>
      <c r="DI34" s="217"/>
      <c r="DJ34" s="217"/>
      <c r="DK34" s="279"/>
      <c r="DL34" s="288">
        <v>3814720</v>
      </c>
      <c r="DM34" s="217"/>
      <c r="DN34" s="217"/>
      <c r="DO34" s="217"/>
      <c r="DP34" s="217"/>
      <c r="DQ34" s="217"/>
      <c r="DR34" s="217"/>
      <c r="DS34" s="217"/>
      <c r="DT34" s="217"/>
      <c r="DU34" s="217"/>
      <c r="DV34" s="279"/>
      <c r="DW34" s="283">
        <v>19.7</v>
      </c>
      <c r="DX34" s="335"/>
      <c r="DY34" s="335"/>
      <c r="DZ34" s="335"/>
      <c r="EA34" s="335"/>
      <c r="EB34" s="335"/>
      <c r="EC34" s="360"/>
    </row>
    <row r="35" spans="2:133" ht="11.25" customHeight="1">
      <c r="B35" s="261" t="s">
        <v>409</v>
      </c>
      <c r="C35" s="1"/>
      <c r="D35" s="1"/>
      <c r="E35" s="1"/>
      <c r="F35" s="1"/>
      <c r="G35" s="1"/>
      <c r="H35" s="1"/>
      <c r="I35" s="1"/>
      <c r="J35" s="1"/>
      <c r="K35" s="1"/>
      <c r="L35" s="1"/>
      <c r="M35" s="1"/>
      <c r="N35" s="1"/>
      <c r="O35" s="1"/>
      <c r="P35" s="1"/>
      <c r="Q35" s="269"/>
      <c r="R35" s="274">
        <v>631509</v>
      </c>
      <c r="S35" s="217"/>
      <c r="T35" s="217"/>
      <c r="U35" s="217"/>
      <c r="V35" s="217"/>
      <c r="W35" s="217"/>
      <c r="X35" s="217"/>
      <c r="Y35" s="279"/>
      <c r="Z35" s="282">
        <v>1.8</v>
      </c>
      <c r="AA35" s="282"/>
      <c r="AB35" s="282"/>
      <c r="AC35" s="282"/>
      <c r="AD35" s="287" t="s">
        <v>200</v>
      </c>
      <c r="AE35" s="287"/>
      <c r="AF35" s="287"/>
      <c r="AG35" s="287"/>
      <c r="AH35" s="287"/>
      <c r="AI35" s="287"/>
      <c r="AJ35" s="287"/>
      <c r="AK35" s="287"/>
      <c r="AL35" s="283" t="s">
        <v>200</v>
      </c>
      <c r="AM35" s="238"/>
      <c r="AN35" s="238"/>
      <c r="AO35" s="296"/>
      <c r="AP35" s="95"/>
      <c r="AQ35" s="182" t="s">
        <v>410</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411</v>
      </c>
      <c r="CE35" s="1"/>
      <c r="CF35" s="1"/>
      <c r="CG35" s="1"/>
      <c r="CH35" s="1"/>
      <c r="CI35" s="1"/>
      <c r="CJ35" s="1"/>
      <c r="CK35" s="1"/>
      <c r="CL35" s="1"/>
      <c r="CM35" s="1"/>
      <c r="CN35" s="1"/>
      <c r="CO35" s="1"/>
      <c r="CP35" s="1"/>
      <c r="CQ35" s="269"/>
      <c r="CR35" s="274">
        <v>254717</v>
      </c>
      <c r="CS35" s="313"/>
      <c r="CT35" s="313"/>
      <c r="CU35" s="313"/>
      <c r="CV35" s="313"/>
      <c r="CW35" s="313"/>
      <c r="CX35" s="313"/>
      <c r="CY35" s="332"/>
      <c r="CZ35" s="283">
        <v>0.8</v>
      </c>
      <c r="DA35" s="335"/>
      <c r="DB35" s="335"/>
      <c r="DC35" s="338"/>
      <c r="DD35" s="288">
        <v>220115</v>
      </c>
      <c r="DE35" s="313"/>
      <c r="DF35" s="313"/>
      <c r="DG35" s="313"/>
      <c r="DH35" s="313"/>
      <c r="DI35" s="313"/>
      <c r="DJ35" s="313"/>
      <c r="DK35" s="332"/>
      <c r="DL35" s="288">
        <v>116535</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2220470</v>
      </c>
      <c r="S36" s="217"/>
      <c r="T36" s="217"/>
      <c r="U36" s="217"/>
      <c r="V36" s="217"/>
      <c r="W36" s="217"/>
      <c r="X36" s="217"/>
      <c r="Y36" s="279"/>
      <c r="Z36" s="282">
        <v>6.4</v>
      </c>
      <c r="AA36" s="282"/>
      <c r="AB36" s="282"/>
      <c r="AC36" s="282"/>
      <c r="AD36" s="287" t="s">
        <v>200</v>
      </c>
      <c r="AE36" s="287"/>
      <c r="AF36" s="287"/>
      <c r="AG36" s="287"/>
      <c r="AH36" s="287"/>
      <c r="AI36" s="287"/>
      <c r="AJ36" s="287"/>
      <c r="AK36" s="287"/>
      <c r="AL36" s="283" t="s">
        <v>200</v>
      </c>
      <c r="AM36" s="238"/>
      <c r="AN36" s="238"/>
      <c r="AO36" s="296"/>
      <c r="AP36" s="95"/>
      <c r="AQ36" s="301" t="s">
        <v>394</v>
      </c>
      <c r="AR36" s="304"/>
      <c r="AS36" s="304"/>
      <c r="AT36" s="304"/>
      <c r="AU36" s="304"/>
      <c r="AV36" s="304"/>
      <c r="AW36" s="304"/>
      <c r="AX36" s="304"/>
      <c r="AY36" s="309"/>
      <c r="AZ36" s="273">
        <v>3536278</v>
      </c>
      <c r="BA36" s="276"/>
      <c r="BB36" s="276"/>
      <c r="BC36" s="276"/>
      <c r="BD36" s="276"/>
      <c r="BE36" s="276"/>
      <c r="BF36" s="315"/>
      <c r="BG36" s="260" t="s">
        <v>414</v>
      </c>
      <c r="BH36" s="265"/>
      <c r="BI36" s="265"/>
      <c r="BJ36" s="265"/>
      <c r="BK36" s="265"/>
      <c r="BL36" s="265"/>
      <c r="BM36" s="265"/>
      <c r="BN36" s="265"/>
      <c r="BO36" s="265"/>
      <c r="BP36" s="265"/>
      <c r="BQ36" s="265"/>
      <c r="BR36" s="265"/>
      <c r="BS36" s="265"/>
      <c r="BT36" s="265"/>
      <c r="BU36" s="268"/>
      <c r="BV36" s="273">
        <v>34614</v>
      </c>
      <c r="BW36" s="276"/>
      <c r="BX36" s="276"/>
      <c r="BY36" s="276"/>
      <c r="BZ36" s="276"/>
      <c r="CA36" s="276"/>
      <c r="CB36" s="315"/>
      <c r="CD36" s="261" t="s">
        <v>31</v>
      </c>
      <c r="CE36" s="1"/>
      <c r="CF36" s="1"/>
      <c r="CG36" s="1"/>
      <c r="CH36" s="1"/>
      <c r="CI36" s="1"/>
      <c r="CJ36" s="1"/>
      <c r="CK36" s="1"/>
      <c r="CL36" s="1"/>
      <c r="CM36" s="1"/>
      <c r="CN36" s="1"/>
      <c r="CO36" s="1"/>
      <c r="CP36" s="1"/>
      <c r="CQ36" s="269"/>
      <c r="CR36" s="274">
        <v>3854153</v>
      </c>
      <c r="CS36" s="217"/>
      <c r="CT36" s="217"/>
      <c r="CU36" s="217"/>
      <c r="CV36" s="217"/>
      <c r="CW36" s="217"/>
      <c r="CX36" s="217"/>
      <c r="CY36" s="279"/>
      <c r="CZ36" s="283">
        <v>11.7</v>
      </c>
      <c r="DA36" s="335"/>
      <c r="DB36" s="335"/>
      <c r="DC36" s="338"/>
      <c r="DD36" s="288">
        <v>3516840</v>
      </c>
      <c r="DE36" s="217"/>
      <c r="DF36" s="217"/>
      <c r="DG36" s="217"/>
      <c r="DH36" s="217"/>
      <c r="DI36" s="217"/>
      <c r="DJ36" s="217"/>
      <c r="DK36" s="279"/>
      <c r="DL36" s="288">
        <v>1828372</v>
      </c>
      <c r="DM36" s="217"/>
      <c r="DN36" s="217"/>
      <c r="DO36" s="217"/>
      <c r="DP36" s="217"/>
      <c r="DQ36" s="217"/>
      <c r="DR36" s="217"/>
      <c r="DS36" s="217"/>
      <c r="DT36" s="217"/>
      <c r="DU36" s="217"/>
      <c r="DV36" s="279"/>
      <c r="DW36" s="283">
        <v>9.4</v>
      </c>
      <c r="DX36" s="335"/>
      <c r="DY36" s="335"/>
      <c r="DZ36" s="335"/>
      <c r="EA36" s="335"/>
      <c r="EB36" s="335"/>
      <c r="EC36" s="360"/>
    </row>
    <row r="37" spans="2:133" ht="11.25" customHeight="1">
      <c r="B37" s="261" t="s">
        <v>405</v>
      </c>
      <c r="C37" s="1"/>
      <c r="D37" s="1"/>
      <c r="E37" s="1"/>
      <c r="F37" s="1"/>
      <c r="G37" s="1"/>
      <c r="H37" s="1"/>
      <c r="I37" s="1"/>
      <c r="J37" s="1"/>
      <c r="K37" s="1"/>
      <c r="L37" s="1"/>
      <c r="M37" s="1"/>
      <c r="N37" s="1"/>
      <c r="O37" s="1"/>
      <c r="P37" s="1"/>
      <c r="Q37" s="269"/>
      <c r="R37" s="274">
        <v>626764</v>
      </c>
      <c r="S37" s="217"/>
      <c r="T37" s="217"/>
      <c r="U37" s="217"/>
      <c r="V37" s="217"/>
      <c r="W37" s="217"/>
      <c r="X37" s="217"/>
      <c r="Y37" s="279"/>
      <c r="Z37" s="282">
        <v>1.8</v>
      </c>
      <c r="AA37" s="282"/>
      <c r="AB37" s="282"/>
      <c r="AC37" s="282"/>
      <c r="AD37" s="287">
        <v>97779</v>
      </c>
      <c r="AE37" s="287"/>
      <c r="AF37" s="287"/>
      <c r="AG37" s="287"/>
      <c r="AH37" s="287"/>
      <c r="AI37" s="287"/>
      <c r="AJ37" s="287"/>
      <c r="AK37" s="287"/>
      <c r="AL37" s="283">
        <v>0.5</v>
      </c>
      <c r="AM37" s="238"/>
      <c r="AN37" s="238"/>
      <c r="AO37" s="296"/>
      <c r="AQ37" s="302" t="s">
        <v>415</v>
      </c>
      <c r="AR37" s="111"/>
      <c r="AS37" s="111"/>
      <c r="AT37" s="111"/>
      <c r="AU37" s="111"/>
      <c r="AV37" s="111"/>
      <c r="AW37" s="111"/>
      <c r="AX37" s="111"/>
      <c r="AY37" s="310"/>
      <c r="AZ37" s="274">
        <v>636000</v>
      </c>
      <c r="BA37" s="217"/>
      <c r="BB37" s="217"/>
      <c r="BC37" s="217"/>
      <c r="BD37" s="313"/>
      <c r="BE37" s="313"/>
      <c r="BF37" s="316"/>
      <c r="BG37" s="261" t="s">
        <v>418</v>
      </c>
      <c r="BH37" s="1"/>
      <c r="BI37" s="1"/>
      <c r="BJ37" s="1"/>
      <c r="BK37" s="1"/>
      <c r="BL37" s="1"/>
      <c r="BM37" s="1"/>
      <c r="BN37" s="1"/>
      <c r="BO37" s="1"/>
      <c r="BP37" s="1"/>
      <c r="BQ37" s="1"/>
      <c r="BR37" s="1"/>
      <c r="BS37" s="1"/>
      <c r="BT37" s="1"/>
      <c r="BU37" s="269"/>
      <c r="BV37" s="274">
        <v>-115673</v>
      </c>
      <c r="BW37" s="217"/>
      <c r="BX37" s="217"/>
      <c r="BY37" s="217"/>
      <c r="BZ37" s="217"/>
      <c r="CA37" s="217"/>
      <c r="CB37" s="326"/>
      <c r="CD37" s="261" t="s">
        <v>162</v>
      </c>
      <c r="CE37" s="1"/>
      <c r="CF37" s="1"/>
      <c r="CG37" s="1"/>
      <c r="CH37" s="1"/>
      <c r="CI37" s="1"/>
      <c r="CJ37" s="1"/>
      <c r="CK37" s="1"/>
      <c r="CL37" s="1"/>
      <c r="CM37" s="1"/>
      <c r="CN37" s="1"/>
      <c r="CO37" s="1"/>
      <c r="CP37" s="1"/>
      <c r="CQ37" s="269"/>
      <c r="CR37" s="274">
        <v>1161262</v>
      </c>
      <c r="CS37" s="313"/>
      <c r="CT37" s="313"/>
      <c r="CU37" s="313"/>
      <c r="CV37" s="313"/>
      <c r="CW37" s="313"/>
      <c r="CX37" s="313"/>
      <c r="CY37" s="332"/>
      <c r="CZ37" s="283">
        <v>3.5</v>
      </c>
      <c r="DA37" s="335"/>
      <c r="DB37" s="335"/>
      <c r="DC37" s="338"/>
      <c r="DD37" s="288">
        <v>1161262</v>
      </c>
      <c r="DE37" s="313"/>
      <c r="DF37" s="313"/>
      <c r="DG37" s="313"/>
      <c r="DH37" s="313"/>
      <c r="DI37" s="313"/>
      <c r="DJ37" s="313"/>
      <c r="DK37" s="332"/>
      <c r="DL37" s="288">
        <v>1161262</v>
      </c>
      <c r="DM37" s="313"/>
      <c r="DN37" s="313"/>
      <c r="DO37" s="313"/>
      <c r="DP37" s="313"/>
      <c r="DQ37" s="313"/>
      <c r="DR37" s="313"/>
      <c r="DS37" s="313"/>
      <c r="DT37" s="313"/>
      <c r="DU37" s="313"/>
      <c r="DV37" s="332"/>
      <c r="DW37" s="283">
        <v>6</v>
      </c>
      <c r="DX37" s="335"/>
      <c r="DY37" s="335"/>
      <c r="DZ37" s="335"/>
      <c r="EA37" s="335"/>
      <c r="EB37" s="335"/>
      <c r="EC37" s="360"/>
    </row>
    <row r="38" spans="2:133" ht="11.25" customHeight="1">
      <c r="B38" s="261" t="s">
        <v>141</v>
      </c>
      <c r="C38" s="1"/>
      <c r="D38" s="1"/>
      <c r="E38" s="1"/>
      <c r="F38" s="1"/>
      <c r="G38" s="1"/>
      <c r="H38" s="1"/>
      <c r="I38" s="1"/>
      <c r="J38" s="1"/>
      <c r="K38" s="1"/>
      <c r="L38" s="1"/>
      <c r="M38" s="1"/>
      <c r="N38" s="1"/>
      <c r="O38" s="1"/>
      <c r="P38" s="1"/>
      <c r="Q38" s="269"/>
      <c r="R38" s="274">
        <v>1576220</v>
      </c>
      <c r="S38" s="217"/>
      <c r="T38" s="217"/>
      <c r="U38" s="217"/>
      <c r="V38" s="217"/>
      <c r="W38" s="217"/>
      <c r="X38" s="217"/>
      <c r="Y38" s="279"/>
      <c r="Z38" s="282">
        <v>4.5999999999999996</v>
      </c>
      <c r="AA38" s="282"/>
      <c r="AB38" s="282"/>
      <c r="AC38" s="282"/>
      <c r="AD38" s="287" t="s">
        <v>200</v>
      </c>
      <c r="AE38" s="287"/>
      <c r="AF38" s="287"/>
      <c r="AG38" s="287"/>
      <c r="AH38" s="287"/>
      <c r="AI38" s="287"/>
      <c r="AJ38" s="287"/>
      <c r="AK38" s="287"/>
      <c r="AL38" s="283" t="s">
        <v>200</v>
      </c>
      <c r="AM38" s="238"/>
      <c r="AN38" s="238"/>
      <c r="AO38" s="296"/>
      <c r="AQ38" s="302" t="s">
        <v>419</v>
      </c>
      <c r="AR38" s="111"/>
      <c r="AS38" s="111"/>
      <c r="AT38" s="111"/>
      <c r="AU38" s="111"/>
      <c r="AV38" s="111"/>
      <c r="AW38" s="111"/>
      <c r="AX38" s="111"/>
      <c r="AY38" s="310"/>
      <c r="AZ38" s="274">
        <v>72269</v>
      </c>
      <c r="BA38" s="217"/>
      <c r="BB38" s="217"/>
      <c r="BC38" s="217"/>
      <c r="BD38" s="313"/>
      <c r="BE38" s="313"/>
      <c r="BF38" s="316"/>
      <c r="BG38" s="261" t="s">
        <v>420</v>
      </c>
      <c r="BH38" s="1"/>
      <c r="BI38" s="1"/>
      <c r="BJ38" s="1"/>
      <c r="BK38" s="1"/>
      <c r="BL38" s="1"/>
      <c r="BM38" s="1"/>
      <c r="BN38" s="1"/>
      <c r="BO38" s="1"/>
      <c r="BP38" s="1"/>
      <c r="BQ38" s="1"/>
      <c r="BR38" s="1"/>
      <c r="BS38" s="1"/>
      <c r="BT38" s="1"/>
      <c r="BU38" s="269"/>
      <c r="BV38" s="274">
        <v>11456</v>
      </c>
      <c r="BW38" s="217"/>
      <c r="BX38" s="217"/>
      <c r="BY38" s="217"/>
      <c r="BZ38" s="217"/>
      <c r="CA38" s="217"/>
      <c r="CB38" s="326"/>
      <c r="CD38" s="261" t="s">
        <v>421</v>
      </c>
      <c r="CE38" s="1"/>
      <c r="CF38" s="1"/>
      <c r="CG38" s="1"/>
      <c r="CH38" s="1"/>
      <c r="CI38" s="1"/>
      <c r="CJ38" s="1"/>
      <c r="CK38" s="1"/>
      <c r="CL38" s="1"/>
      <c r="CM38" s="1"/>
      <c r="CN38" s="1"/>
      <c r="CO38" s="1"/>
      <c r="CP38" s="1"/>
      <c r="CQ38" s="269"/>
      <c r="CR38" s="274">
        <v>2853684</v>
      </c>
      <c r="CS38" s="217"/>
      <c r="CT38" s="217"/>
      <c r="CU38" s="217"/>
      <c r="CV38" s="217"/>
      <c r="CW38" s="217"/>
      <c r="CX38" s="217"/>
      <c r="CY38" s="279"/>
      <c r="CZ38" s="283">
        <v>8.6999999999999993</v>
      </c>
      <c r="DA38" s="335"/>
      <c r="DB38" s="335"/>
      <c r="DC38" s="338"/>
      <c r="DD38" s="288">
        <v>2395078</v>
      </c>
      <c r="DE38" s="217"/>
      <c r="DF38" s="217"/>
      <c r="DG38" s="217"/>
      <c r="DH38" s="217"/>
      <c r="DI38" s="217"/>
      <c r="DJ38" s="217"/>
      <c r="DK38" s="279"/>
      <c r="DL38" s="288">
        <v>2116933</v>
      </c>
      <c r="DM38" s="217"/>
      <c r="DN38" s="217"/>
      <c r="DO38" s="217"/>
      <c r="DP38" s="217"/>
      <c r="DQ38" s="217"/>
      <c r="DR38" s="217"/>
      <c r="DS38" s="217"/>
      <c r="DT38" s="217"/>
      <c r="DU38" s="217"/>
      <c r="DV38" s="279"/>
      <c r="DW38" s="283">
        <v>10.9</v>
      </c>
      <c r="DX38" s="335"/>
      <c r="DY38" s="335"/>
      <c r="DZ38" s="335"/>
      <c r="EA38" s="335"/>
      <c r="EB38" s="335"/>
      <c r="EC38" s="360"/>
    </row>
    <row r="39" spans="2:133" ht="11.25" customHeight="1">
      <c r="B39" s="261" t="s">
        <v>422</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308</v>
      </c>
      <c r="AR39" s="111"/>
      <c r="AS39" s="111"/>
      <c r="AT39" s="111"/>
      <c r="AU39" s="111"/>
      <c r="AV39" s="111"/>
      <c r="AW39" s="111"/>
      <c r="AX39" s="111"/>
      <c r="AY39" s="310"/>
      <c r="AZ39" s="274">
        <v>46594</v>
      </c>
      <c r="BA39" s="217"/>
      <c r="BB39" s="217"/>
      <c r="BC39" s="217"/>
      <c r="BD39" s="313"/>
      <c r="BE39" s="313"/>
      <c r="BF39" s="316"/>
      <c r="BG39" s="261" t="s">
        <v>338</v>
      </c>
      <c r="BH39" s="1"/>
      <c r="BI39" s="1"/>
      <c r="BJ39" s="1"/>
      <c r="BK39" s="1"/>
      <c r="BL39" s="1"/>
      <c r="BM39" s="1"/>
      <c r="BN39" s="1"/>
      <c r="BO39" s="1"/>
      <c r="BP39" s="1"/>
      <c r="BQ39" s="1"/>
      <c r="BR39" s="1"/>
      <c r="BS39" s="1"/>
      <c r="BT39" s="1"/>
      <c r="BU39" s="269"/>
      <c r="BV39" s="274">
        <v>16943</v>
      </c>
      <c r="BW39" s="217"/>
      <c r="BX39" s="217"/>
      <c r="BY39" s="217"/>
      <c r="BZ39" s="217"/>
      <c r="CA39" s="217"/>
      <c r="CB39" s="326"/>
      <c r="CD39" s="261" t="s">
        <v>427</v>
      </c>
      <c r="CE39" s="1"/>
      <c r="CF39" s="1"/>
      <c r="CG39" s="1"/>
      <c r="CH39" s="1"/>
      <c r="CI39" s="1"/>
      <c r="CJ39" s="1"/>
      <c r="CK39" s="1"/>
      <c r="CL39" s="1"/>
      <c r="CM39" s="1"/>
      <c r="CN39" s="1"/>
      <c r="CO39" s="1"/>
      <c r="CP39" s="1"/>
      <c r="CQ39" s="269"/>
      <c r="CR39" s="274">
        <v>509492</v>
      </c>
      <c r="CS39" s="313"/>
      <c r="CT39" s="313"/>
      <c r="CU39" s="313"/>
      <c r="CV39" s="313"/>
      <c r="CW39" s="313"/>
      <c r="CX39" s="313"/>
      <c r="CY39" s="332"/>
      <c r="CZ39" s="283">
        <v>1.6</v>
      </c>
      <c r="DA39" s="335"/>
      <c r="DB39" s="335"/>
      <c r="DC39" s="338"/>
      <c r="DD39" s="288">
        <v>362906</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198720</v>
      </c>
      <c r="S40" s="217"/>
      <c r="T40" s="217"/>
      <c r="U40" s="217"/>
      <c r="V40" s="217"/>
      <c r="W40" s="217"/>
      <c r="X40" s="217"/>
      <c r="Y40" s="279"/>
      <c r="Z40" s="282">
        <v>0.6</v>
      </c>
      <c r="AA40" s="282"/>
      <c r="AB40" s="282"/>
      <c r="AC40" s="282"/>
      <c r="AD40" s="287" t="s">
        <v>200</v>
      </c>
      <c r="AE40" s="287"/>
      <c r="AF40" s="287"/>
      <c r="AG40" s="287"/>
      <c r="AH40" s="287"/>
      <c r="AI40" s="287"/>
      <c r="AJ40" s="287"/>
      <c r="AK40" s="287"/>
      <c r="AL40" s="283" t="s">
        <v>200</v>
      </c>
      <c r="AM40" s="238"/>
      <c r="AN40" s="238"/>
      <c r="AO40" s="296"/>
      <c r="AQ40" s="302" t="s">
        <v>430</v>
      </c>
      <c r="AR40" s="111"/>
      <c r="AS40" s="111"/>
      <c r="AT40" s="111"/>
      <c r="AU40" s="111"/>
      <c r="AV40" s="111"/>
      <c r="AW40" s="111"/>
      <c r="AX40" s="111"/>
      <c r="AY40" s="310"/>
      <c r="AZ40" s="274" t="s">
        <v>200</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97</v>
      </c>
      <c r="BW40" s="217"/>
      <c r="BX40" s="217"/>
      <c r="BY40" s="217"/>
      <c r="BZ40" s="217"/>
      <c r="CA40" s="217"/>
      <c r="CB40" s="326"/>
      <c r="CD40" s="261" t="s">
        <v>374</v>
      </c>
      <c r="CE40" s="1"/>
      <c r="CF40" s="1"/>
      <c r="CG40" s="1"/>
      <c r="CH40" s="1"/>
      <c r="CI40" s="1"/>
      <c r="CJ40" s="1"/>
      <c r="CK40" s="1"/>
      <c r="CL40" s="1"/>
      <c r="CM40" s="1"/>
      <c r="CN40" s="1"/>
      <c r="CO40" s="1"/>
      <c r="CP40" s="1"/>
      <c r="CQ40" s="269"/>
      <c r="CR40" s="274">
        <v>100600</v>
      </c>
      <c r="CS40" s="217"/>
      <c r="CT40" s="217"/>
      <c r="CU40" s="217"/>
      <c r="CV40" s="217"/>
      <c r="CW40" s="217"/>
      <c r="CX40" s="217"/>
      <c r="CY40" s="279"/>
      <c r="CZ40" s="283">
        <v>0.3</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34553262</v>
      </c>
      <c r="S41" s="277"/>
      <c r="T41" s="277"/>
      <c r="U41" s="277"/>
      <c r="V41" s="277"/>
      <c r="W41" s="277"/>
      <c r="X41" s="277"/>
      <c r="Y41" s="280"/>
      <c r="Z41" s="284">
        <v>100</v>
      </c>
      <c r="AA41" s="284"/>
      <c r="AB41" s="284"/>
      <c r="AC41" s="284"/>
      <c r="AD41" s="289">
        <v>19159896</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586485</v>
      </c>
      <c r="BA41" s="217"/>
      <c r="BB41" s="217"/>
      <c r="BC41" s="217"/>
      <c r="BD41" s="313"/>
      <c r="BE41" s="313"/>
      <c r="BF41" s="316"/>
      <c r="BG41" s="299"/>
      <c r="BH41" s="29"/>
      <c r="BI41" s="29"/>
      <c r="BJ41" s="29"/>
      <c r="BK41" s="29"/>
      <c r="BL41" s="29"/>
      <c r="BM41" s="1" t="s">
        <v>343</v>
      </c>
      <c r="BN41" s="1"/>
      <c r="BO41" s="1"/>
      <c r="BP41" s="1"/>
      <c r="BQ41" s="1"/>
      <c r="BR41" s="1"/>
      <c r="BS41" s="1"/>
      <c r="BT41" s="1"/>
      <c r="BU41" s="269"/>
      <c r="BV41" s="274" t="s">
        <v>200</v>
      </c>
      <c r="BW41" s="217"/>
      <c r="BX41" s="217"/>
      <c r="BY41" s="217"/>
      <c r="BZ41" s="217"/>
      <c r="CA41" s="217"/>
      <c r="CB41" s="326"/>
      <c r="CD41" s="261" t="s">
        <v>285</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2194930</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350</v>
      </c>
      <c r="BW42" s="277"/>
      <c r="BX42" s="277"/>
      <c r="BY42" s="277"/>
      <c r="BZ42" s="277"/>
      <c r="CA42" s="277"/>
      <c r="CB42" s="327"/>
      <c r="CD42" s="261" t="s">
        <v>278</v>
      </c>
      <c r="CE42" s="1"/>
      <c r="CF42" s="1"/>
      <c r="CG42" s="1"/>
      <c r="CH42" s="1"/>
      <c r="CI42" s="1"/>
      <c r="CJ42" s="1"/>
      <c r="CK42" s="1"/>
      <c r="CL42" s="1"/>
      <c r="CM42" s="1"/>
      <c r="CN42" s="1"/>
      <c r="CO42" s="1"/>
      <c r="CP42" s="1"/>
      <c r="CQ42" s="269"/>
      <c r="CR42" s="274">
        <v>4064974</v>
      </c>
      <c r="CS42" s="313"/>
      <c r="CT42" s="313"/>
      <c r="CU42" s="313"/>
      <c r="CV42" s="313"/>
      <c r="CW42" s="313"/>
      <c r="CX42" s="313"/>
      <c r="CY42" s="332"/>
      <c r="CZ42" s="283">
        <v>12.4</v>
      </c>
      <c r="DA42" s="335"/>
      <c r="DB42" s="335"/>
      <c r="DC42" s="338"/>
      <c r="DD42" s="288">
        <v>1108535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88</v>
      </c>
      <c r="CE43" s="1"/>
      <c r="CF43" s="1"/>
      <c r="CG43" s="1"/>
      <c r="CH43" s="1"/>
      <c r="CI43" s="1"/>
      <c r="CJ43" s="1"/>
      <c r="CK43" s="1"/>
      <c r="CL43" s="1"/>
      <c r="CM43" s="1"/>
      <c r="CN43" s="1"/>
      <c r="CO43" s="1"/>
      <c r="CP43" s="1"/>
      <c r="CQ43" s="269"/>
      <c r="CR43" s="274">
        <v>228561</v>
      </c>
      <c r="CS43" s="313"/>
      <c r="CT43" s="313"/>
      <c r="CU43" s="313"/>
      <c r="CV43" s="313"/>
      <c r="CW43" s="313"/>
      <c r="CX43" s="313"/>
      <c r="CY43" s="332"/>
      <c r="CZ43" s="283">
        <v>0.7</v>
      </c>
      <c r="DA43" s="335"/>
      <c r="DB43" s="335"/>
      <c r="DC43" s="338"/>
      <c r="DD43" s="288">
        <v>228549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180</v>
      </c>
      <c r="CE44" s="41"/>
      <c r="CF44" s="261" t="s">
        <v>436</v>
      </c>
      <c r="CG44" s="1"/>
      <c r="CH44" s="1"/>
      <c r="CI44" s="1"/>
      <c r="CJ44" s="1"/>
      <c r="CK44" s="1"/>
      <c r="CL44" s="1"/>
      <c r="CM44" s="1"/>
      <c r="CN44" s="1"/>
      <c r="CO44" s="1"/>
      <c r="CP44" s="1"/>
      <c r="CQ44" s="269"/>
      <c r="CR44" s="274">
        <v>3964354</v>
      </c>
      <c r="CS44" s="217"/>
      <c r="CT44" s="217"/>
      <c r="CU44" s="217"/>
      <c r="CV44" s="217"/>
      <c r="CW44" s="217"/>
      <c r="CX44" s="217"/>
      <c r="CY44" s="279"/>
      <c r="CZ44" s="283">
        <v>12.1</v>
      </c>
      <c r="DA44" s="238"/>
      <c r="DB44" s="238"/>
      <c r="DC44" s="285"/>
      <c r="DD44" s="288">
        <v>1099489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266</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2582847</v>
      </c>
      <c r="CS45" s="313"/>
      <c r="CT45" s="313"/>
      <c r="CU45" s="313"/>
      <c r="CV45" s="313"/>
      <c r="CW45" s="313"/>
      <c r="CX45" s="313"/>
      <c r="CY45" s="332"/>
      <c r="CZ45" s="283">
        <v>7.9</v>
      </c>
      <c r="DA45" s="335"/>
      <c r="DB45" s="335"/>
      <c r="DC45" s="338"/>
      <c r="DD45" s="288">
        <v>137203</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1381483</v>
      </c>
      <c r="CS46" s="217"/>
      <c r="CT46" s="217"/>
      <c r="CU46" s="217"/>
      <c r="CV46" s="217"/>
      <c r="CW46" s="217"/>
      <c r="CX46" s="217"/>
      <c r="CY46" s="279"/>
      <c r="CZ46" s="283">
        <v>4.2</v>
      </c>
      <c r="DA46" s="238"/>
      <c r="DB46" s="238"/>
      <c r="DC46" s="285"/>
      <c r="DD46" s="288">
        <v>962262</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440</v>
      </c>
      <c r="CG47" s="1"/>
      <c r="CH47" s="1"/>
      <c r="CI47" s="1"/>
      <c r="CJ47" s="1"/>
      <c r="CK47" s="1"/>
      <c r="CL47" s="1"/>
      <c r="CM47" s="1"/>
      <c r="CN47" s="1"/>
      <c r="CO47" s="1"/>
      <c r="CP47" s="1"/>
      <c r="CQ47" s="269"/>
      <c r="CR47" s="274">
        <v>100620</v>
      </c>
      <c r="CS47" s="313"/>
      <c r="CT47" s="313"/>
      <c r="CU47" s="313"/>
      <c r="CV47" s="313"/>
      <c r="CW47" s="313"/>
      <c r="CX47" s="313"/>
      <c r="CY47" s="332"/>
      <c r="CZ47" s="283">
        <v>0.3</v>
      </c>
      <c r="DA47" s="335"/>
      <c r="DB47" s="335"/>
      <c r="DC47" s="338"/>
      <c r="DD47" s="288">
        <v>9046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441</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32862228</v>
      </c>
      <c r="CS49" s="312"/>
      <c r="CT49" s="312"/>
      <c r="CU49" s="312"/>
      <c r="CV49" s="312"/>
      <c r="CW49" s="312"/>
      <c r="CX49" s="312"/>
      <c r="CY49" s="333"/>
      <c r="CZ49" s="292">
        <v>100</v>
      </c>
      <c r="DA49" s="336"/>
      <c r="DB49" s="336"/>
      <c r="DC49" s="339"/>
      <c r="DD49" s="342">
        <v>22821381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hll5AMNxkNDwntSTg7TS9X1hsCHeE+WvbWF2AdDlUX1F+LThjQ/S1wi+WGrURC8L8yWCATro+UK1gs0l/EUNQ==" saltValue="zTtOOIRk60wM1IXqlIMJ4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election activeCell="AZ35" sqref="AZ35:BD35"/>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302</v>
      </c>
      <c r="DK2" s="707"/>
      <c r="DL2" s="707"/>
      <c r="DM2" s="707"/>
      <c r="DN2" s="707"/>
      <c r="DO2" s="710"/>
      <c r="DP2" s="368"/>
      <c r="DQ2" s="706" t="s">
        <v>303</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183</v>
      </c>
      <c r="R5" s="447"/>
      <c r="S5" s="447"/>
      <c r="T5" s="447"/>
      <c r="U5" s="458"/>
      <c r="V5" s="435" t="s">
        <v>445</v>
      </c>
      <c r="W5" s="447"/>
      <c r="X5" s="447"/>
      <c r="Y5" s="447"/>
      <c r="Z5" s="458"/>
      <c r="AA5" s="435" t="s">
        <v>446</v>
      </c>
      <c r="AB5" s="447"/>
      <c r="AC5" s="447"/>
      <c r="AD5" s="447"/>
      <c r="AE5" s="447"/>
      <c r="AF5" s="504" t="s">
        <v>181</v>
      </c>
      <c r="AG5" s="447"/>
      <c r="AH5" s="447"/>
      <c r="AI5" s="447"/>
      <c r="AJ5" s="522"/>
      <c r="AK5" s="447" t="s">
        <v>447</v>
      </c>
      <c r="AL5" s="447"/>
      <c r="AM5" s="447"/>
      <c r="AN5" s="447"/>
      <c r="AO5" s="458"/>
      <c r="AP5" s="435" t="s">
        <v>448</v>
      </c>
      <c r="AQ5" s="447"/>
      <c r="AR5" s="447"/>
      <c r="AS5" s="447"/>
      <c r="AT5" s="458"/>
      <c r="AU5" s="435" t="s">
        <v>451</v>
      </c>
      <c r="AV5" s="447"/>
      <c r="AW5" s="447"/>
      <c r="AX5" s="447"/>
      <c r="AY5" s="522"/>
      <c r="AZ5" s="378"/>
      <c r="BA5" s="378"/>
      <c r="BB5" s="378"/>
      <c r="BC5" s="378"/>
      <c r="BD5" s="378"/>
      <c r="BE5" s="576"/>
      <c r="BF5" s="576"/>
      <c r="BG5" s="576"/>
      <c r="BH5" s="576"/>
      <c r="BI5" s="576"/>
      <c r="BJ5" s="576"/>
      <c r="BK5" s="576"/>
      <c r="BL5" s="576"/>
      <c r="BM5" s="576"/>
      <c r="BN5" s="576"/>
      <c r="BO5" s="576"/>
      <c r="BP5" s="576"/>
      <c r="BQ5" s="370" t="s">
        <v>452</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321</v>
      </c>
      <c r="CN5" s="447"/>
      <c r="CO5" s="447"/>
      <c r="CP5" s="447"/>
      <c r="CQ5" s="458"/>
      <c r="CR5" s="435" t="s">
        <v>241</v>
      </c>
      <c r="CS5" s="447"/>
      <c r="CT5" s="447"/>
      <c r="CU5" s="447"/>
      <c r="CV5" s="458"/>
      <c r="CW5" s="435" t="s">
        <v>51</v>
      </c>
      <c r="CX5" s="447"/>
      <c r="CY5" s="447"/>
      <c r="CZ5" s="447"/>
      <c r="DA5" s="458"/>
      <c r="DB5" s="435" t="s">
        <v>454</v>
      </c>
      <c r="DC5" s="447"/>
      <c r="DD5" s="447"/>
      <c r="DE5" s="447"/>
      <c r="DF5" s="458"/>
      <c r="DG5" s="700" t="s">
        <v>239</v>
      </c>
      <c r="DH5" s="703"/>
      <c r="DI5" s="703"/>
      <c r="DJ5" s="703"/>
      <c r="DK5" s="708"/>
      <c r="DL5" s="700" t="s">
        <v>456</v>
      </c>
      <c r="DM5" s="703"/>
      <c r="DN5" s="703"/>
      <c r="DO5" s="703"/>
      <c r="DP5" s="708"/>
      <c r="DQ5" s="435" t="s">
        <v>458</v>
      </c>
      <c r="DR5" s="447"/>
      <c r="DS5" s="447"/>
      <c r="DT5" s="447"/>
      <c r="DU5" s="458"/>
      <c r="DV5" s="435" t="s">
        <v>451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459</v>
      </c>
      <c r="C7" s="419"/>
      <c r="D7" s="419"/>
      <c r="E7" s="419"/>
      <c r="F7" s="419"/>
      <c r="G7" s="419"/>
      <c r="H7" s="419"/>
      <c r="I7" s="419"/>
      <c r="J7" s="419"/>
      <c r="K7" s="419"/>
      <c r="L7" s="419"/>
      <c r="M7" s="419"/>
      <c r="N7" s="419"/>
      <c r="O7" s="419"/>
      <c r="P7" s="431"/>
      <c r="Q7" s="437">
        <v>33487</v>
      </c>
      <c r="R7" s="449"/>
      <c r="S7" s="449"/>
      <c r="T7" s="449"/>
      <c r="U7" s="449"/>
      <c r="V7" s="449">
        <v>31903</v>
      </c>
      <c r="W7" s="449"/>
      <c r="X7" s="449"/>
      <c r="Y7" s="449"/>
      <c r="Z7" s="449"/>
      <c r="AA7" s="449">
        <v>1584</v>
      </c>
      <c r="AB7" s="449"/>
      <c r="AC7" s="449"/>
      <c r="AD7" s="449"/>
      <c r="AE7" s="492"/>
      <c r="AF7" s="506">
        <v>1491</v>
      </c>
      <c r="AG7" s="519"/>
      <c r="AH7" s="519"/>
      <c r="AI7" s="519"/>
      <c r="AJ7" s="524"/>
      <c r="AK7" s="532">
        <v>576</v>
      </c>
      <c r="AL7" s="449"/>
      <c r="AM7" s="449"/>
      <c r="AN7" s="449"/>
      <c r="AO7" s="449"/>
      <c r="AP7" s="449">
        <v>26760</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250</v>
      </c>
      <c r="C8" s="420"/>
      <c r="D8" s="420"/>
      <c r="E8" s="420"/>
      <c r="F8" s="420"/>
      <c r="G8" s="420"/>
      <c r="H8" s="420"/>
      <c r="I8" s="420"/>
      <c r="J8" s="420"/>
      <c r="K8" s="420"/>
      <c r="L8" s="420"/>
      <c r="M8" s="420"/>
      <c r="N8" s="420"/>
      <c r="O8" s="420"/>
      <c r="P8" s="432"/>
      <c r="Q8" s="438">
        <v>602</v>
      </c>
      <c r="R8" s="450"/>
      <c r="S8" s="450"/>
      <c r="T8" s="450"/>
      <c r="U8" s="450"/>
      <c r="V8" s="450">
        <v>573</v>
      </c>
      <c r="W8" s="450"/>
      <c r="X8" s="450"/>
      <c r="Y8" s="450"/>
      <c r="Z8" s="450"/>
      <c r="AA8" s="450">
        <v>29</v>
      </c>
      <c r="AB8" s="450"/>
      <c r="AC8" s="450"/>
      <c r="AD8" s="450"/>
      <c r="AE8" s="461"/>
      <c r="AF8" s="507">
        <v>20</v>
      </c>
      <c r="AG8" s="456"/>
      <c r="AH8" s="456"/>
      <c r="AI8" s="456"/>
      <c r="AJ8" s="525"/>
      <c r="AK8" s="460">
        <v>278</v>
      </c>
      <c r="AL8" s="450"/>
      <c r="AM8" s="450"/>
      <c r="AN8" s="450"/>
      <c r="AO8" s="450"/>
      <c r="AP8" s="450">
        <v>1191</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t="s">
        <v>297</v>
      </c>
      <c r="C9" s="420"/>
      <c r="D9" s="420"/>
      <c r="E9" s="420"/>
      <c r="F9" s="420"/>
      <c r="G9" s="420"/>
      <c r="H9" s="420"/>
      <c r="I9" s="420"/>
      <c r="J9" s="420"/>
      <c r="K9" s="420"/>
      <c r="L9" s="420"/>
      <c r="M9" s="420"/>
      <c r="N9" s="420"/>
      <c r="O9" s="420"/>
      <c r="P9" s="432"/>
      <c r="Q9" s="438">
        <v>382</v>
      </c>
      <c r="R9" s="450"/>
      <c r="S9" s="450"/>
      <c r="T9" s="450"/>
      <c r="U9" s="450"/>
      <c r="V9" s="450">
        <v>342</v>
      </c>
      <c r="W9" s="450"/>
      <c r="X9" s="450"/>
      <c r="Y9" s="450"/>
      <c r="Z9" s="450"/>
      <c r="AA9" s="450">
        <v>40</v>
      </c>
      <c r="AB9" s="450"/>
      <c r="AC9" s="450"/>
      <c r="AD9" s="450"/>
      <c r="AE9" s="461"/>
      <c r="AF9" s="507">
        <v>18</v>
      </c>
      <c r="AG9" s="456"/>
      <c r="AH9" s="456"/>
      <c r="AI9" s="456"/>
      <c r="AJ9" s="525"/>
      <c r="AK9" s="460">
        <v>138</v>
      </c>
      <c r="AL9" s="450"/>
      <c r="AM9" s="450"/>
      <c r="AN9" s="450"/>
      <c r="AO9" s="450"/>
      <c r="AP9" s="450">
        <v>494</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t="s">
        <v>259</v>
      </c>
      <c r="C10" s="420"/>
      <c r="D10" s="420"/>
      <c r="E10" s="420"/>
      <c r="F10" s="420"/>
      <c r="G10" s="420"/>
      <c r="H10" s="420"/>
      <c r="I10" s="420"/>
      <c r="J10" s="420"/>
      <c r="K10" s="420"/>
      <c r="L10" s="420"/>
      <c r="M10" s="420"/>
      <c r="N10" s="420"/>
      <c r="O10" s="420"/>
      <c r="P10" s="432"/>
      <c r="Q10" s="438">
        <v>352</v>
      </c>
      <c r="R10" s="450"/>
      <c r="S10" s="450"/>
      <c r="T10" s="450"/>
      <c r="U10" s="450"/>
      <c r="V10" s="450">
        <v>330</v>
      </c>
      <c r="W10" s="450"/>
      <c r="X10" s="450"/>
      <c r="Y10" s="450"/>
      <c r="Z10" s="450"/>
      <c r="AA10" s="450">
        <v>22</v>
      </c>
      <c r="AB10" s="450"/>
      <c r="AC10" s="450"/>
      <c r="AD10" s="450"/>
      <c r="AE10" s="461"/>
      <c r="AF10" s="507">
        <v>16</v>
      </c>
      <c r="AG10" s="456"/>
      <c r="AH10" s="456"/>
      <c r="AI10" s="456"/>
      <c r="AJ10" s="525"/>
      <c r="AK10" s="460">
        <v>131</v>
      </c>
      <c r="AL10" s="450"/>
      <c r="AM10" s="450"/>
      <c r="AN10" s="450"/>
      <c r="AO10" s="450"/>
      <c r="AP10" s="450">
        <v>755</v>
      </c>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t="s">
        <v>129</v>
      </c>
      <c r="C11" s="420"/>
      <c r="D11" s="420"/>
      <c r="E11" s="420"/>
      <c r="F11" s="420"/>
      <c r="G11" s="420"/>
      <c r="H11" s="420"/>
      <c r="I11" s="420"/>
      <c r="J11" s="420"/>
      <c r="K11" s="420"/>
      <c r="L11" s="420"/>
      <c r="M11" s="420"/>
      <c r="N11" s="420"/>
      <c r="O11" s="420"/>
      <c r="P11" s="432"/>
      <c r="Q11" s="438">
        <v>597</v>
      </c>
      <c r="R11" s="450"/>
      <c r="S11" s="450"/>
      <c r="T11" s="450"/>
      <c r="U11" s="450"/>
      <c r="V11" s="450">
        <v>581</v>
      </c>
      <c r="W11" s="450"/>
      <c r="X11" s="450"/>
      <c r="Y11" s="450"/>
      <c r="Z11" s="450"/>
      <c r="AA11" s="450">
        <v>16</v>
      </c>
      <c r="AB11" s="450"/>
      <c r="AC11" s="450"/>
      <c r="AD11" s="450"/>
      <c r="AE11" s="461"/>
      <c r="AF11" s="507">
        <v>6</v>
      </c>
      <c r="AG11" s="456"/>
      <c r="AH11" s="456"/>
      <c r="AI11" s="456"/>
      <c r="AJ11" s="525"/>
      <c r="AK11" s="460">
        <v>197</v>
      </c>
      <c r="AL11" s="450"/>
      <c r="AM11" s="450"/>
      <c r="AN11" s="450"/>
      <c r="AO11" s="450"/>
      <c r="AP11" s="450">
        <v>1348</v>
      </c>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461</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v>34553</v>
      </c>
      <c r="R23" s="452"/>
      <c r="S23" s="452"/>
      <c r="T23" s="452"/>
      <c r="U23" s="452"/>
      <c r="V23" s="452">
        <v>32862</v>
      </c>
      <c r="W23" s="452"/>
      <c r="X23" s="452"/>
      <c r="Y23" s="452"/>
      <c r="Z23" s="452"/>
      <c r="AA23" s="452">
        <v>1691</v>
      </c>
      <c r="AB23" s="452"/>
      <c r="AC23" s="452"/>
      <c r="AD23" s="452"/>
      <c r="AE23" s="494"/>
      <c r="AF23" s="508">
        <v>1552</v>
      </c>
      <c r="AG23" s="452"/>
      <c r="AH23" s="452"/>
      <c r="AI23" s="452"/>
      <c r="AJ23" s="526"/>
      <c r="AK23" s="534"/>
      <c r="AL23" s="455"/>
      <c r="AM23" s="455"/>
      <c r="AN23" s="455"/>
      <c r="AO23" s="455"/>
      <c r="AP23" s="452">
        <v>30549</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423</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463</v>
      </c>
      <c r="R26" s="447"/>
      <c r="S26" s="447"/>
      <c r="T26" s="447"/>
      <c r="U26" s="458"/>
      <c r="V26" s="435" t="s">
        <v>464</v>
      </c>
      <c r="W26" s="447"/>
      <c r="X26" s="447"/>
      <c r="Y26" s="447"/>
      <c r="Z26" s="458"/>
      <c r="AA26" s="435" t="s">
        <v>465</v>
      </c>
      <c r="AB26" s="447"/>
      <c r="AC26" s="447"/>
      <c r="AD26" s="447"/>
      <c r="AE26" s="447"/>
      <c r="AF26" s="509" t="s">
        <v>244</v>
      </c>
      <c r="AG26" s="520"/>
      <c r="AH26" s="520"/>
      <c r="AI26" s="520"/>
      <c r="AJ26" s="527"/>
      <c r="AK26" s="447" t="s">
        <v>395</v>
      </c>
      <c r="AL26" s="447"/>
      <c r="AM26" s="447"/>
      <c r="AN26" s="447"/>
      <c r="AO26" s="458"/>
      <c r="AP26" s="435" t="s">
        <v>363</v>
      </c>
      <c r="AQ26" s="447"/>
      <c r="AR26" s="447"/>
      <c r="AS26" s="447"/>
      <c r="AT26" s="458"/>
      <c r="AU26" s="435" t="s">
        <v>466</v>
      </c>
      <c r="AV26" s="447"/>
      <c r="AW26" s="447"/>
      <c r="AX26" s="447"/>
      <c r="AY26" s="458"/>
      <c r="AZ26" s="435" t="s">
        <v>467</v>
      </c>
      <c r="BA26" s="447"/>
      <c r="BB26" s="447"/>
      <c r="BC26" s="447"/>
      <c r="BD26" s="458"/>
      <c r="BE26" s="435" t="s">
        <v>451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260</v>
      </c>
      <c r="C28" s="419"/>
      <c r="D28" s="419"/>
      <c r="E28" s="419"/>
      <c r="F28" s="419"/>
      <c r="G28" s="419"/>
      <c r="H28" s="419"/>
      <c r="I28" s="419"/>
      <c r="J28" s="419"/>
      <c r="K28" s="419"/>
      <c r="L28" s="419"/>
      <c r="M28" s="419"/>
      <c r="N28" s="419"/>
      <c r="O28" s="419"/>
      <c r="P28" s="431"/>
      <c r="Q28" s="441">
        <v>8405</v>
      </c>
      <c r="R28" s="453"/>
      <c r="S28" s="453"/>
      <c r="T28" s="453"/>
      <c r="U28" s="453"/>
      <c r="V28" s="453">
        <v>8370</v>
      </c>
      <c r="W28" s="453"/>
      <c r="X28" s="453"/>
      <c r="Y28" s="453"/>
      <c r="Z28" s="453"/>
      <c r="AA28" s="453">
        <v>35</v>
      </c>
      <c r="AB28" s="453"/>
      <c r="AC28" s="453"/>
      <c r="AD28" s="453"/>
      <c r="AE28" s="495"/>
      <c r="AF28" s="511">
        <v>35</v>
      </c>
      <c r="AG28" s="453"/>
      <c r="AH28" s="453"/>
      <c r="AI28" s="453"/>
      <c r="AJ28" s="529"/>
      <c r="AK28" s="535" t="s">
        <v>200</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160</v>
      </c>
      <c r="C29" s="420"/>
      <c r="D29" s="420"/>
      <c r="E29" s="420"/>
      <c r="F29" s="420"/>
      <c r="G29" s="420"/>
      <c r="H29" s="420"/>
      <c r="I29" s="420"/>
      <c r="J29" s="420"/>
      <c r="K29" s="420"/>
      <c r="L29" s="420"/>
      <c r="M29" s="420"/>
      <c r="N29" s="420"/>
      <c r="O29" s="420"/>
      <c r="P29" s="432"/>
      <c r="Q29" s="438">
        <v>65</v>
      </c>
      <c r="R29" s="450"/>
      <c r="S29" s="450"/>
      <c r="T29" s="450"/>
      <c r="U29" s="450"/>
      <c r="V29" s="450">
        <v>54</v>
      </c>
      <c r="W29" s="450"/>
      <c r="X29" s="450"/>
      <c r="Y29" s="450"/>
      <c r="Z29" s="450"/>
      <c r="AA29" s="450">
        <v>11</v>
      </c>
      <c r="AB29" s="450"/>
      <c r="AC29" s="450"/>
      <c r="AD29" s="450"/>
      <c r="AE29" s="461"/>
      <c r="AF29" s="507">
        <v>11</v>
      </c>
      <c r="AG29" s="456"/>
      <c r="AH29" s="456"/>
      <c r="AI29" s="456"/>
      <c r="AJ29" s="525"/>
      <c r="AK29" s="460" t="s">
        <v>200</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468</v>
      </c>
      <c r="C30" s="420"/>
      <c r="D30" s="420"/>
      <c r="E30" s="420"/>
      <c r="F30" s="420"/>
      <c r="G30" s="420"/>
      <c r="H30" s="420"/>
      <c r="I30" s="420"/>
      <c r="J30" s="420"/>
      <c r="K30" s="420"/>
      <c r="L30" s="420"/>
      <c r="M30" s="420"/>
      <c r="N30" s="420"/>
      <c r="O30" s="420"/>
      <c r="P30" s="432"/>
      <c r="Q30" s="438">
        <v>61</v>
      </c>
      <c r="R30" s="450"/>
      <c r="S30" s="450"/>
      <c r="T30" s="450"/>
      <c r="U30" s="450"/>
      <c r="V30" s="450">
        <v>57</v>
      </c>
      <c r="W30" s="450"/>
      <c r="X30" s="450"/>
      <c r="Y30" s="450"/>
      <c r="Z30" s="450"/>
      <c r="AA30" s="450">
        <v>4</v>
      </c>
      <c r="AB30" s="450"/>
      <c r="AC30" s="450"/>
      <c r="AD30" s="450"/>
      <c r="AE30" s="461"/>
      <c r="AF30" s="507">
        <v>4</v>
      </c>
      <c r="AG30" s="456"/>
      <c r="AH30" s="456"/>
      <c r="AI30" s="456"/>
      <c r="AJ30" s="525"/>
      <c r="AK30" s="460" t="s">
        <v>200</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27</v>
      </c>
      <c r="C31" s="420"/>
      <c r="D31" s="420"/>
      <c r="E31" s="420"/>
      <c r="F31" s="420"/>
      <c r="G31" s="420"/>
      <c r="H31" s="420"/>
      <c r="I31" s="420"/>
      <c r="J31" s="420"/>
      <c r="K31" s="420"/>
      <c r="L31" s="420"/>
      <c r="M31" s="420"/>
      <c r="N31" s="420"/>
      <c r="O31" s="420"/>
      <c r="P31" s="432"/>
      <c r="Q31" s="438">
        <v>7076</v>
      </c>
      <c r="R31" s="450"/>
      <c r="S31" s="450"/>
      <c r="T31" s="450"/>
      <c r="U31" s="450"/>
      <c r="V31" s="450">
        <v>6899</v>
      </c>
      <c r="W31" s="450"/>
      <c r="X31" s="450"/>
      <c r="Y31" s="450"/>
      <c r="Z31" s="450"/>
      <c r="AA31" s="450">
        <v>178</v>
      </c>
      <c r="AB31" s="450"/>
      <c r="AC31" s="450"/>
      <c r="AD31" s="450"/>
      <c r="AE31" s="461"/>
      <c r="AF31" s="507">
        <v>178</v>
      </c>
      <c r="AG31" s="456"/>
      <c r="AH31" s="456"/>
      <c r="AI31" s="456"/>
      <c r="AJ31" s="525"/>
      <c r="AK31" s="460" t="s">
        <v>200</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225</v>
      </c>
      <c r="C32" s="420"/>
      <c r="D32" s="420"/>
      <c r="E32" s="420"/>
      <c r="F32" s="420"/>
      <c r="G32" s="420"/>
      <c r="H32" s="420"/>
      <c r="I32" s="420"/>
      <c r="J32" s="420"/>
      <c r="K32" s="420"/>
      <c r="L32" s="420"/>
      <c r="M32" s="420"/>
      <c r="N32" s="420"/>
      <c r="O32" s="420"/>
      <c r="P32" s="432"/>
      <c r="Q32" s="438">
        <v>1213</v>
      </c>
      <c r="R32" s="450"/>
      <c r="S32" s="450"/>
      <c r="T32" s="450"/>
      <c r="U32" s="450"/>
      <c r="V32" s="450">
        <v>1211</v>
      </c>
      <c r="W32" s="450"/>
      <c r="X32" s="450"/>
      <c r="Y32" s="450"/>
      <c r="Z32" s="450"/>
      <c r="AA32" s="450">
        <v>2</v>
      </c>
      <c r="AB32" s="450"/>
      <c r="AC32" s="450"/>
      <c r="AD32" s="450"/>
      <c r="AE32" s="461"/>
      <c r="AF32" s="507">
        <v>2</v>
      </c>
      <c r="AG32" s="456"/>
      <c r="AH32" s="456"/>
      <c r="AI32" s="456"/>
      <c r="AJ32" s="525"/>
      <c r="AK32" s="460" t="s">
        <v>200</v>
      </c>
      <c r="AL32" s="450"/>
      <c r="AM32" s="450"/>
      <c r="AN32" s="450"/>
      <c r="AO32" s="450"/>
      <c r="AP32" s="450" t="s">
        <v>200</v>
      </c>
      <c r="AQ32" s="450"/>
      <c r="AR32" s="450"/>
      <c r="AS32" s="450"/>
      <c r="AT32" s="450"/>
      <c r="AU32" s="450" t="s">
        <v>200</v>
      </c>
      <c r="AV32" s="450"/>
      <c r="AW32" s="450"/>
      <c r="AX32" s="450"/>
      <c r="AY32" s="450"/>
      <c r="AZ32" s="597" t="s">
        <v>200</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209</v>
      </c>
      <c r="C33" s="420"/>
      <c r="D33" s="420"/>
      <c r="E33" s="420"/>
      <c r="F33" s="420"/>
      <c r="G33" s="420"/>
      <c r="H33" s="420"/>
      <c r="I33" s="420"/>
      <c r="J33" s="420"/>
      <c r="K33" s="420"/>
      <c r="L33" s="420"/>
      <c r="M33" s="420"/>
      <c r="N33" s="420"/>
      <c r="O33" s="420"/>
      <c r="P33" s="432"/>
      <c r="Q33" s="438">
        <v>53</v>
      </c>
      <c r="R33" s="450"/>
      <c r="S33" s="450"/>
      <c r="T33" s="450"/>
      <c r="U33" s="450"/>
      <c r="V33" s="450">
        <v>47</v>
      </c>
      <c r="W33" s="450"/>
      <c r="X33" s="450"/>
      <c r="Y33" s="450"/>
      <c r="Z33" s="450"/>
      <c r="AA33" s="450">
        <v>5</v>
      </c>
      <c r="AB33" s="450"/>
      <c r="AC33" s="450"/>
      <c r="AD33" s="450"/>
      <c r="AE33" s="461"/>
      <c r="AF33" s="507">
        <v>5</v>
      </c>
      <c r="AG33" s="456"/>
      <c r="AH33" s="456"/>
      <c r="AI33" s="456"/>
      <c r="AJ33" s="525"/>
      <c r="AK33" s="460" t="s">
        <v>200</v>
      </c>
      <c r="AL33" s="450"/>
      <c r="AM33" s="450"/>
      <c r="AN33" s="450"/>
      <c r="AO33" s="450"/>
      <c r="AP33" s="450" t="s">
        <v>200</v>
      </c>
      <c r="AQ33" s="450"/>
      <c r="AR33" s="450"/>
      <c r="AS33" s="450"/>
      <c r="AT33" s="450"/>
      <c r="AU33" s="450" t="s">
        <v>200</v>
      </c>
      <c r="AV33" s="450"/>
      <c r="AW33" s="450"/>
      <c r="AX33" s="450"/>
      <c r="AY33" s="450"/>
      <c r="AZ33" s="597" t="s">
        <v>200</v>
      </c>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7</v>
      </c>
      <c r="C34" s="420"/>
      <c r="D34" s="420"/>
      <c r="E34" s="420"/>
      <c r="F34" s="420"/>
      <c r="G34" s="420"/>
      <c r="H34" s="420"/>
      <c r="I34" s="420"/>
      <c r="J34" s="420"/>
      <c r="K34" s="420"/>
      <c r="L34" s="420"/>
      <c r="M34" s="420"/>
      <c r="N34" s="420"/>
      <c r="O34" s="420"/>
      <c r="P34" s="432"/>
      <c r="Q34" s="438">
        <v>45</v>
      </c>
      <c r="R34" s="450"/>
      <c r="S34" s="450"/>
      <c r="T34" s="450"/>
      <c r="U34" s="450"/>
      <c r="V34" s="450">
        <v>45</v>
      </c>
      <c r="W34" s="450"/>
      <c r="X34" s="450"/>
      <c r="Y34" s="450"/>
      <c r="Z34" s="450"/>
      <c r="AA34" s="450">
        <v>0</v>
      </c>
      <c r="AB34" s="450"/>
      <c r="AC34" s="450"/>
      <c r="AD34" s="450"/>
      <c r="AE34" s="461"/>
      <c r="AF34" s="507" t="s">
        <v>200</v>
      </c>
      <c r="AG34" s="456"/>
      <c r="AH34" s="456"/>
      <c r="AI34" s="456"/>
      <c r="AJ34" s="525"/>
      <c r="AK34" s="460" t="s">
        <v>200</v>
      </c>
      <c r="AL34" s="450"/>
      <c r="AM34" s="450"/>
      <c r="AN34" s="450"/>
      <c r="AO34" s="450"/>
      <c r="AP34" s="450" t="s">
        <v>200</v>
      </c>
      <c r="AQ34" s="450"/>
      <c r="AR34" s="450"/>
      <c r="AS34" s="450"/>
      <c r="AT34" s="450"/>
      <c r="AU34" s="450" t="s">
        <v>200</v>
      </c>
      <c r="AV34" s="450"/>
      <c r="AW34" s="450"/>
      <c r="AX34" s="450"/>
      <c r="AY34" s="450"/>
      <c r="AZ34" s="597" t="s">
        <v>200</v>
      </c>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469</v>
      </c>
      <c r="C35" s="420"/>
      <c r="D35" s="420"/>
      <c r="E35" s="420"/>
      <c r="F35" s="420"/>
      <c r="G35" s="420"/>
      <c r="H35" s="420"/>
      <c r="I35" s="420"/>
      <c r="J35" s="420"/>
      <c r="K35" s="420"/>
      <c r="L35" s="420"/>
      <c r="M35" s="420"/>
      <c r="N35" s="420"/>
      <c r="O35" s="420"/>
      <c r="P35" s="432"/>
      <c r="Q35" s="438">
        <v>1770</v>
      </c>
      <c r="R35" s="450"/>
      <c r="S35" s="450"/>
      <c r="T35" s="450"/>
      <c r="U35" s="450"/>
      <c r="V35" s="450">
        <v>1653</v>
      </c>
      <c r="W35" s="450"/>
      <c r="X35" s="450"/>
      <c r="Y35" s="450"/>
      <c r="Z35" s="450"/>
      <c r="AA35" s="450">
        <v>117</v>
      </c>
      <c r="AB35" s="450"/>
      <c r="AC35" s="450"/>
      <c r="AD35" s="450"/>
      <c r="AE35" s="461"/>
      <c r="AF35" s="507">
        <v>1371</v>
      </c>
      <c r="AG35" s="456"/>
      <c r="AH35" s="456"/>
      <c r="AI35" s="456"/>
      <c r="AJ35" s="525"/>
      <c r="AK35" s="460" t="s">
        <v>200</v>
      </c>
      <c r="AL35" s="450"/>
      <c r="AM35" s="450"/>
      <c r="AN35" s="450"/>
      <c r="AO35" s="450"/>
      <c r="AP35" s="450">
        <v>3689</v>
      </c>
      <c r="AQ35" s="450"/>
      <c r="AR35" s="450"/>
      <c r="AS35" s="450"/>
      <c r="AT35" s="450"/>
      <c r="AU35" s="450">
        <v>48</v>
      </c>
      <c r="AV35" s="450"/>
      <c r="AW35" s="450"/>
      <c r="AX35" s="450"/>
      <c r="AY35" s="450"/>
      <c r="AZ35" s="597" t="s">
        <v>200</v>
      </c>
      <c r="BA35" s="597"/>
      <c r="BB35" s="597"/>
      <c r="BC35" s="597"/>
      <c r="BD35" s="597"/>
      <c r="BE35" s="565" t="s">
        <v>470</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t="s">
        <v>356</v>
      </c>
      <c r="C36" s="420"/>
      <c r="D36" s="420"/>
      <c r="E36" s="420"/>
      <c r="F36" s="420"/>
      <c r="G36" s="420"/>
      <c r="H36" s="420"/>
      <c r="I36" s="420"/>
      <c r="J36" s="420"/>
      <c r="K36" s="420"/>
      <c r="L36" s="420"/>
      <c r="M36" s="420"/>
      <c r="N36" s="420"/>
      <c r="O36" s="420"/>
      <c r="P36" s="432"/>
      <c r="Q36" s="438">
        <v>1968</v>
      </c>
      <c r="R36" s="450"/>
      <c r="S36" s="450"/>
      <c r="T36" s="450"/>
      <c r="U36" s="450"/>
      <c r="V36" s="450">
        <v>1813</v>
      </c>
      <c r="W36" s="450"/>
      <c r="X36" s="450"/>
      <c r="Y36" s="450"/>
      <c r="Z36" s="450"/>
      <c r="AA36" s="450">
        <v>154</v>
      </c>
      <c r="AB36" s="450"/>
      <c r="AC36" s="450"/>
      <c r="AD36" s="450"/>
      <c r="AE36" s="461"/>
      <c r="AF36" s="507">
        <v>397</v>
      </c>
      <c r="AG36" s="456"/>
      <c r="AH36" s="456"/>
      <c r="AI36" s="456"/>
      <c r="AJ36" s="525"/>
      <c r="AK36" s="460" t="s">
        <v>200</v>
      </c>
      <c r="AL36" s="450"/>
      <c r="AM36" s="450"/>
      <c r="AN36" s="450"/>
      <c r="AO36" s="450"/>
      <c r="AP36" s="450">
        <v>8284</v>
      </c>
      <c r="AQ36" s="450"/>
      <c r="AR36" s="450"/>
      <c r="AS36" s="450"/>
      <c r="AT36" s="450"/>
      <c r="AU36" s="450">
        <v>4705</v>
      </c>
      <c r="AV36" s="450"/>
      <c r="AW36" s="450"/>
      <c r="AX36" s="450"/>
      <c r="AY36" s="450"/>
      <c r="AZ36" s="597" t="s">
        <v>200</v>
      </c>
      <c r="BA36" s="597"/>
      <c r="BB36" s="597"/>
      <c r="BC36" s="597"/>
      <c r="BD36" s="597"/>
      <c r="BE36" s="565" t="s">
        <v>470</v>
      </c>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471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2003</v>
      </c>
      <c r="AG63" s="452"/>
      <c r="AH63" s="452"/>
      <c r="AI63" s="452"/>
      <c r="AJ63" s="526"/>
      <c r="AK63" s="534"/>
      <c r="AL63" s="455"/>
      <c r="AM63" s="455"/>
      <c r="AN63" s="455"/>
      <c r="AO63" s="455"/>
      <c r="AP63" s="452"/>
      <c r="AQ63" s="452"/>
      <c r="AR63" s="452"/>
      <c r="AS63" s="452"/>
      <c r="AT63" s="452"/>
      <c r="AU63" s="452"/>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460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455</v>
      </c>
      <c r="B66" s="397"/>
      <c r="C66" s="397"/>
      <c r="D66" s="397"/>
      <c r="E66" s="397"/>
      <c r="F66" s="397"/>
      <c r="G66" s="397"/>
      <c r="H66" s="397"/>
      <c r="I66" s="397"/>
      <c r="J66" s="397"/>
      <c r="K66" s="397"/>
      <c r="L66" s="397"/>
      <c r="M66" s="397"/>
      <c r="N66" s="397"/>
      <c r="O66" s="397"/>
      <c r="P66" s="429"/>
      <c r="Q66" s="435" t="s">
        <v>463</v>
      </c>
      <c r="R66" s="447"/>
      <c r="S66" s="447"/>
      <c r="T66" s="447"/>
      <c r="U66" s="458"/>
      <c r="V66" s="435" t="s">
        <v>464</v>
      </c>
      <c r="W66" s="447"/>
      <c r="X66" s="447"/>
      <c r="Y66" s="447"/>
      <c r="Z66" s="458"/>
      <c r="AA66" s="435" t="s">
        <v>465</v>
      </c>
      <c r="AB66" s="447"/>
      <c r="AC66" s="447"/>
      <c r="AD66" s="447"/>
      <c r="AE66" s="458"/>
      <c r="AF66" s="512" t="s">
        <v>244</v>
      </c>
      <c r="AG66" s="520"/>
      <c r="AH66" s="520"/>
      <c r="AI66" s="520"/>
      <c r="AJ66" s="530"/>
      <c r="AK66" s="435" t="s">
        <v>395</v>
      </c>
      <c r="AL66" s="397"/>
      <c r="AM66" s="397"/>
      <c r="AN66" s="397"/>
      <c r="AO66" s="429"/>
      <c r="AP66" s="435" t="s">
        <v>363</v>
      </c>
      <c r="AQ66" s="447"/>
      <c r="AR66" s="447"/>
      <c r="AS66" s="447"/>
      <c r="AT66" s="458"/>
      <c r="AU66" s="435" t="s">
        <v>472</v>
      </c>
      <c r="AV66" s="447"/>
      <c r="AW66" s="447"/>
      <c r="AX66" s="447"/>
      <c r="AY66" s="458"/>
      <c r="AZ66" s="435" t="s">
        <v>451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295</v>
      </c>
      <c r="C68" s="419"/>
      <c r="D68" s="419"/>
      <c r="E68" s="419"/>
      <c r="F68" s="419"/>
      <c r="G68" s="419"/>
      <c r="H68" s="419"/>
      <c r="I68" s="419"/>
      <c r="J68" s="419"/>
      <c r="K68" s="419"/>
      <c r="L68" s="419"/>
      <c r="M68" s="419"/>
      <c r="N68" s="419"/>
      <c r="O68" s="419"/>
      <c r="P68" s="431"/>
      <c r="Q68" s="437">
        <v>2562.1930000000002</v>
      </c>
      <c r="R68" s="449"/>
      <c r="S68" s="449"/>
      <c r="T68" s="449"/>
      <c r="U68" s="449"/>
      <c r="V68" s="449">
        <v>2538.2570000000001</v>
      </c>
      <c r="W68" s="449"/>
      <c r="X68" s="449"/>
      <c r="Y68" s="449"/>
      <c r="Z68" s="449"/>
      <c r="AA68" s="449">
        <v>23.936</v>
      </c>
      <c r="AB68" s="449"/>
      <c r="AC68" s="449"/>
      <c r="AD68" s="449"/>
      <c r="AE68" s="449"/>
      <c r="AF68" s="449">
        <v>23.936</v>
      </c>
      <c r="AG68" s="449"/>
      <c r="AH68" s="449"/>
      <c r="AI68" s="449"/>
      <c r="AJ68" s="449"/>
      <c r="AK68" s="449" t="s">
        <v>200</v>
      </c>
      <c r="AL68" s="449"/>
      <c r="AM68" s="449"/>
      <c r="AN68" s="449"/>
      <c r="AO68" s="449"/>
      <c r="AP68" s="449" t="s">
        <v>200</v>
      </c>
      <c r="AQ68" s="449"/>
      <c r="AR68" s="449"/>
      <c r="AS68" s="449"/>
      <c r="AT68" s="449"/>
      <c r="AU68" s="449" t="s">
        <v>200</v>
      </c>
      <c r="AV68" s="449"/>
      <c r="AW68" s="449"/>
      <c r="AX68" s="449"/>
      <c r="AY68" s="449"/>
      <c r="AZ68" s="564" t="s">
        <v>539</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295</v>
      </c>
      <c r="C69" s="420"/>
      <c r="D69" s="420"/>
      <c r="E69" s="420"/>
      <c r="F69" s="420"/>
      <c r="G69" s="420"/>
      <c r="H69" s="420"/>
      <c r="I69" s="420"/>
      <c r="J69" s="420"/>
      <c r="K69" s="420"/>
      <c r="L69" s="420"/>
      <c r="M69" s="420"/>
      <c r="N69" s="420"/>
      <c r="O69" s="420"/>
      <c r="P69" s="432"/>
      <c r="Q69" s="438">
        <v>880772.72400000005</v>
      </c>
      <c r="R69" s="450"/>
      <c r="S69" s="450"/>
      <c r="T69" s="450"/>
      <c r="U69" s="450"/>
      <c r="V69" s="450">
        <v>869976.28099999996</v>
      </c>
      <c r="W69" s="450"/>
      <c r="X69" s="450"/>
      <c r="Y69" s="450"/>
      <c r="Z69" s="450"/>
      <c r="AA69" s="450">
        <v>10796.442999999999</v>
      </c>
      <c r="AB69" s="450"/>
      <c r="AC69" s="450"/>
      <c r="AD69" s="450"/>
      <c r="AE69" s="450"/>
      <c r="AF69" s="450">
        <v>10571.001</v>
      </c>
      <c r="AG69" s="450"/>
      <c r="AH69" s="450"/>
      <c r="AI69" s="450"/>
      <c r="AJ69" s="450"/>
      <c r="AK69" s="450">
        <v>5497.5929999999998</v>
      </c>
      <c r="AL69" s="450"/>
      <c r="AM69" s="450"/>
      <c r="AN69" s="450"/>
      <c r="AO69" s="450"/>
      <c r="AP69" s="450" t="s">
        <v>200</v>
      </c>
      <c r="AQ69" s="450"/>
      <c r="AR69" s="450"/>
      <c r="AS69" s="450"/>
      <c r="AT69" s="450"/>
      <c r="AU69" s="450" t="s">
        <v>200</v>
      </c>
      <c r="AV69" s="450"/>
      <c r="AW69" s="450"/>
      <c r="AX69" s="450"/>
      <c r="AY69" s="450"/>
      <c r="AZ69" s="565" t="s">
        <v>540</v>
      </c>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538</v>
      </c>
      <c r="C70" s="420"/>
      <c r="D70" s="420"/>
      <c r="E70" s="420"/>
      <c r="F70" s="420"/>
      <c r="G70" s="420"/>
      <c r="H70" s="420"/>
      <c r="I70" s="420"/>
      <c r="J70" s="420"/>
      <c r="K70" s="420"/>
      <c r="L70" s="420"/>
      <c r="M70" s="420"/>
      <c r="N70" s="420"/>
      <c r="O70" s="420"/>
      <c r="P70" s="432"/>
      <c r="Q70" s="438">
        <v>23245.007000000001</v>
      </c>
      <c r="R70" s="450"/>
      <c r="S70" s="450"/>
      <c r="T70" s="450"/>
      <c r="U70" s="450"/>
      <c r="V70" s="450">
        <v>14700.01</v>
      </c>
      <c r="W70" s="450"/>
      <c r="X70" s="450"/>
      <c r="Y70" s="450"/>
      <c r="Z70" s="450"/>
      <c r="AA70" s="450">
        <v>8544.9969999999994</v>
      </c>
      <c r="AB70" s="450"/>
      <c r="AC70" s="450"/>
      <c r="AD70" s="450"/>
      <c r="AE70" s="450"/>
      <c r="AF70" s="450">
        <v>8544.9969999999994</v>
      </c>
      <c r="AG70" s="450"/>
      <c r="AH70" s="450"/>
      <c r="AI70" s="450"/>
      <c r="AJ70" s="450"/>
      <c r="AK70" s="450">
        <v>20.77</v>
      </c>
      <c r="AL70" s="450"/>
      <c r="AM70" s="450"/>
      <c r="AN70" s="450"/>
      <c r="AO70" s="450"/>
      <c r="AP70" s="450" t="s">
        <v>200</v>
      </c>
      <c r="AQ70" s="450"/>
      <c r="AR70" s="450"/>
      <c r="AS70" s="450"/>
      <c r="AT70" s="450"/>
      <c r="AU70" s="450" t="s">
        <v>200</v>
      </c>
      <c r="AV70" s="450"/>
      <c r="AW70" s="450"/>
      <c r="AX70" s="450"/>
      <c r="AY70" s="450"/>
      <c r="AZ70" s="565" t="s">
        <v>539</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538</v>
      </c>
      <c r="C71" s="420"/>
      <c r="D71" s="420"/>
      <c r="E71" s="420"/>
      <c r="F71" s="420"/>
      <c r="G71" s="420"/>
      <c r="H71" s="420"/>
      <c r="I71" s="420"/>
      <c r="J71" s="420"/>
      <c r="K71" s="420"/>
      <c r="L71" s="420"/>
      <c r="M71" s="420"/>
      <c r="N71" s="420"/>
      <c r="O71" s="420"/>
      <c r="P71" s="432"/>
      <c r="Q71" s="438">
        <v>177.184</v>
      </c>
      <c r="R71" s="450"/>
      <c r="S71" s="450"/>
      <c r="T71" s="450"/>
      <c r="U71" s="450"/>
      <c r="V71" s="450">
        <v>100.67400000000001</v>
      </c>
      <c r="W71" s="450"/>
      <c r="X71" s="450"/>
      <c r="Y71" s="450"/>
      <c r="Z71" s="450"/>
      <c r="AA71" s="450">
        <v>76.510000000000005</v>
      </c>
      <c r="AB71" s="450"/>
      <c r="AC71" s="450"/>
      <c r="AD71" s="450"/>
      <c r="AE71" s="450"/>
      <c r="AF71" s="450">
        <v>76.510000000000005</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t="s">
        <v>322</v>
      </c>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351</v>
      </c>
      <c r="C72" s="420"/>
      <c r="D72" s="420"/>
      <c r="E72" s="420"/>
      <c r="F72" s="420"/>
      <c r="G72" s="420"/>
      <c r="H72" s="420"/>
      <c r="I72" s="420"/>
      <c r="J72" s="420"/>
      <c r="K72" s="420"/>
      <c r="L72" s="420"/>
      <c r="M72" s="420"/>
      <c r="N72" s="420"/>
      <c r="O72" s="420"/>
      <c r="P72" s="432"/>
      <c r="Q72" s="438">
        <v>288.60700000000003</v>
      </c>
      <c r="R72" s="450"/>
      <c r="S72" s="450"/>
      <c r="T72" s="450"/>
      <c r="U72" s="450"/>
      <c r="V72" s="450">
        <v>262.45100000000002</v>
      </c>
      <c r="W72" s="450"/>
      <c r="X72" s="450"/>
      <c r="Y72" s="450"/>
      <c r="Z72" s="450"/>
      <c r="AA72" s="450">
        <v>26.155999999999999</v>
      </c>
      <c r="AB72" s="450"/>
      <c r="AC72" s="450"/>
      <c r="AD72" s="450"/>
      <c r="AE72" s="450"/>
      <c r="AF72" s="450">
        <v>26.155999999999999</v>
      </c>
      <c r="AG72" s="450"/>
      <c r="AH72" s="450"/>
      <c r="AI72" s="450"/>
      <c r="AJ72" s="450"/>
      <c r="AK72" s="450">
        <v>3.9809999999999999</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348</v>
      </c>
      <c r="C73" s="420"/>
      <c r="D73" s="420"/>
      <c r="E73" s="420"/>
      <c r="F73" s="420"/>
      <c r="G73" s="420"/>
      <c r="H73" s="420"/>
      <c r="I73" s="420"/>
      <c r="J73" s="420"/>
      <c r="K73" s="420"/>
      <c r="L73" s="420"/>
      <c r="M73" s="420"/>
      <c r="N73" s="420"/>
      <c r="O73" s="420"/>
      <c r="P73" s="432"/>
      <c r="Q73" s="438">
        <v>43230.305999999997</v>
      </c>
      <c r="R73" s="450"/>
      <c r="S73" s="450"/>
      <c r="T73" s="450"/>
      <c r="U73" s="450"/>
      <c r="V73" s="450">
        <v>41366.156000000003</v>
      </c>
      <c r="W73" s="450"/>
      <c r="X73" s="450"/>
      <c r="Y73" s="450"/>
      <c r="Z73" s="450"/>
      <c r="AA73" s="450">
        <v>1864.15</v>
      </c>
      <c r="AB73" s="450"/>
      <c r="AC73" s="450"/>
      <c r="AD73" s="450"/>
      <c r="AE73" s="450"/>
      <c r="AF73" s="450">
        <v>8625.4840000000004</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473</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474</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475</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281</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476</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477</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478</v>
      </c>
      <c r="AB109" s="406"/>
      <c r="AC109" s="406"/>
      <c r="AD109" s="406"/>
      <c r="AE109" s="469"/>
      <c r="AF109" s="480" t="s">
        <v>479</v>
      </c>
      <c r="AG109" s="406"/>
      <c r="AH109" s="406"/>
      <c r="AI109" s="406"/>
      <c r="AJ109" s="469"/>
      <c r="AK109" s="480" t="s">
        <v>397</v>
      </c>
      <c r="AL109" s="406"/>
      <c r="AM109" s="406"/>
      <c r="AN109" s="406"/>
      <c r="AO109" s="469"/>
      <c r="AP109" s="480" t="s">
        <v>480</v>
      </c>
      <c r="AQ109" s="406"/>
      <c r="AR109" s="406"/>
      <c r="AS109" s="406"/>
      <c r="AT109" s="555"/>
      <c r="AU109" s="383" t="s">
        <v>477</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478</v>
      </c>
      <c r="BR109" s="406"/>
      <c r="BS109" s="406"/>
      <c r="BT109" s="406"/>
      <c r="BU109" s="469"/>
      <c r="BV109" s="480" t="s">
        <v>479</v>
      </c>
      <c r="BW109" s="406"/>
      <c r="BX109" s="406"/>
      <c r="BY109" s="406"/>
      <c r="BZ109" s="469"/>
      <c r="CA109" s="480" t="s">
        <v>397</v>
      </c>
      <c r="CB109" s="406"/>
      <c r="CC109" s="406"/>
      <c r="CD109" s="406"/>
      <c r="CE109" s="469"/>
      <c r="CF109" s="655" t="s">
        <v>480</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478</v>
      </c>
      <c r="DH109" s="406"/>
      <c r="DI109" s="406"/>
      <c r="DJ109" s="406"/>
      <c r="DK109" s="469"/>
      <c r="DL109" s="480" t="s">
        <v>479</v>
      </c>
      <c r="DM109" s="406"/>
      <c r="DN109" s="406"/>
      <c r="DO109" s="406"/>
      <c r="DP109" s="469"/>
      <c r="DQ109" s="480" t="s">
        <v>397</v>
      </c>
      <c r="DR109" s="406"/>
      <c r="DS109" s="406"/>
      <c r="DT109" s="406"/>
      <c r="DU109" s="469"/>
      <c r="DV109" s="480" t="s">
        <v>480</v>
      </c>
      <c r="DW109" s="406"/>
      <c r="DX109" s="406"/>
      <c r="DY109" s="406"/>
      <c r="DZ109" s="555"/>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3273865</v>
      </c>
      <c r="AB110" s="487"/>
      <c r="AC110" s="487"/>
      <c r="AD110" s="487"/>
      <c r="AE110" s="498"/>
      <c r="AF110" s="514">
        <v>3309292</v>
      </c>
      <c r="AG110" s="487"/>
      <c r="AH110" s="487"/>
      <c r="AI110" s="487"/>
      <c r="AJ110" s="498"/>
      <c r="AK110" s="514">
        <v>3355588</v>
      </c>
      <c r="AL110" s="487"/>
      <c r="AM110" s="487"/>
      <c r="AN110" s="487"/>
      <c r="AO110" s="498"/>
      <c r="AP110" s="538">
        <v>20.399999999999999</v>
      </c>
      <c r="AQ110" s="546"/>
      <c r="AR110" s="546"/>
      <c r="AS110" s="546"/>
      <c r="AT110" s="556"/>
      <c r="AU110" s="568" t="s">
        <v>121</v>
      </c>
      <c r="AV110" s="577"/>
      <c r="AW110" s="577"/>
      <c r="AX110" s="577"/>
      <c r="AY110" s="577"/>
      <c r="AZ110" s="424" t="s">
        <v>481</v>
      </c>
      <c r="BA110" s="407"/>
      <c r="BB110" s="407"/>
      <c r="BC110" s="407"/>
      <c r="BD110" s="407"/>
      <c r="BE110" s="407"/>
      <c r="BF110" s="407"/>
      <c r="BG110" s="407"/>
      <c r="BH110" s="407"/>
      <c r="BI110" s="407"/>
      <c r="BJ110" s="407"/>
      <c r="BK110" s="407"/>
      <c r="BL110" s="407"/>
      <c r="BM110" s="407"/>
      <c r="BN110" s="407"/>
      <c r="BO110" s="407"/>
      <c r="BP110" s="470"/>
      <c r="BQ110" s="632">
        <v>33596401</v>
      </c>
      <c r="BR110" s="640"/>
      <c r="BS110" s="640"/>
      <c r="BT110" s="640"/>
      <c r="BU110" s="640"/>
      <c r="BV110" s="640">
        <v>32239941</v>
      </c>
      <c r="BW110" s="640"/>
      <c r="BX110" s="640"/>
      <c r="BY110" s="640"/>
      <c r="BZ110" s="640"/>
      <c r="CA110" s="640">
        <v>30548967</v>
      </c>
      <c r="CB110" s="640"/>
      <c r="CC110" s="640"/>
      <c r="CD110" s="640"/>
      <c r="CE110" s="640"/>
      <c r="CF110" s="656">
        <v>185.7</v>
      </c>
      <c r="CG110" s="660"/>
      <c r="CH110" s="660"/>
      <c r="CI110" s="660"/>
      <c r="CJ110" s="660"/>
      <c r="CK110" s="672" t="s">
        <v>392</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462</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v>355350</v>
      </c>
      <c r="BR111" s="641"/>
      <c r="BS111" s="641"/>
      <c r="BT111" s="641"/>
      <c r="BU111" s="641"/>
      <c r="BV111" s="641">
        <v>24756</v>
      </c>
      <c r="BW111" s="641"/>
      <c r="BX111" s="641"/>
      <c r="BY111" s="641"/>
      <c r="BZ111" s="641"/>
      <c r="CA111" s="641">
        <v>16512</v>
      </c>
      <c r="CB111" s="641"/>
      <c r="CC111" s="641"/>
      <c r="CD111" s="641"/>
      <c r="CE111" s="641"/>
      <c r="CF111" s="657">
        <v>0.1</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v>355350</v>
      </c>
      <c r="DH111" s="641"/>
      <c r="DI111" s="641"/>
      <c r="DJ111" s="641"/>
      <c r="DK111" s="641"/>
      <c r="DL111" s="641">
        <v>24756</v>
      </c>
      <c r="DM111" s="641"/>
      <c r="DN111" s="641"/>
      <c r="DO111" s="641"/>
      <c r="DP111" s="641"/>
      <c r="DQ111" s="641">
        <v>16512</v>
      </c>
      <c r="DR111" s="641"/>
      <c r="DS111" s="641"/>
      <c r="DT111" s="641"/>
      <c r="DU111" s="641"/>
      <c r="DV111" s="713">
        <v>0.1</v>
      </c>
      <c r="DW111" s="713"/>
      <c r="DX111" s="713"/>
      <c r="DY111" s="713"/>
      <c r="DZ111" s="722"/>
    </row>
    <row r="112" spans="1:131" s="365" customFormat="1" ht="26.25" customHeight="1">
      <c r="A112" s="386" t="s">
        <v>155</v>
      </c>
      <c r="B112" s="409"/>
      <c r="C112" s="378" t="s">
        <v>484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269</v>
      </c>
      <c r="BA112" s="378"/>
      <c r="BB112" s="378"/>
      <c r="BC112" s="378"/>
      <c r="BD112" s="378"/>
      <c r="BE112" s="378"/>
      <c r="BF112" s="378"/>
      <c r="BG112" s="378"/>
      <c r="BH112" s="378"/>
      <c r="BI112" s="378"/>
      <c r="BJ112" s="378"/>
      <c r="BK112" s="378"/>
      <c r="BL112" s="378"/>
      <c r="BM112" s="378"/>
      <c r="BN112" s="378"/>
      <c r="BO112" s="378"/>
      <c r="BP112" s="472"/>
      <c r="BQ112" s="633">
        <v>4917682</v>
      </c>
      <c r="BR112" s="641"/>
      <c r="BS112" s="641"/>
      <c r="BT112" s="641"/>
      <c r="BU112" s="641"/>
      <c r="BV112" s="641">
        <v>5043586</v>
      </c>
      <c r="BW112" s="641"/>
      <c r="BX112" s="641"/>
      <c r="BY112" s="641"/>
      <c r="BZ112" s="641"/>
      <c r="CA112" s="641">
        <v>4753072</v>
      </c>
      <c r="CB112" s="641"/>
      <c r="CC112" s="641"/>
      <c r="CD112" s="641"/>
      <c r="CE112" s="641"/>
      <c r="CF112" s="657">
        <v>28.9</v>
      </c>
      <c r="CG112" s="661"/>
      <c r="CH112" s="661"/>
      <c r="CI112" s="661"/>
      <c r="CJ112" s="661"/>
      <c r="CK112" s="673"/>
      <c r="CL112" s="413"/>
      <c r="CM112" s="425" t="s">
        <v>402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486</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461713</v>
      </c>
      <c r="AB113" s="446"/>
      <c r="AC113" s="446"/>
      <c r="AD113" s="446"/>
      <c r="AE113" s="499"/>
      <c r="AF113" s="515">
        <v>469156</v>
      </c>
      <c r="AG113" s="446"/>
      <c r="AH113" s="446"/>
      <c r="AI113" s="446"/>
      <c r="AJ113" s="499"/>
      <c r="AK113" s="515">
        <v>415149</v>
      </c>
      <c r="AL113" s="446"/>
      <c r="AM113" s="446"/>
      <c r="AN113" s="446"/>
      <c r="AO113" s="499"/>
      <c r="AP113" s="539">
        <v>2.5</v>
      </c>
      <c r="AQ113" s="547"/>
      <c r="AR113" s="547"/>
      <c r="AS113" s="547"/>
      <c r="AT113" s="557"/>
      <c r="AU113" s="569"/>
      <c r="AV113" s="578"/>
      <c r="AW113" s="578"/>
      <c r="AX113" s="578"/>
      <c r="AY113" s="578"/>
      <c r="AZ113" s="425" t="s">
        <v>204</v>
      </c>
      <c r="BA113" s="378"/>
      <c r="BB113" s="378"/>
      <c r="BC113" s="378"/>
      <c r="BD113" s="378"/>
      <c r="BE113" s="378"/>
      <c r="BF113" s="378"/>
      <c r="BG113" s="378"/>
      <c r="BH113" s="378"/>
      <c r="BI113" s="378"/>
      <c r="BJ113" s="378"/>
      <c r="BK113" s="378"/>
      <c r="BL113" s="378"/>
      <c r="BM113" s="378"/>
      <c r="BN113" s="378"/>
      <c r="BO113" s="378"/>
      <c r="BP113" s="472"/>
      <c r="BQ113" s="633">
        <v>441430</v>
      </c>
      <c r="BR113" s="641"/>
      <c r="BS113" s="641"/>
      <c r="BT113" s="641"/>
      <c r="BU113" s="641"/>
      <c r="BV113" s="641">
        <v>386038</v>
      </c>
      <c r="BW113" s="641"/>
      <c r="BX113" s="641"/>
      <c r="BY113" s="641"/>
      <c r="BZ113" s="641"/>
      <c r="CA113" s="641">
        <v>472652</v>
      </c>
      <c r="CB113" s="641"/>
      <c r="CC113" s="641"/>
      <c r="CD113" s="641"/>
      <c r="CE113" s="641"/>
      <c r="CF113" s="657">
        <v>2.9</v>
      </c>
      <c r="CG113" s="661"/>
      <c r="CH113" s="661"/>
      <c r="CI113" s="661"/>
      <c r="CJ113" s="661"/>
      <c r="CK113" s="673"/>
      <c r="CL113" s="413"/>
      <c r="CM113" s="425" t="s">
        <v>412</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90234</v>
      </c>
      <c r="AB114" s="446"/>
      <c r="AC114" s="446"/>
      <c r="AD114" s="446"/>
      <c r="AE114" s="499"/>
      <c r="AF114" s="515">
        <v>89719</v>
      </c>
      <c r="AG114" s="446"/>
      <c r="AH114" s="446"/>
      <c r="AI114" s="446"/>
      <c r="AJ114" s="499"/>
      <c r="AK114" s="515">
        <v>83927</v>
      </c>
      <c r="AL114" s="446"/>
      <c r="AM114" s="446"/>
      <c r="AN114" s="446"/>
      <c r="AO114" s="499"/>
      <c r="AP114" s="539">
        <v>0.5</v>
      </c>
      <c r="AQ114" s="547"/>
      <c r="AR114" s="547"/>
      <c r="AS114" s="547"/>
      <c r="AT114" s="557"/>
      <c r="AU114" s="569"/>
      <c r="AV114" s="578"/>
      <c r="AW114" s="578"/>
      <c r="AX114" s="578"/>
      <c r="AY114" s="578"/>
      <c r="AZ114" s="425" t="s">
        <v>488</v>
      </c>
      <c r="BA114" s="378"/>
      <c r="BB114" s="378"/>
      <c r="BC114" s="378"/>
      <c r="BD114" s="378"/>
      <c r="BE114" s="378"/>
      <c r="BF114" s="378"/>
      <c r="BG114" s="378"/>
      <c r="BH114" s="378"/>
      <c r="BI114" s="378"/>
      <c r="BJ114" s="378"/>
      <c r="BK114" s="378"/>
      <c r="BL114" s="378"/>
      <c r="BM114" s="378"/>
      <c r="BN114" s="378"/>
      <c r="BO114" s="378"/>
      <c r="BP114" s="472"/>
      <c r="BQ114" s="633">
        <v>4920640</v>
      </c>
      <c r="BR114" s="641"/>
      <c r="BS114" s="641"/>
      <c r="BT114" s="641"/>
      <c r="BU114" s="641"/>
      <c r="BV114" s="641">
        <v>4884762</v>
      </c>
      <c r="BW114" s="641"/>
      <c r="BX114" s="641"/>
      <c r="BY114" s="641"/>
      <c r="BZ114" s="641"/>
      <c r="CA114" s="641">
        <v>4781647</v>
      </c>
      <c r="CB114" s="641"/>
      <c r="CC114" s="641"/>
      <c r="CD114" s="641"/>
      <c r="CE114" s="641"/>
      <c r="CF114" s="657">
        <v>29.1</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169409</v>
      </c>
      <c r="AB115" s="446"/>
      <c r="AC115" s="446"/>
      <c r="AD115" s="446"/>
      <c r="AE115" s="499"/>
      <c r="AF115" s="515">
        <v>169416</v>
      </c>
      <c r="AG115" s="446"/>
      <c r="AH115" s="446"/>
      <c r="AI115" s="446"/>
      <c r="AJ115" s="499"/>
      <c r="AK115" s="515">
        <v>169423</v>
      </c>
      <c r="AL115" s="446"/>
      <c r="AM115" s="446"/>
      <c r="AN115" s="446"/>
      <c r="AO115" s="499"/>
      <c r="AP115" s="539">
        <v>1</v>
      </c>
      <c r="AQ115" s="547"/>
      <c r="AR115" s="547"/>
      <c r="AS115" s="547"/>
      <c r="AT115" s="557"/>
      <c r="AU115" s="569"/>
      <c r="AV115" s="578"/>
      <c r="AW115" s="578"/>
      <c r="AX115" s="578"/>
      <c r="AY115" s="578"/>
      <c r="AZ115" s="425" t="s">
        <v>347</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t="s">
        <v>200</v>
      </c>
      <c r="AL116" s="446"/>
      <c r="AM116" s="446"/>
      <c r="AN116" s="446"/>
      <c r="AO116" s="499"/>
      <c r="AP116" s="539" t="s">
        <v>200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274</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325</v>
      </c>
      <c r="Z117" s="469"/>
      <c r="AA117" s="483">
        <v>3995221</v>
      </c>
      <c r="AB117" s="488"/>
      <c r="AC117" s="488"/>
      <c r="AD117" s="488"/>
      <c r="AE117" s="500"/>
      <c r="AF117" s="516">
        <v>4037583</v>
      </c>
      <c r="AG117" s="488"/>
      <c r="AH117" s="488"/>
      <c r="AI117" s="488"/>
      <c r="AJ117" s="500"/>
      <c r="AK117" s="516">
        <v>4024087</v>
      </c>
      <c r="AL117" s="488"/>
      <c r="AM117" s="488"/>
      <c r="AN117" s="488"/>
      <c r="AO117" s="500"/>
      <c r="AP117" s="540"/>
      <c r="AQ117" s="548"/>
      <c r="AR117" s="548"/>
      <c r="AS117" s="548"/>
      <c r="AT117" s="558"/>
      <c r="AU117" s="569"/>
      <c r="AV117" s="578"/>
      <c r="AW117" s="578"/>
      <c r="AX117" s="578"/>
      <c r="AY117" s="578"/>
      <c r="AZ117" s="426" t="s">
        <v>367</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340</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478</v>
      </c>
      <c r="AB118" s="406"/>
      <c r="AC118" s="406"/>
      <c r="AD118" s="406"/>
      <c r="AE118" s="469"/>
      <c r="AF118" s="480" t="s">
        <v>479</v>
      </c>
      <c r="AG118" s="406"/>
      <c r="AH118" s="406"/>
      <c r="AI118" s="406"/>
      <c r="AJ118" s="469"/>
      <c r="AK118" s="480" t="s">
        <v>397</v>
      </c>
      <c r="AL118" s="406"/>
      <c r="AM118" s="406"/>
      <c r="AN118" s="406"/>
      <c r="AO118" s="469"/>
      <c r="AP118" s="480" t="s">
        <v>480</v>
      </c>
      <c r="AQ118" s="406"/>
      <c r="AR118" s="406"/>
      <c r="AS118" s="406"/>
      <c r="AT118" s="555"/>
      <c r="AU118" s="569"/>
      <c r="AV118" s="578"/>
      <c r="AW118" s="578"/>
      <c r="AX118" s="578"/>
      <c r="AY118" s="578"/>
      <c r="AZ118" s="427" t="s">
        <v>489</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490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392</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274</v>
      </c>
      <c r="BA119" s="603"/>
      <c r="BB119" s="603"/>
      <c r="BC119" s="603"/>
      <c r="BD119" s="603"/>
      <c r="BE119" s="603"/>
      <c r="BF119" s="603"/>
      <c r="BG119" s="603"/>
      <c r="BH119" s="603"/>
      <c r="BI119" s="603"/>
      <c r="BJ119" s="603"/>
      <c r="BK119" s="603"/>
      <c r="BL119" s="603"/>
      <c r="BM119" s="603"/>
      <c r="BN119" s="603"/>
      <c r="BO119" s="468" t="s">
        <v>170</v>
      </c>
      <c r="BP119" s="629"/>
      <c r="BQ119" s="634">
        <v>44231503</v>
      </c>
      <c r="BR119" s="642"/>
      <c r="BS119" s="642"/>
      <c r="BT119" s="642"/>
      <c r="BU119" s="642"/>
      <c r="BV119" s="642">
        <v>42579083</v>
      </c>
      <c r="BW119" s="642"/>
      <c r="BX119" s="642"/>
      <c r="BY119" s="642"/>
      <c r="BZ119" s="642"/>
      <c r="CA119" s="642">
        <v>40572850</v>
      </c>
      <c r="CB119" s="642"/>
      <c r="CC119" s="642"/>
      <c r="CD119" s="642"/>
      <c r="CE119" s="642"/>
      <c r="CF119" s="544"/>
      <c r="CG119" s="552"/>
      <c r="CH119" s="552"/>
      <c r="CI119" s="552"/>
      <c r="CJ119" s="669"/>
      <c r="CK119" s="674"/>
      <c r="CL119" s="414"/>
      <c r="CM119" s="427" t="s">
        <v>491</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200</v>
      </c>
      <c r="DH119" s="489"/>
      <c r="DI119" s="489"/>
      <c r="DJ119" s="489"/>
      <c r="DK119" s="501"/>
      <c r="DL119" s="517" t="s">
        <v>200</v>
      </c>
      <c r="DM119" s="489"/>
      <c r="DN119" s="489"/>
      <c r="DO119" s="489"/>
      <c r="DP119" s="501"/>
      <c r="DQ119" s="517" t="s">
        <v>200</v>
      </c>
      <c r="DR119" s="489"/>
      <c r="DS119" s="489"/>
      <c r="DT119" s="489"/>
      <c r="DU119" s="501"/>
      <c r="DV119" s="714" t="s">
        <v>200</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v>169409</v>
      </c>
      <c r="AB120" s="446"/>
      <c r="AC120" s="446"/>
      <c r="AD120" s="446"/>
      <c r="AE120" s="499"/>
      <c r="AF120" s="515">
        <v>169416</v>
      </c>
      <c r="AG120" s="446"/>
      <c r="AH120" s="446"/>
      <c r="AI120" s="446"/>
      <c r="AJ120" s="499"/>
      <c r="AK120" s="515">
        <v>169423</v>
      </c>
      <c r="AL120" s="446"/>
      <c r="AM120" s="446"/>
      <c r="AN120" s="446"/>
      <c r="AO120" s="499"/>
      <c r="AP120" s="539">
        <v>1</v>
      </c>
      <c r="AQ120" s="547"/>
      <c r="AR120" s="547"/>
      <c r="AS120" s="547"/>
      <c r="AT120" s="557"/>
      <c r="AU120" s="571" t="s">
        <v>483</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5688805</v>
      </c>
      <c r="BR120" s="640"/>
      <c r="BS120" s="640"/>
      <c r="BT120" s="640"/>
      <c r="BU120" s="640"/>
      <c r="BV120" s="640">
        <v>5950965</v>
      </c>
      <c r="BW120" s="640"/>
      <c r="BX120" s="640"/>
      <c r="BY120" s="640"/>
      <c r="BZ120" s="640"/>
      <c r="CA120" s="640">
        <v>6025767</v>
      </c>
      <c r="CB120" s="640"/>
      <c r="CC120" s="640"/>
      <c r="CD120" s="640"/>
      <c r="CE120" s="640"/>
      <c r="CF120" s="656">
        <v>36.6</v>
      </c>
      <c r="CG120" s="660"/>
      <c r="CH120" s="660"/>
      <c r="CI120" s="660"/>
      <c r="CJ120" s="660"/>
      <c r="CK120" s="675" t="s">
        <v>270</v>
      </c>
      <c r="CL120" s="685"/>
      <c r="CM120" s="685"/>
      <c r="CN120" s="685"/>
      <c r="CO120" s="688"/>
      <c r="CP120" s="692" t="s">
        <v>356</v>
      </c>
      <c r="CQ120" s="695"/>
      <c r="CR120" s="695"/>
      <c r="CS120" s="695"/>
      <c r="CT120" s="695"/>
      <c r="CU120" s="695"/>
      <c r="CV120" s="695"/>
      <c r="CW120" s="695"/>
      <c r="CX120" s="695"/>
      <c r="CY120" s="695"/>
      <c r="CZ120" s="695"/>
      <c r="DA120" s="695"/>
      <c r="DB120" s="695"/>
      <c r="DC120" s="695"/>
      <c r="DD120" s="695"/>
      <c r="DE120" s="695"/>
      <c r="DF120" s="698"/>
      <c r="DG120" s="632">
        <v>4880170</v>
      </c>
      <c r="DH120" s="640"/>
      <c r="DI120" s="640"/>
      <c r="DJ120" s="640"/>
      <c r="DK120" s="640"/>
      <c r="DL120" s="640">
        <v>5003094</v>
      </c>
      <c r="DM120" s="640"/>
      <c r="DN120" s="640"/>
      <c r="DO120" s="640"/>
      <c r="DP120" s="640"/>
      <c r="DQ120" s="640">
        <v>4705116</v>
      </c>
      <c r="DR120" s="640"/>
      <c r="DS120" s="640"/>
      <c r="DT120" s="640"/>
      <c r="DU120" s="640"/>
      <c r="DV120" s="712">
        <v>28.6</v>
      </c>
      <c r="DW120" s="712"/>
      <c r="DX120" s="712"/>
      <c r="DY120" s="712"/>
      <c r="DZ120" s="721"/>
    </row>
    <row r="121" spans="1:130" s="365" customFormat="1" ht="26.25" customHeight="1">
      <c r="A121" s="390"/>
      <c r="B121" s="413"/>
      <c r="C121" s="426" t="s">
        <v>138</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396</v>
      </c>
      <c r="BA121" s="378"/>
      <c r="BB121" s="378"/>
      <c r="BC121" s="378"/>
      <c r="BD121" s="378"/>
      <c r="BE121" s="378"/>
      <c r="BF121" s="378"/>
      <c r="BG121" s="378"/>
      <c r="BH121" s="378"/>
      <c r="BI121" s="378"/>
      <c r="BJ121" s="378"/>
      <c r="BK121" s="378"/>
      <c r="BL121" s="378"/>
      <c r="BM121" s="378"/>
      <c r="BN121" s="378"/>
      <c r="BO121" s="378"/>
      <c r="BP121" s="472"/>
      <c r="BQ121" s="633">
        <v>6490393</v>
      </c>
      <c r="BR121" s="641"/>
      <c r="BS121" s="641"/>
      <c r="BT121" s="641"/>
      <c r="BU121" s="641"/>
      <c r="BV121" s="641">
        <v>7288763</v>
      </c>
      <c r="BW121" s="641"/>
      <c r="BX121" s="641"/>
      <c r="BY121" s="641"/>
      <c r="BZ121" s="641"/>
      <c r="CA121" s="641">
        <v>7507851</v>
      </c>
      <c r="CB121" s="641"/>
      <c r="CC121" s="641"/>
      <c r="CD121" s="641"/>
      <c r="CE121" s="641"/>
      <c r="CF121" s="657">
        <v>45.6</v>
      </c>
      <c r="CG121" s="661"/>
      <c r="CH121" s="661"/>
      <c r="CI121" s="661"/>
      <c r="CJ121" s="661"/>
      <c r="CK121" s="676"/>
      <c r="CL121" s="686"/>
      <c r="CM121" s="686"/>
      <c r="CN121" s="686"/>
      <c r="CO121" s="689"/>
      <c r="CP121" s="693" t="s">
        <v>469</v>
      </c>
      <c r="CQ121" s="403"/>
      <c r="CR121" s="403"/>
      <c r="CS121" s="403"/>
      <c r="CT121" s="403"/>
      <c r="CU121" s="403"/>
      <c r="CV121" s="403"/>
      <c r="CW121" s="403"/>
      <c r="CX121" s="403"/>
      <c r="CY121" s="403"/>
      <c r="CZ121" s="403"/>
      <c r="DA121" s="403"/>
      <c r="DB121" s="403"/>
      <c r="DC121" s="403"/>
      <c r="DD121" s="403"/>
      <c r="DE121" s="403"/>
      <c r="DF121" s="699"/>
      <c r="DG121" s="633">
        <v>37512</v>
      </c>
      <c r="DH121" s="641"/>
      <c r="DI121" s="641"/>
      <c r="DJ121" s="641"/>
      <c r="DK121" s="641"/>
      <c r="DL121" s="641">
        <v>40492</v>
      </c>
      <c r="DM121" s="641"/>
      <c r="DN121" s="641"/>
      <c r="DO121" s="641"/>
      <c r="DP121" s="641"/>
      <c r="DQ121" s="641">
        <v>47956</v>
      </c>
      <c r="DR121" s="641"/>
      <c r="DS121" s="641"/>
      <c r="DT121" s="641"/>
      <c r="DU121" s="641"/>
      <c r="DV121" s="713">
        <v>0.3</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493</v>
      </c>
      <c r="BA122" s="423"/>
      <c r="BB122" s="423"/>
      <c r="BC122" s="423"/>
      <c r="BD122" s="423"/>
      <c r="BE122" s="423"/>
      <c r="BF122" s="423"/>
      <c r="BG122" s="423"/>
      <c r="BH122" s="423"/>
      <c r="BI122" s="423"/>
      <c r="BJ122" s="423"/>
      <c r="BK122" s="423"/>
      <c r="BL122" s="423"/>
      <c r="BM122" s="423"/>
      <c r="BN122" s="423"/>
      <c r="BO122" s="423"/>
      <c r="BP122" s="473"/>
      <c r="BQ122" s="634">
        <v>27744406</v>
      </c>
      <c r="BR122" s="642"/>
      <c r="BS122" s="642"/>
      <c r="BT122" s="642"/>
      <c r="BU122" s="642"/>
      <c r="BV122" s="642">
        <v>26227357</v>
      </c>
      <c r="BW122" s="642"/>
      <c r="BX122" s="642"/>
      <c r="BY122" s="642"/>
      <c r="BZ122" s="642"/>
      <c r="CA122" s="642">
        <v>24413468</v>
      </c>
      <c r="CB122" s="642"/>
      <c r="CC122" s="642"/>
      <c r="CD122" s="642"/>
      <c r="CE122" s="642"/>
      <c r="CF122" s="658">
        <v>148.4</v>
      </c>
      <c r="CG122" s="662"/>
      <c r="CH122" s="662"/>
      <c r="CI122" s="662"/>
      <c r="CJ122" s="662"/>
      <c r="CK122" s="676"/>
      <c r="CL122" s="686"/>
      <c r="CM122" s="686"/>
      <c r="CN122" s="686"/>
      <c r="CO122" s="689"/>
      <c r="CP122" s="693" t="s">
        <v>7</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274</v>
      </c>
      <c r="BA123" s="603"/>
      <c r="BB123" s="603"/>
      <c r="BC123" s="603"/>
      <c r="BD123" s="603"/>
      <c r="BE123" s="603"/>
      <c r="BF123" s="603"/>
      <c r="BG123" s="603"/>
      <c r="BH123" s="603"/>
      <c r="BI123" s="603"/>
      <c r="BJ123" s="603"/>
      <c r="BK123" s="603"/>
      <c r="BL123" s="603"/>
      <c r="BM123" s="603"/>
      <c r="BN123" s="603"/>
      <c r="BO123" s="468" t="s">
        <v>221</v>
      </c>
      <c r="BP123" s="629"/>
      <c r="BQ123" s="635">
        <v>39923604</v>
      </c>
      <c r="BR123" s="643"/>
      <c r="BS123" s="643"/>
      <c r="BT123" s="643"/>
      <c r="BU123" s="643"/>
      <c r="BV123" s="643">
        <v>39467085</v>
      </c>
      <c r="BW123" s="643"/>
      <c r="BX123" s="643"/>
      <c r="BY123" s="643"/>
      <c r="BZ123" s="643"/>
      <c r="CA123" s="643">
        <v>37947086</v>
      </c>
      <c r="CB123" s="643"/>
      <c r="CC123" s="643"/>
      <c r="CD123" s="643"/>
      <c r="CE123" s="643"/>
      <c r="CF123" s="544"/>
      <c r="CG123" s="552"/>
      <c r="CH123" s="552"/>
      <c r="CI123" s="552"/>
      <c r="CJ123" s="669"/>
      <c r="CK123" s="676"/>
      <c r="CL123" s="686"/>
      <c r="CM123" s="686"/>
      <c r="CN123" s="686"/>
      <c r="CO123" s="689"/>
      <c r="CP123" s="693" t="s">
        <v>27</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340</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494</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26.1</v>
      </c>
      <c r="BR124" s="644"/>
      <c r="BS124" s="644"/>
      <c r="BT124" s="644"/>
      <c r="BU124" s="644"/>
      <c r="BV124" s="644">
        <v>19.399999999999999</v>
      </c>
      <c r="BW124" s="644"/>
      <c r="BX124" s="644"/>
      <c r="BY124" s="644"/>
      <c r="BZ124" s="644"/>
      <c r="CA124" s="644">
        <v>15.9</v>
      </c>
      <c r="CB124" s="644"/>
      <c r="CC124" s="644"/>
      <c r="CD124" s="644"/>
      <c r="CE124" s="644"/>
      <c r="CF124" s="545"/>
      <c r="CG124" s="553"/>
      <c r="CH124" s="553"/>
      <c r="CI124" s="553"/>
      <c r="CJ124" s="670"/>
      <c r="CK124" s="677"/>
      <c r="CL124" s="677"/>
      <c r="CM124" s="677"/>
      <c r="CN124" s="677"/>
      <c r="CO124" s="690"/>
      <c r="CP124" s="693" t="s">
        <v>495</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490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498</v>
      </c>
      <c r="CL125" s="685"/>
      <c r="CM125" s="685"/>
      <c r="CN125" s="685"/>
      <c r="CO125" s="688"/>
      <c r="CP125" s="424" t="s">
        <v>142</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491</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200</v>
      </c>
      <c r="AB126" s="446"/>
      <c r="AC126" s="446"/>
      <c r="AD126" s="446"/>
      <c r="AE126" s="499"/>
      <c r="AF126" s="515" t="s">
        <v>200</v>
      </c>
      <c r="AG126" s="446"/>
      <c r="AH126" s="446"/>
      <c r="AI126" s="446"/>
      <c r="AJ126" s="499"/>
      <c r="AK126" s="515" t="s">
        <v>200</v>
      </c>
      <c r="AL126" s="446"/>
      <c r="AM126" s="446"/>
      <c r="AN126" s="446"/>
      <c r="AO126" s="499"/>
      <c r="AP126" s="539" t="s">
        <v>200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424</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200</v>
      </c>
      <c r="AB127" s="446"/>
      <c r="AC127" s="446"/>
      <c r="AD127" s="446"/>
      <c r="AE127" s="499"/>
      <c r="AF127" s="515" t="s">
        <v>200</v>
      </c>
      <c r="AG127" s="446"/>
      <c r="AH127" s="446"/>
      <c r="AI127" s="446"/>
      <c r="AJ127" s="499"/>
      <c r="AK127" s="515" t="s">
        <v>200</v>
      </c>
      <c r="AL127" s="446"/>
      <c r="AM127" s="446"/>
      <c r="AN127" s="446"/>
      <c r="AO127" s="499"/>
      <c r="AP127" s="539" t="s">
        <v>200</v>
      </c>
      <c r="AQ127" s="547"/>
      <c r="AR127" s="547"/>
      <c r="AS127" s="547"/>
      <c r="AT127" s="557"/>
      <c r="AU127" s="378"/>
      <c r="AV127" s="378"/>
      <c r="AW127" s="378"/>
      <c r="AX127" s="584" t="s">
        <v>499</v>
      </c>
      <c r="AY127" s="593"/>
      <c r="AZ127" s="593"/>
      <c r="BA127" s="593"/>
      <c r="BB127" s="593"/>
      <c r="BC127" s="593"/>
      <c r="BD127" s="593"/>
      <c r="BE127" s="610"/>
      <c r="BF127" s="612" t="s">
        <v>449</v>
      </c>
      <c r="BG127" s="593"/>
      <c r="BH127" s="593"/>
      <c r="BI127" s="593"/>
      <c r="BJ127" s="593"/>
      <c r="BK127" s="593"/>
      <c r="BL127" s="610"/>
      <c r="BM127" s="612" t="s">
        <v>425</v>
      </c>
      <c r="BN127" s="593"/>
      <c r="BO127" s="593"/>
      <c r="BP127" s="593"/>
      <c r="BQ127" s="593"/>
      <c r="BR127" s="593"/>
      <c r="BS127" s="610"/>
      <c r="BT127" s="612" t="s">
        <v>416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453</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500</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539467</v>
      </c>
      <c r="AB128" s="487"/>
      <c r="AC128" s="487"/>
      <c r="AD128" s="487"/>
      <c r="AE128" s="498"/>
      <c r="AF128" s="514">
        <v>598593</v>
      </c>
      <c r="AG128" s="487"/>
      <c r="AH128" s="487"/>
      <c r="AI128" s="487"/>
      <c r="AJ128" s="498"/>
      <c r="AK128" s="514">
        <v>512780</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200</v>
      </c>
      <c r="BG128" s="617"/>
      <c r="BH128" s="617"/>
      <c r="BI128" s="617"/>
      <c r="BJ128" s="617"/>
      <c r="BK128" s="617"/>
      <c r="BL128" s="623"/>
      <c r="BM128" s="613">
        <v>12.54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408</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19165719</v>
      </c>
      <c r="AB129" s="446"/>
      <c r="AC129" s="446"/>
      <c r="AD129" s="446"/>
      <c r="AE129" s="499"/>
      <c r="AF129" s="515">
        <v>18644928</v>
      </c>
      <c r="AG129" s="446"/>
      <c r="AH129" s="446"/>
      <c r="AI129" s="446"/>
      <c r="AJ129" s="499"/>
      <c r="AK129" s="515">
        <v>19033309</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200</v>
      </c>
      <c r="BG129" s="618"/>
      <c r="BH129" s="618"/>
      <c r="BI129" s="618"/>
      <c r="BJ129" s="618"/>
      <c r="BK129" s="618"/>
      <c r="BL129" s="624"/>
      <c r="BM129" s="614">
        <v>17.54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501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502</v>
      </c>
      <c r="X130" s="466"/>
      <c r="Y130" s="466"/>
      <c r="Z130" s="476"/>
      <c r="AA130" s="482">
        <v>2706148</v>
      </c>
      <c r="AB130" s="446"/>
      <c r="AC130" s="446"/>
      <c r="AD130" s="446"/>
      <c r="AE130" s="499"/>
      <c r="AF130" s="515">
        <v>2630479</v>
      </c>
      <c r="AG130" s="446"/>
      <c r="AH130" s="446"/>
      <c r="AI130" s="446"/>
      <c r="AJ130" s="499"/>
      <c r="AK130" s="515">
        <v>2580301</v>
      </c>
      <c r="AL130" s="446"/>
      <c r="AM130" s="446"/>
      <c r="AN130" s="446"/>
      <c r="AO130" s="499"/>
      <c r="AP130" s="542"/>
      <c r="AQ130" s="550"/>
      <c r="AR130" s="550"/>
      <c r="AS130" s="550"/>
      <c r="AT130" s="560"/>
      <c r="AU130" s="576"/>
      <c r="AV130" s="576"/>
      <c r="AW130" s="576"/>
      <c r="AX130" s="585" t="s">
        <v>439</v>
      </c>
      <c r="AY130" s="378"/>
      <c r="AZ130" s="378"/>
      <c r="BA130" s="378"/>
      <c r="BB130" s="378"/>
      <c r="BC130" s="378"/>
      <c r="BD130" s="378"/>
      <c r="BE130" s="472"/>
      <c r="BF130" s="615">
        <v>5</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179</v>
      </c>
      <c r="X131" s="467"/>
      <c r="Y131" s="467"/>
      <c r="Z131" s="477"/>
      <c r="AA131" s="484">
        <v>16459571</v>
      </c>
      <c r="AB131" s="489"/>
      <c r="AC131" s="489"/>
      <c r="AD131" s="489"/>
      <c r="AE131" s="501"/>
      <c r="AF131" s="517">
        <v>16014449</v>
      </c>
      <c r="AG131" s="489"/>
      <c r="AH131" s="489"/>
      <c r="AI131" s="489"/>
      <c r="AJ131" s="501"/>
      <c r="AK131" s="517">
        <v>16453008</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15.9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503</v>
      </c>
      <c r="W132" s="462"/>
      <c r="X132" s="462"/>
      <c r="Y132" s="462"/>
      <c r="Z132" s="478"/>
      <c r="AA132" s="485">
        <v>4.5542256229999998</v>
      </c>
      <c r="AB132" s="490"/>
      <c r="AC132" s="490"/>
      <c r="AD132" s="490"/>
      <c r="AE132" s="502"/>
      <c r="AF132" s="518">
        <v>5.048634517</v>
      </c>
      <c r="AG132" s="490"/>
      <c r="AH132" s="490"/>
      <c r="AI132" s="490"/>
      <c r="AJ132" s="502"/>
      <c r="AK132" s="518">
        <v>5.6585762309999996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4.2</v>
      </c>
      <c r="AB133" s="491"/>
      <c r="AC133" s="491"/>
      <c r="AD133" s="491"/>
      <c r="AE133" s="503"/>
      <c r="AF133" s="486">
        <v>4.8</v>
      </c>
      <c r="AG133" s="491"/>
      <c r="AH133" s="491"/>
      <c r="AI133" s="491"/>
      <c r="AJ133" s="503"/>
      <c r="AK133" s="486">
        <v>5</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Qbd0n3AcakJyDqADNXd9IUPX50l9mVCK0wEo5p0IK5zwl5qoroFUdfBpEG70htuRFaaNLYltfs3bJ43Jn+jvKw==" saltValue="0Jljx2zOVdakHbz/O3NT6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election activeCell="AG52" sqref="AG52"/>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hInZQzrLk+06PXzBOETfNjIXKPtKCZ+IugqBxS1GFEzVd61WhuDXIBPh2giQt0pZmRfvN9vBCE/BMuRDtbuiNA==" saltValue="ra5PDG++RgDjFb4uCmiHuQ=="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81Ibn1KzLREjqj3O0iIPtOzYUCQZAaNLpML7ESwrde5ia2BdWTUdM0XEssHqksfQnbQAGhdq//A++LM7OI3ww==" saltValue="IGXnSpWPUVW395GNeSX/pg=="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election activeCell="C60" sqref="C60"/>
    </sheetView>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333</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505</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506</v>
      </c>
      <c r="AQ8" s="809" t="s">
        <v>507</v>
      </c>
      <c r="AR8" s="823" t="s">
        <v>508</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509</v>
      </c>
      <c r="AL9" s="757"/>
      <c r="AM9" s="757"/>
      <c r="AN9" s="774"/>
      <c r="AO9" s="787">
        <v>4951415</v>
      </c>
      <c r="AP9" s="787">
        <v>63098</v>
      </c>
      <c r="AQ9" s="810">
        <v>66486</v>
      </c>
      <c r="AR9" s="824">
        <v>-5.0999999999999996</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911408</v>
      </c>
      <c r="AP10" s="788">
        <v>11614</v>
      </c>
      <c r="AQ10" s="811">
        <v>6147</v>
      </c>
      <c r="AR10" s="825">
        <v>88.9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406</v>
      </c>
      <c r="AL11" s="757"/>
      <c r="AM11" s="757"/>
      <c r="AN11" s="774"/>
      <c r="AO11" s="788">
        <v>9000</v>
      </c>
      <c r="AP11" s="788">
        <v>115</v>
      </c>
      <c r="AQ11" s="811">
        <v>1219</v>
      </c>
      <c r="AR11" s="825">
        <v>-90.6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200</v>
      </c>
      <c r="AP12" s="788" t="s">
        <v>200</v>
      </c>
      <c r="AQ12" s="811">
        <v>9</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510</v>
      </c>
      <c r="AL13" s="757"/>
      <c r="AM13" s="757"/>
      <c r="AN13" s="774"/>
      <c r="AO13" s="788">
        <v>149425</v>
      </c>
      <c r="AP13" s="788">
        <v>1904</v>
      </c>
      <c r="AQ13" s="811">
        <v>2955</v>
      </c>
      <c r="AR13" s="825">
        <v>-35.6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511</v>
      </c>
      <c r="AL14" s="757"/>
      <c r="AM14" s="757"/>
      <c r="AN14" s="774"/>
      <c r="AO14" s="788">
        <v>228561</v>
      </c>
      <c r="AP14" s="788">
        <v>2913</v>
      </c>
      <c r="AQ14" s="811">
        <v>1434</v>
      </c>
      <c r="AR14" s="825">
        <v>103.1</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-314878</v>
      </c>
      <c r="AP15" s="788">
        <v>-4013</v>
      </c>
      <c r="AQ15" s="811">
        <v>-3102</v>
      </c>
      <c r="AR15" s="825">
        <v>29.4</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274</v>
      </c>
      <c r="AL16" s="758"/>
      <c r="AM16" s="758"/>
      <c r="AN16" s="775"/>
      <c r="AO16" s="788">
        <v>5934931</v>
      </c>
      <c r="AP16" s="788">
        <v>75631</v>
      </c>
      <c r="AQ16" s="811">
        <v>75147</v>
      </c>
      <c r="AR16" s="825">
        <v>0.6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174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512</v>
      </c>
      <c r="AP20" s="799" t="s">
        <v>337</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513</v>
      </c>
      <c r="AL21" s="760"/>
      <c r="AM21" s="760"/>
      <c r="AN21" s="777"/>
      <c r="AO21" s="790">
        <v>6.82</v>
      </c>
      <c r="AP21" s="800">
        <v>6.62</v>
      </c>
      <c r="AQ21" s="813">
        <v>0.2</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514</v>
      </c>
      <c r="AL22" s="760"/>
      <c r="AM22" s="760"/>
      <c r="AN22" s="777"/>
      <c r="AO22" s="791">
        <v>97.6</v>
      </c>
      <c r="AP22" s="801">
        <v>98.3</v>
      </c>
      <c r="AQ22" s="814">
        <v>-0.7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515</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505</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506</v>
      </c>
      <c r="AQ31" s="809" t="s">
        <v>507</v>
      </c>
      <c r="AR31" s="823" t="s">
        <v>508</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516</v>
      </c>
      <c r="AL32" s="761"/>
      <c r="AM32" s="761"/>
      <c r="AN32" s="778"/>
      <c r="AO32" s="788">
        <v>3355588</v>
      </c>
      <c r="AP32" s="788">
        <v>42762</v>
      </c>
      <c r="AQ32" s="815">
        <v>34847</v>
      </c>
      <c r="AR32" s="825">
        <v>22.7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517</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519</v>
      </c>
      <c r="AL34" s="761"/>
      <c r="AM34" s="761"/>
      <c r="AN34" s="778"/>
      <c r="AO34" s="788" t="s">
        <v>200</v>
      </c>
      <c r="AP34" s="788" t="s">
        <v>200</v>
      </c>
      <c r="AQ34" s="815">
        <v>5</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520</v>
      </c>
      <c r="AL35" s="761"/>
      <c r="AM35" s="761"/>
      <c r="AN35" s="778"/>
      <c r="AO35" s="788">
        <v>415149</v>
      </c>
      <c r="AP35" s="788">
        <v>5290</v>
      </c>
      <c r="AQ35" s="815">
        <v>8260</v>
      </c>
      <c r="AR35" s="825">
        <v>-36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83927</v>
      </c>
      <c r="AP36" s="788">
        <v>1070</v>
      </c>
      <c r="AQ36" s="815">
        <v>1689</v>
      </c>
      <c r="AR36" s="825">
        <v>-36.6</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352</v>
      </c>
      <c r="AL37" s="761"/>
      <c r="AM37" s="761"/>
      <c r="AN37" s="778"/>
      <c r="AO37" s="788">
        <v>169423</v>
      </c>
      <c r="AP37" s="788">
        <v>2159</v>
      </c>
      <c r="AQ37" s="815">
        <v>748</v>
      </c>
      <c r="AR37" s="825">
        <v>188.6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521</v>
      </c>
      <c r="AL38" s="762"/>
      <c r="AM38" s="762"/>
      <c r="AN38" s="779"/>
      <c r="AO38" s="792" t="s">
        <v>200</v>
      </c>
      <c r="AP38" s="792" t="s">
        <v>200</v>
      </c>
      <c r="AQ38" s="816">
        <v>1</v>
      </c>
      <c r="AR38" s="814" t="s">
        <v>200</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-512780</v>
      </c>
      <c r="AP39" s="788">
        <v>-6535</v>
      </c>
      <c r="AQ39" s="815">
        <v>-5762</v>
      </c>
      <c r="AR39" s="825">
        <v>13.4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-2580301</v>
      </c>
      <c r="AP40" s="788">
        <v>-32882</v>
      </c>
      <c r="AQ40" s="815">
        <v>-27609</v>
      </c>
      <c r="AR40" s="825">
        <v>19.100000000000001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394</v>
      </c>
      <c r="AL41" s="763"/>
      <c r="AM41" s="763"/>
      <c r="AN41" s="780"/>
      <c r="AO41" s="788">
        <v>931006</v>
      </c>
      <c r="AP41" s="788">
        <v>11864</v>
      </c>
      <c r="AQ41" s="815">
        <v>12179</v>
      </c>
      <c r="AR41" s="825">
        <v>-2.6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450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496</v>
      </c>
      <c r="AO50" s="794" t="s">
        <v>497</v>
      </c>
      <c r="AP50" s="805" t="s">
        <v>525</v>
      </c>
      <c r="AQ50" s="818" t="s">
        <v>389</v>
      </c>
      <c r="AR50" s="828" t="s">
        <v>526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4089694</v>
      </c>
      <c r="AN51" s="783">
        <v>51408</v>
      </c>
      <c r="AO51" s="795">
        <v>17.5</v>
      </c>
      <c r="AP51" s="806">
        <v>45588</v>
      </c>
      <c r="AQ51" s="819">
        <v>8.6999999999999993</v>
      </c>
      <c r="AR51" s="829">
        <v>8.8000000000000007</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275</v>
      </c>
      <c r="AM52" s="771">
        <v>2207153</v>
      </c>
      <c r="AN52" s="784">
        <v>27744</v>
      </c>
      <c r="AO52" s="796">
        <v>15.1</v>
      </c>
      <c r="AP52" s="807">
        <v>24150</v>
      </c>
      <c r="AQ52" s="820">
        <v>3.4</v>
      </c>
      <c r="AR52" s="830">
        <v>11.7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485</v>
      </c>
      <c r="AL53" s="764"/>
      <c r="AM53" s="770">
        <v>4680044</v>
      </c>
      <c r="AN53" s="783">
        <v>59149</v>
      </c>
      <c r="AO53" s="795">
        <v>15.1</v>
      </c>
      <c r="AP53" s="806">
        <v>45483</v>
      </c>
      <c r="AQ53" s="819">
        <v>-0.2</v>
      </c>
      <c r="AR53" s="829">
        <v>15.3</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275</v>
      </c>
      <c r="AM54" s="771">
        <v>2237732</v>
      </c>
      <c r="AN54" s="784">
        <v>28282</v>
      </c>
      <c r="AO54" s="796">
        <v>1.9</v>
      </c>
      <c r="AP54" s="807">
        <v>24241</v>
      </c>
      <c r="AQ54" s="820">
        <v>0.4</v>
      </c>
      <c r="AR54" s="830">
        <v>1.5</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528</v>
      </c>
      <c r="AL55" s="764"/>
      <c r="AM55" s="770">
        <v>4318021</v>
      </c>
      <c r="AN55" s="783">
        <v>54916</v>
      </c>
      <c r="AO55" s="795">
        <v>-7.2</v>
      </c>
      <c r="AP55" s="806">
        <v>45945</v>
      </c>
      <c r="AQ55" s="819">
        <v>1</v>
      </c>
      <c r="AR55" s="829">
        <v>-8.1999999999999993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275</v>
      </c>
      <c r="AM56" s="771">
        <v>2360929</v>
      </c>
      <c r="AN56" s="784">
        <v>30026</v>
      </c>
      <c r="AO56" s="796">
        <v>6.2</v>
      </c>
      <c r="AP56" s="807">
        <v>25180</v>
      </c>
      <c r="AQ56" s="820">
        <v>3.9</v>
      </c>
      <c r="AR56" s="830">
        <v>2.2999999999999998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136</v>
      </c>
      <c r="AL57" s="764"/>
      <c r="AM57" s="770">
        <v>3670898</v>
      </c>
      <c r="AN57" s="783">
        <v>46796</v>
      </c>
      <c r="AO57" s="795">
        <v>-14.8</v>
      </c>
      <c r="AP57" s="806">
        <v>44475</v>
      </c>
      <c r="AQ57" s="819">
        <v>-3.2</v>
      </c>
      <c r="AR57" s="829">
        <v>-11.6</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275</v>
      </c>
      <c r="AM58" s="771">
        <v>1452993</v>
      </c>
      <c r="AN58" s="784">
        <v>18522</v>
      </c>
      <c r="AO58" s="796">
        <v>-38.299999999999997</v>
      </c>
      <c r="AP58" s="807">
        <v>24780</v>
      </c>
      <c r="AQ58" s="820">
        <v>-1.6</v>
      </c>
      <c r="AR58" s="830">
        <v>-36.700000000000003</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3964354</v>
      </c>
      <c r="AN59" s="783">
        <v>50519</v>
      </c>
      <c r="AO59" s="795">
        <v>8</v>
      </c>
      <c r="AP59" s="806">
        <v>45982</v>
      </c>
      <c r="AQ59" s="819">
        <v>3.4</v>
      </c>
      <c r="AR59" s="829">
        <v>4.5999999999999996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275</v>
      </c>
      <c r="AM60" s="771">
        <v>1381483</v>
      </c>
      <c r="AN60" s="784">
        <v>17605</v>
      </c>
      <c r="AO60" s="796">
        <v>-5</v>
      </c>
      <c r="AP60" s="807">
        <v>25583</v>
      </c>
      <c r="AQ60" s="820">
        <v>3.2</v>
      </c>
      <c r="AR60" s="830">
        <v>-8.1999999999999993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4144602</v>
      </c>
      <c r="AN61" s="783">
        <v>52558</v>
      </c>
      <c r="AO61" s="795">
        <v>3.7</v>
      </c>
      <c r="AP61" s="806">
        <v>45495</v>
      </c>
      <c r="AQ61" s="821">
        <v>1.9</v>
      </c>
      <c r="AR61" s="829">
        <v>1.8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275</v>
      </c>
      <c r="AM62" s="771">
        <v>1928058</v>
      </c>
      <c r="AN62" s="784">
        <v>24436</v>
      </c>
      <c r="AO62" s="796">
        <v>-4</v>
      </c>
      <c r="AP62" s="807">
        <v>24787</v>
      </c>
      <c r="AQ62" s="820">
        <v>1.9</v>
      </c>
      <c r="AR62" s="830">
        <v>-5.9</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ZUSooi8syaLHN/1uToCY+RF2c96GQHGOITYsLbV+XceaEXDnuKdZ66Xe/flfWPFC+aUr+eFpfQ88+cvzD9A5Ag==" saltValue="7Vsnq2TKylo8pytPVCQ1q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election activeCell="C103" sqref="C103"/>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LVbSvUdWL03JmmOw9fR3U0UZ0uhAMdO0Uo2wJmY1aa4VyCWddZa4iGT8SooL7SiJjXFqmjCYoNeBeGgQeWd08w==" saltValue="xj74GzLLo9vkdNdiyZH7d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114" sqref="A114"/>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63pQKS4kN5atbg9mppmq1ICzEvzcp/FTSZDN1uDqVUwvYSNNJQszJMV2HaRtJsWovCHv7Qeio6w6RS1EBBcExg==" saltValue="s6S+557VQ4chrgR2kj5cP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C47" sqref="C47:E47"/>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18</v>
      </c>
      <c r="F46" s="849" t="s">
        <v>532</v>
      </c>
      <c r="G46" s="853" t="s">
        <v>533</v>
      </c>
      <c r="H46" s="853" t="s">
        <v>534</v>
      </c>
      <c r="I46" s="853" t="s">
        <v>535</v>
      </c>
      <c r="J46" s="858" t="s">
        <v>254</v>
      </c>
    </row>
    <row r="47" spans="2:10" ht="57.75" customHeight="1">
      <c r="B47" s="838"/>
      <c r="C47" s="842" t="s">
        <v>3</v>
      </c>
      <c r="D47" s="842"/>
      <c r="E47" s="846"/>
      <c r="F47" s="850">
        <v>6.31</v>
      </c>
      <c r="G47" s="854">
        <v>4.63</v>
      </c>
      <c r="H47" s="854">
        <v>7.24</v>
      </c>
      <c r="I47" s="854">
        <v>8</v>
      </c>
      <c r="J47" s="859">
        <v>7.62</v>
      </c>
    </row>
    <row r="48" spans="2:10" ht="57.75" customHeight="1">
      <c r="B48" s="839"/>
      <c r="C48" s="843" t="s">
        <v>10</v>
      </c>
      <c r="D48" s="843"/>
      <c r="E48" s="847"/>
      <c r="F48" s="851">
        <v>5.31</v>
      </c>
      <c r="G48" s="855">
        <v>9.31</v>
      </c>
      <c r="H48" s="855">
        <v>8.35</v>
      </c>
      <c r="I48" s="855">
        <v>10.92</v>
      </c>
      <c r="J48" s="860">
        <v>8.02</v>
      </c>
    </row>
    <row r="49" spans="2:10" ht="57.75" customHeight="1">
      <c r="B49" s="840"/>
      <c r="C49" s="844" t="s">
        <v>17</v>
      </c>
      <c r="D49" s="844"/>
      <c r="E49" s="848"/>
      <c r="F49" s="852" t="s">
        <v>426</v>
      </c>
      <c r="G49" s="856">
        <v>2.73</v>
      </c>
      <c r="H49" s="856">
        <v>2.4700000000000002</v>
      </c>
      <c r="I49" s="856">
        <v>2.88</v>
      </c>
      <c r="J49" s="861" t="s">
        <v>536</v>
      </c>
    </row>
    <row r="50" spans="2:10"/>
  </sheetData>
  <sheetProtection algorithmName="SHA-512" hashValue="jPpWVfLLZ4dGvraScJk31gv5obmyL2qOSWywP9nYhzXSikZl316+VtdOFabFRIsJEGcBorroxI0/nWSNLdehyA==" saltValue="PnoligGtrChbVY+0QwnBpA=="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HC01017</cp:lastModifiedBy>
  <dcterms:created xsi:type="dcterms:W3CDTF">2025-02-19T01:25:40Z</dcterms:created>
  <dcterms:modified xsi:type="dcterms:W3CDTF">2025-09-11T02:25:37Z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3.1.10.0</vt:lpwstr>
      <vt:lpwstr>5.0.6.0</vt:lpwstr>
    </vt:vector>
  </property>
  <property fmtid="{DCFEDD21-7773-49B2-8022-6FC58DB5260B}" pid="3" name="LastSavedVersion">
    <vt:lpwstr>3.1.10.0</vt:lpwstr>
  </property>
  <property fmtid="{DCFEDD21-7773-49B2-8022-6FC58DB5260B}" pid="4" name="LastSavedDate">
    <vt:filetime>2025-09-11T02:25:37Z</vt:filetime>
  </property>
</Properties>
</file>