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1861\Desktop\令和7年度業務\06公会計\01照会回答\R7.9.18まで財政状況資料集\"/>
    </mc:Choice>
  </mc:AlternateContent>
  <xr:revisionPtr revIDLastSave="0" documentId="13_ncr:1_{233F6495-5926-4895-8CCD-471595168EF2}" xr6:coauthVersionLast="36" xr6:coauthVersionMax="36" xr10:uidLastSave="{00000000-0000-0000-0000-000000000000}"/>
  <bookViews>
    <workbookView xWindow="0" yWindow="0" windowWidth="20490" windowHeight="733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BE36" i="10"/>
  <c r="AM36" i="10"/>
  <c r="C36" i="10"/>
  <c r="BE35" i="10"/>
  <c r="C35" i="10"/>
  <c r="BW34" i="10"/>
  <c r="BE34" i="10"/>
  <c r="C34" i="10"/>
  <c r="BW35" i="10" l="1"/>
  <c r="BW36" i="10" s="1"/>
  <c r="BW37" i="10" s="1"/>
  <c r="BW38" i="10" s="1"/>
  <c r="BW39"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 r="AM35" i="10" s="1"/>
</calcChain>
</file>

<file path=xl/sharedStrings.xml><?xml version="1.0" encoding="utf-8"?>
<sst xmlns="http://schemas.openxmlformats.org/spreadsheetml/2006/main" count="1158" uniqueCount="573">
  <si>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</si>
  <si>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</si>
  <si>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</si>
  <si>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</si>
  <si>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</si>
  <si>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</si>
  <si>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</si>
  <si>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</si>
  <si>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</si>
  <si>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</si>
  <si>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</si>
  <si>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</si>
  <si>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</si>
  <si>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</si>
  <si>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</si>
  <si>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</si>
  <si>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</si>
  <si>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</si>
  <si>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</si>
  <si>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</si>
  <si>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</si>
  <si>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</si>
  <si>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</si>
  <si>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</si>
  <si>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</si>
  <si>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</si>
  <si>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</si>
  <si>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</si>
  <si>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</si>
  <si>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</si>
  <si>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</si>
  <si>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</si>
  <si>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</si>
  <si>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</si>
  <si>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</si>
  <si>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</si>
  <si>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</si>
  <si>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</si>
  <si>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</si>
  <si>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</si>
  <si>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</si>
  <si>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</si>
  <si>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</si>
  <si>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</si>
  <si>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</si>
  <si>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</si>
  <si>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</si>
  <si>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</si>
  <si>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</si>
  <si>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</si>
  <si>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</si>
  <si>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</si>
  <si>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</si>
  <si>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</si>
  <si>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</si>
  <si>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</si>
  <si>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</si>
  <si>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</si>
  <si>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</si>
  <si>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</si>
  <si>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</si>
  <si>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</si>
  <si>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</si>
  <si>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</si>
  <si>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</si>
  <si>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</si>
  <si>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</si>
  <si>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</si>
  <si>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</si>
  <si>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</si>
  <si>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</si>
  <si>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</si>
  <si>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</si>
  <si>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</si>
  <si>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</si>
  <si>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</si>
  <si>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</si>
  <si>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</si>
  <si>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</si>
  <si>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</si>
  <si>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</si>
  <si>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</si>
  <si>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</si>
  <si>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</si>
  <si>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</si>
  <si>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</si>
  <si>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</si>
  <si>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</si>
  <si>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</si>
  <si>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</si>
  <si>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</si>
  <si>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</si>
  <si>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</si>
  <si>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</si>
  <si>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行田市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</si>
  <si>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</si>
  <si>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</si>
  <si>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</si>
  <si>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</si>
  <si>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</si>
  <si>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</si>
  <si>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</si>
  <si>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</si>
  <si>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</si>
  <si>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</si>
  <si>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</si>
  <si>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</si>
  <si>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</si>
  <si>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</si>
  <si>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</si>
  <si>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</si>
  <si>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</si>
  <si>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</si>
  <si>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</si>
  <si>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</si>
  <si>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</si>
  <si>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</si>
  <si>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</si>
  <si>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</si>
  <si>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</si>
  <si>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</si>
  <si>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</si>
  <si>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</si>
  <si>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</si>
  <si>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</si>
  <si>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</si>
  <si>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</si>
  <si>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</si>
  <si>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</si>
  <si>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</si>
  <si>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</si>
  <si>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</si>
  <si>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</si>
  <si>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</si>
  <si>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</si>
  <si>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</si>
  <si>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</si>
  <si>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</si>
  <si>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</si>
  <si>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</si>
  <si>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</si>
  <si>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</si>
  <si>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</si>
  <si>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</si>
  <si>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</si>
  <si>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</si>
  <si>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</si>
  <si>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</si>
  <si>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</si>
  <si>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</si>
  <si>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</si>
  <si>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</si>
  <si>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</si>
  <si>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</si>
  <si>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</si>
  <si>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</si>
  <si>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</si>
  <si>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</si>
  <si>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</si>
  <si>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</si>
  <si>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</si>
  <si>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</si>
  <si>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</si>
  <si>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</si>
  <si>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</si>
  <si>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</si>
  <si>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</si>
  <si>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</si>
  <si>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</si>
  <si>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</si>
  <si>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</si>
  <si>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</si>
  <si>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</si>
  <si>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</si>
  <si>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</si>
  <si>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</si>
  <si>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</si>
  <si>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</si>
  <si>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</si>
  <si>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</si>
  <si>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</si>
  <si>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</si>
  <si>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</si>
  <si>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</si>
  <si>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</si>
  <si>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</si>
  <si>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</si>
  <si>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</si>
  <si>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</si>
  <si>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</si>
  <si>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</si>
  <si>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</si>
  <si>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</si>
  <si>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</si>
  <si>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</si>
  <si>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</si>
  <si>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</si>
  <si>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</si>
  <si>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</si>
  <si>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</si>
  <si>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</si>
  <si>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</si>
  <si>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</si>
  <si>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埼玉県行田市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</si>
  <si>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</si>
  <si>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</si>
  <si>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</si>
  <si>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</si>
  <si>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</si>
  <si>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</si>
  <si>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</si>
  <si>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</si>
  <si>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</si>
  <si>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</si>
  <si>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</si>
  <si>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</si>
  <si>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</si>
  <si>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</si>
  <si>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</si>
  <si>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</si>
  <si>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</si>
  <si>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</si>
  <si>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</si>
  <si>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</si>
  <si>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</si>
  <si>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</si>
  <si>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</si>
  <si>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</si>
  <si>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</si>
  <si>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</si>
  <si>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</si>
  <si>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</si>
  <si>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</si>
  <si>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</si>
  <si>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</si>
  <si>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</si>
  <si>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</si>
  <si>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</si>
  <si>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</si>
  <si>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</si>
  <si>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</si>
  <si>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</si>
  <si>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</si>
  <si>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</si>
  <si>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</si>
  <si>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</si>
  <si>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</si>
  <si>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</si>
  <si>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</si>
  <si>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</si>
  <si>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</si>
  <si>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</si>
  <si>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</si>
  <si>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</si>
  <si>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</si>
  <si>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</si>
  <si>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</si>
  <si>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</si>
  <si>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</si>
  <si>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</si>
  <si>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</si>
  <si>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</si>
  <si>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</si>
  <si>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</si>
  <si>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</si>
  <si>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</si>
  <si>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</si>
  <si>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</si>
  <si>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</si>
  <si>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</si>
  <si>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</si>
  <si>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</si>
  <si>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</si>
  <si>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</si>
  <si>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</si>
  <si>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</si>
  <si>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</si>
  <si>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</si>
  <si>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</si>
  <si>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</si>
  <si>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</si>
  <si>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</si>
  <si>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</si>
  <si>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</si>
  <si>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</si>
  <si>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</si>
  <si>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</si>
  <si>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</si>
  <si>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</si>
  <si>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</si>
  <si>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</si>
  <si>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</si>
  <si>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</si>
  <si>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</si>
  <si>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</si>
  <si>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</si>
  <si>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</si>
  <si>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</si>
  <si>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</si>
  <si>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</si>
  <si>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</si>
  <si>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</si>
  <si>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</si>
  <si>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</si>
  <si>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</si>
  <si>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</si>
  <si>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</si>
  <si>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</si>
  <si>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</si>
  <si>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</si>
  <si>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</si>
  <si>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</si>
  <si>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</si>
  <si>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</si>
  <si>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</si>
  <si>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</si>
  <si>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</si>
  <si>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</si>
  <si>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</si>
  <si>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</si>
  <si>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</si>
  <si>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</si>
  <si>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</si>
  <si>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</si>
  <si>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</si>
  <si>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</si>
  <si>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</si>
  <si>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</si>
  <si>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</si>
  <si>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</si>
  <si>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</si>
  <si>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</si>
  <si>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</si>
  <si>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</si>
  <si>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</si>
  <si>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</si>
  <si>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</si>
  <si>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</si>
  <si>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</si>
  <si>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</si>
  <si>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</si>
  <si>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</si>
  <si>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</si>
  <si>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</si>
  <si>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</si>
  <si>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</si>
  <si>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</si>
  <si>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</si>
  <si>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</si>
  <si>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</si>
  <si>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</si>
  <si>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</si>
  <si>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</si>
  <si>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</si>
  <si>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埼玉県行田市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</si>
  <si>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</si>
  <si>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</si>
  <si>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</si>
  <si>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</si>
  <si>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</si>
  <si>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</si>
  <si>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</si>
  <si>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</si>
  <si>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</si>
  <si>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</si>
  <si>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</si>
  <si>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</si>
  <si>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</si>
  <si>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</si>
  <si>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</si>
  <si>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</si>
  <si>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</si>
  <si>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</si>
  <si>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</si>
  <si>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</si>
  <si>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</si>
  <si>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</si>
  <si>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</si>
  <si>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</si>
  <si>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</si>
  <si>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</si>
  <si>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</si>
  <si>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</si>
  <si>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</si>
  <si>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</si>
  <si>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</si>
  <si>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</si>
  <si>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</si>
  <si>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</si>
  <si>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</si>
  <si>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</si>
  <si>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交通災害共済事業費特別会計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</si>
  <si>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</si>
  <si>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</si>
  <si>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</si>
  <si>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</si>
  <si>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</si>
  <si>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</si>
  <si>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</si>
  <si>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</si>
  <si>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</si>
  <si>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</si>
  <si>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</si>
  <si>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</si>
  <si>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</si>
  <si>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</si>
  <si>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</si>
  <si>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</si>
  <si>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</si>
  <si>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</si>
  <si>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</si>
  <si>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</si>
  <si>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</si>
  <si>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</si>
  <si>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</si>
  <si>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</si>
  <si>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</si>
  <si>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</si>
  <si>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</si>
  <si>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</si>
  <si>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</si>
  <si>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</si>
  <si>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</si>
  <si>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</si>
  <si>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</si>
  <si>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</si>
  <si>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</si>
  <si>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</si>
  <si>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</si>
  <si>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</si>
  <si>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</si>
  <si>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</si>
  <si>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</si>
  <si>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</si>
  <si>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</si>
  <si>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</si>
  <si>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</si>
  <si>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</si>
  <si>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</si>
  <si>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</si>
  <si>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</si>
  <si>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</si>
  <si>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</si>
  <si>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</si>
  <si>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</si>
  <si>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</si>
  <si>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</si>
  <si>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</si>
  <si>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</si>
  <si>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</si>
  <si>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</si>
  <si>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</si>
  <si>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</si>
  <si>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</si>
  <si>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</si>
  <si>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</si>
  <si>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</si>
  <si>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</si>
  <si>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</si>
  <si>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</si>
  <si>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</si>
  <si>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</si>
  <si>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</si>
  <si>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</si>
  <si>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</si>
  <si>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</si>
  <si>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</si>
  <si>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</si>
  <si>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</si>
  <si>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</si>
  <si>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</si>
  <si>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</si>
  <si>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</si>
  <si>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</si>
  <si>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</si>
  <si>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</si>
  <si>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</si>
  <si>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</si>
  <si>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</si>
  <si>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</si>
  <si>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</si>
  <si>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</si>
  <si>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</si>
  <si>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</si>
  <si>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</si>
  <si>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</si>
  <si>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</si>
  <si>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</si>
  <si>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</si>
  <si>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</si>
  <si>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</si>
  <si>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</si>
  <si>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</si>
  <si>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</si>
  <si>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</si>
  <si>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</si>
  <si>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</si>
  <si>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</si>
  <si>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</si>
  <si>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</si>
  <si>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</si>
  <si>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</si>
  <si>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</si>
  <si>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</si>
  <si>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</si>
  <si>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</si>
  <si>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</si>
  <si>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</si>
  <si>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</si>
  <si>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</si>
  <si>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</si>
  <si>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</si>
  <si>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</si>
  <si>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</si>
  <si>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</si>
  <si>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</si>
  <si>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</si>
  <si>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</si>
  <si>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</si>
  <si>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</si>
  <si>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</si>
  <si>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</si>
  <si>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</si>
  <si>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</si>
  <si>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</si>
  <si>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</si>
  <si>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</si>
  <si>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</si>
  <si>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</si>
  <si>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</si>
  <si>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1.31</t>
  </si>
  <si>
    <t>▲ 2.30</t>
  </si>
  <si>
    <t>一般会計</t>
  </si>
  <si>
    <t>水道事業会計</t>
  </si>
  <si>
    <t>介護保険事業費特別会計</t>
  </si>
  <si>
    <t>公共下水道事業会計</t>
  </si>
  <si>
    <t>後期高齢者医療事業費特別会計</t>
  </si>
  <si>
    <t>国民健康保険事業費特別会計</t>
  </si>
  <si>
    <t>交通災害共済事業費特別会計</t>
  </si>
  <si>
    <t>その他会計（赤字）</t>
  </si>
  <si>
    <t>その他会計（黒字）</t>
  </si>
  <si>
    <t>R01</t>
    <phoneticPr fontId="5"/>
  </si>
  <si>
    <t>R02</t>
    <phoneticPr fontId="5"/>
  </si>
  <si>
    <t>R03</t>
    <phoneticPr fontId="5"/>
  </si>
  <si>
    <t>R04</t>
    <phoneticPr fontId="5"/>
  </si>
  <si>
    <t>R05</t>
    <phoneticPr fontId="5"/>
  </si>
  <si>
    <t>行田市産業・文化・スポーツいきいき財団</t>
    <rPh sb="0" eb="3">
      <t>ギョウダシ</t>
    </rPh>
    <rPh sb="3" eb="5">
      <t>サンギョウ</t>
    </rPh>
    <rPh sb="6" eb="8">
      <t>ブンカ</t>
    </rPh>
    <rPh sb="17" eb="19">
      <t>ザイダン</t>
    </rPh>
    <phoneticPr fontId="2"/>
  </si>
  <si>
    <t>行田市中小企業退職金共済会</t>
    <rPh sb="0" eb="3">
      <t>ギョウダシ</t>
    </rPh>
    <rPh sb="3" eb="5">
      <t>チュウショウ</t>
    </rPh>
    <rPh sb="5" eb="7">
      <t>キギョウ</t>
    </rPh>
    <rPh sb="7" eb="9">
      <t>タイショク</t>
    </rPh>
    <rPh sb="9" eb="10">
      <t>キン</t>
    </rPh>
    <rPh sb="10" eb="12">
      <t>キョウサイ</t>
    </rPh>
    <rPh sb="12" eb="13">
      <t>カイ</t>
    </rPh>
    <phoneticPr fontId="2"/>
  </si>
  <si>
    <t>行田市土地開発公社</t>
    <rPh sb="0" eb="3">
      <t>ギョウダシ</t>
    </rPh>
    <rPh sb="3" eb="5">
      <t>トチ</t>
    </rPh>
    <rPh sb="5" eb="7">
      <t>カイハツ</t>
    </rPh>
    <rPh sb="7" eb="9">
      <t>コウシャ</t>
    </rPh>
    <phoneticPr fontId="2"/>
  </si>
  <si>
    <t>彩北広域清掃組合</t>
    <rPh sb="0" eb="1">
      <t>サイ</t>
    </rPh>
    <rPh sb="1" eb="2">
      <t>ホク</t>
    </rPh>
    <rPh sb="2" eb="4">
      <t>コウイキ</t>
    </rPh>
    <rPh sb="4" eb="6">
      <t>セイソウ</t>
    </rPh>
    <rPh sb="6" eb="8">
      <t>クミアイ</t>
    </rPh>
    <phoneticPr fontId="2"/>
  </si>
  <si>
    <t>荒川北縁水防事務組合</t>
    <rPh sb="0" eb="1">
      <t>アラ</t>
    </rPh>
    <rPh sb="1" eb="2">
      <t>カワ</t>
    </rPh>
    <rPh sb="2" eb="3">
      <t>キタ</t>
    </rPh>
    <rPh sb="3" eb="4">
      <t>ベリ</t>
    </rPh>
    <rPh sb="4" eb="6">
      <t>スイボウ</t>
    </rPh>
    <rPh sb="6" eb="8">
      <t>ジム</t>
    </rPh>
    <rPh sb="8" eb="10">
      <t>クミアイ</t>
    </rPh>
    <phoneticPr fontId="2"/>
  </si>
  <si>
    <t>彩の国さいたま人づくり広域連合</t>
    <rPh sb="0" eb="1">
      <t>サイ</t>
    </rPh>
    <rPh sb="2" eb="3">
      <t>クニ</t>
    </rPh>
    <rPh sb="7" eb="8">
      <t>ヒト</t>
    </rPh>
    <rPh sb="11" eb="13">
      <t>コウイキ</t>
    </rPh>
    <rPh sb="13" eb="15">
      <t>レンゴウ</t>
    </rPh>
    <phoneticPr fontId="2"/>
  </si>
  <si>
    <t>行田羽生資源環境組合</t>
    <rPh sb="0" eb="2">
      <t>ギョウダ</t>
    </rPh>
    <rPh sb="2" eb="4">
      <t>ハニュウ</t>
    </rPh>
    <rPh sb="4" eb="6">
      <t>シゲン</t>
    </rPh>
    <rPh sb="6" eb="8">
      <t>カンキョウ</t>
    </rPh>
    <rPh sb="8" eb="10">
      <t>クミアイ</t>
    </rPh>
    <phoneticPr fontId="2"/>
  </si>
  <si>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2"/>
  </si>
  <si>
    <t>一般会計</t>
    <rPh sb="0" eb="4">
      <t>イッパンカイケイ</t>
    </rPh>
    <phoneticPr fontId="2"/>
  </si>
  <si>
    <t>特別会計</t>
    <rPh sb="0" eb="4">
      <t>トクベツカイケイ</t>
    </rPh>
    <phoneticPr fontId="2"/>
  </si>
  <si>
    <t>-</t>
    <phoneticPr fontId="2"/>
  </si>
  <si>
    <t>ごみ処理施設整備基金</t>
    <rPh sb="2" eb="4">
      <t>ショリ</t>
    </rPh>
    <rPh sb="4" eb="6">
      <t>シセツ</t>
    </rPh>
    <rPh sb="6" eb="8">
      <t>セイビ</t>
    </rPh>
    <rPh sb="8" eb="10">
      <t>キキン</t>
    </rPh>
    <phoneticPr fontId="5"/>
  </si>
  <si>
    <t>地域振興基金</t>
    <rPh sb="0" eb="2">
      <t>チイキ</t>
    </rPh>
    <rPh sb="2" eb="6">
      <t>シンコウキキン</t>
    </rPh>
    <phoneticPr fontId="2"/>
  </si>
  <si>
    <t>職員退職手当基金</t>
    <rPh sb="0" eb="2">
      <t>ショクイン</t>
    </rPh>
    <rPh sb="2" eb="4">
      <t>タイショク</t>
    </rPh>
    <rPh sb="4" eb="6">
      <t>テアテ</t>
    </rPh>
    <rPh sb="6" eb="8">
      <t>キキン</t>
    </rPh>
    <phoneticPr fontId="2"/>
  </si>
  <si>
    <t>公共施設整備基金</t>
    <rPh sb="0" eb="2">
      <t>コウキョウ</t>
    </rPh>
    <rPh sb="2" eb="4">
      <t>シセツ</t>
    </rPh>
    <rPh sb="4" eb="6">
      <t>セイビ</t>
    </rPh>
    <rPh sb="6" eb="8">
      <t>キキン</t>
    </rPh>
    <phoneticPr fontId="2"/>
  </si>
  <si>
    <t>子ども未来基金</t>
    <rPh sb="0" eb="1">
      <t>コ</t>
    </rPh>
    <rPh sb="3" eb="5">
      <t>ミライ</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</si>
  <si>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</si>
  <si>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</si>
  <si>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地方債残高削減の取組の中で新規借入を抑制しているため、将来負担比率は年々低下しており、また類似団体を下回る水準で推移、令和３～５年度については比率の算定なしとなっている。
　一方で、有形固定資産の減価償却率は上昇傾向にあり、類似団体よりも高い水準で推移している。施設全体の老朽化の進行が著しく、今後は将来負担比率と有形固定資産の減価償却率のバランスをみながら、施設の更新・除却・長寿命化修繕などを計画的に推進していく必要がある。</t>
    <rPh sb="1" eb="4">
      <t>チホウサイ</t>
    </rPh>
    <rPh sb="4" eb="6">
      <t>ザンダカ</t>
    </rPh>
    <rPh sb="6" eb="8">
      <t>サクゲン</t>
    </rPh>
    <rPh sb="9" eb="11">
      <t>トリクミ</t>
    </rPh>
    <rPh sb="12" eb="13">
      <t>ナカ</t>
    </rPh>
    <rPh sb="14" eb="16">
      <t>シンキ</t>
    </rPh>
    <rPh sb="16" eb="18">
      <t>カリイレ</t>
    </rPh>
    <rPh sb="19" eb="21">
      <t>ヨクセイ</t>
    </rPh>
    <rPh sb="28" eb="30">
      <t>ショウライ</t>
    </rPh>
    <rPh sb="30" eb="32">
      <t>フタン</t>
    </rPh>
    <rPh sb="32" eb="34">
      <t>ヒリツ</t>
    </rPh>
    <rPh sb="35" eb="37">
      <t>ネンネン</t>
    </rPh>
    <rPh sb="37" eb="39">
      <t>テイカ</t>
    </rPh>
    <rPh sb="46" eb="48">
      <t>ルイジ</t>
    </rPh>
    <rPh sb="48" eb="50">
      <t>ダンタイ</t>
    </rPh>
    <rPh sb="51" eb="53">
      <t>シタマワ</t>
    </rPh>
    <rPh sb="54" eb="56">
      <t>スイジュン</t>
    </rPh>
    <rPh sb="57" eb="59">
      <t>スイイ</t>
    </rPh>
    <rPh sb="60" eb="62">
      <t>レイワ</t>
    </rPh>
    <rPh sb="65" eb="67">
      <t>ネンド</t>
    </rPh>
    <rPh sb="72" eb="74">
      <t>ヒリツ</t>
    </rPh>
    <rPh sb="75" eb="77">
      <t>サンテイ</t>
    </rPh>
    <rPh sb="88" eb="90">
      <t>イッポウ</t>
    </rPh>
    <rPh sb="92" eb="94">
      <t>ユウケイ</t>
    </rPh>
    <rPh sb="94" eb="96">
      <t>コテイ</t>
    </rPh>
    <rPh sb="96" eb="98">
      <t>シサン</t>
    </rPh>
    <rPh sb="99" eb="104">
      <t>ゲンカショウキャクリツ</t>
    </rPh>
    <rPh sb="105" eb="107">
      <t>ジョウショウ</t>
    </rPh>
    <rPh sb="107" eb="109">
      <t>ケイコウ</t>
    </rPh>
    <rPh sb="113" eb="115">
      <t>ルイジ</t>
    </rPh>
    <rPh sb="115" eb="117">
      <t>ダンタイ</t>
    </rPh>
    <rPh sb="120" eb="121">
      <t>タカ</t>
    </rPh>
    <rPh sb="122" eb="124">
      <t>スイジュン</t>
    </rPh>
    <rPh sb="125" eb="127">
      <t>スイイ</t>
    </rPh>
    <rPh sb="132" eb="134">
      <t>シセツ</t>
    </rPh>
    <rPh sb="134" eb="136">
      <t>ゼンタイ</t>
    </rPh>
    <rPh sb="137" eb="140">
      <t>ロウキュウカ</t>
    </rPh>
    <rPh sb="141" eb="143">
      <t>シンコウ</t>
    </rPh>
    <rPh sb="144" eb="145">
      <t>イチジル</t>
    </rPh>
    <rPh sb="148" eb="150">
      <t>コンゴ</t>
    </rPh>
    <rPh sb="151" eb="153">
      <t>ショウライ</t>
    </rPh>
    <rPh sb="153" eb="155">
      <t>フタン</t>
    </rPh>
    <rPh sb="155" eb="157">
      <t>ヒリツ</t>
    </rPh>
    <rPh sb="158" eb="160">
      <t>ユウケイ</t>
    </rPh>
    <rPh sb="160" eb="162">
      <t>コテイ</t>
    </rPh>
    <rPh sb="162" eb="164">
      <t>シサン</t>
    </rPh>
    <rPh sb="165" eb="170">
      <t>ゲンカショウキャクリツ</t>
    </rPh>
    <rPh sb="181" eb="183">
      <t>シセツ</t>
    </rPh>
    <rPh sb="184" eb="186">
      <t>コウシン</t>
    </rPh>
    <rPh sb="187" eb="189">
      <t>ジョキャク</t>
    </rPh>
    <rPh sb="190" eb="194">
      <t>チョウジュミョウカ</t>
    </rPh>
    <rPh sb="194" eb="196">
      <t>シュウゼン</t>
    </rPh>
    <rPh sb="199" eb="201">
      <t>ケイカク</t>
    </rPh>
    <rPh sb="201" eb="202">
      <t>テキ</t>
    </rPh>
    <rPh sb="203" eb="205">
      <t>スイシン</t>
    </rPh>
    <rPh sb="209" eb="21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</si>
  <si>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</si>
  <si>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</si>
  <si>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</si>
  <si>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</si>
  <si>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</si>
  <si>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</si>
  <si>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低い水準で推移している。将来負担比率については比率低下で推移し令和３～５年度は比率の算定なしとなった。また、実質公債費比率についても比率の低下で推移しており、公債費における財政負担は減少している。
　これは、地方債残高削減の中で新規借入額を抑制してきたためであるが、今後については公共施設等総合管理計画に基づく施設の更新、統廃合などを進めていく中で比率が上昇に転じる可能性もあることから、計画的な長寿命化対策により将来負担の増加を抑制し健全な財政運営に努めていく。</t>
    <rPh sb="1" eb="3">
      <t>ショウライ</t>
    </rPh>
    <rPh sb="3" eb="5">
      <t>フタン</t>
    </rPh>
    <rPh sb="5" eb="7">
      <t>ヒリツ</t>
    </rPh>
    <rPh sb="8" eb="10">
      <t>ジッシツ</t>
    </rPh>
    <rPh sb="10" eb="15">
      <t>コウサイヒヒリツ</t>
    </rPh>
    <rPh sb="18" eb="20">
      <t>ルイジ</t>
    </rPh>
    <rPh sb="20" eb="22">
      <t>ダンタイ</t>
    </rPh>
    <rPh sb="23" eb="25">
      <t>ヒカク</t>
    </rPh>
    <rPh sb="26" eb="27">
      <t>ヒク</t>
    </rPh>
    <rPh sb="28" eb="30">
      <t>スイジュン</t>
    </rPh>
    <rPh sb="31" eb="33">
      <t>スイイ</t>
    </rPh>
    <rPh sb="38" eb="40">
      <t>ショウライ</t>
    </rPh>
    <rPh sb="40" eb="42">
      <t>フタン</t>
    </rPh>
    <rPh sb="42" eb="44">
      <t>ヒリツ</t>
    </rPh>
    <rPh sb="49" eb="51">
      <t>ヒリツ</t>
    </rPh>
    <rPh sb="51" eb="53">
      <t>テイカ</t>
    </rPh>
    <rPh sb="54" eb="56">
      <t>スイイ</t>
    </rPh>
    <rPh sb="57" eb="59">
      <t>レイワ</t>
    </rPh>
    <rPh sb="62" eb="64">
      <t>ネンド</t>
    </rPh>
    <rPh sb="65" eb="67">
      <t>ヒリツ</t>
    </rPh>
    <rPh sb="68" eb="70">
      <t>サンテイ</t>
    </rPh>
    <rPh sb="80" eb="82">
      <t>ジッシツ</t>
    </rPh>
    <rPh sb="82" eb="85">
      <t>コウサイヒ</t>
    </rPh>
    <rPh sb="85" eb="87">
      <t>ヒリツ</t>
    </rPh>
    <rPh sb="92" eb="94">
      <t>ヒリツ</t>
    </rPh>
    <rPh sb="95" eb="97">
      <t>テイカ</t>
    </rPh>
    <rPh sb="98" eb="100">
      <t>スイイ</t>
    </rPh>
    <rPh sb="105" eb="108">
      <t>コウサイヒ</t>
    </rPh>
    <rPh sb="112" eb="114">
      <t>ザイセイ</t>
    </rPh>
    <rPh sb="114" eb="116">
      <t>フタン</t>
    </rPh>
    <rPh sb="117" eb="119">
      <t>ゲンショウ</t>
    </rPh>
    <rPh sb="130" eb="133">
      <t>チホウサイ</t>
    </rPh>
    <rPh sb="133" eb="135">
      <t>ザンダカ</t>
    </rPh>
    <rPh sb="135" eb="137">
      <t>サクゲン</t>
    </rPh>
    <rPh sb="138" eb="139">
      <t>ナカ</t>
    </rPh>
    <rPh sb="140" eb="142">
      <t>シンキ</t>
    </rPh>
    <rPh sb="142" eb="144">
      <t>カリイレ</t>
    </rPh>
    <rPh sb="144" eb="145">
      <t>ガク</t>
    </rPh>
    <rPh sb="146" eb="148">
      <t>ヨクセイ</t>
    </rPh>
    <rPh sb="159" eb="161">
      <t>コンゴ</t>
    </rPh>
    <rPh sb="166" eb="168">
      <t>コウキョウ</t>
    </rPh>
    <rPh sb="168" eb="170">
      <t>シセツ</t>
    </rPh>
    <rPh sb="170" eb="171">
      <t>トウ</t>
    </rPh>
    <rPh sb="171" eb="175">
      <t>ソウゴウカンリ</t>
    </rPh>
    <rPh sb="175" eb="177">
      <t>ケイカク</t>
    </rPh>
    <rPh sb="178" eb="179">
      <t>モト</t>
    </rPh>
    <rPh sb="181" eb="183">
      <t>シセツ</t>
    </rPh>
    <rPh sb="184" eb="186">
      <t>コウシン</t>
    </rPh>
    <rPh sb="187" eb="190">
      <t>トウハイゴウ</t>
    </rPh>
    <rPh sb="193" eb="194">
      <t>スス</t>
    </rPh>
    <rPh sb="198" eb="199">
      <t>ナカ</t>
    </rPh>
    <rPh sb="200" eb="202">
      <t>ヒリツ</t>
    </rPh>
    <rPh sb="203" eb="205">
      <t>ジョウショウ</t>
    </rPh>
    <rPh sb="206" eb="207">
      <t>テン</t>
    </rPh>
    <rPh sb="209" eb="212">
      <t>カノウセイ</t>
    </rPh>
    <rPh sb="220" eb="223">
      <t>ケイカクテキ</t>
    </rPh>
    <rPh sb="224" eb="228">
      <t>チョウジュミョウカ</t>
    </rPh>
    <rPh sb="228" eb="230">
      <t>タイサク</t>
    </rPh>
    <rPh sb="233" eb="235">
      <t>ショウライ</t>
    </rPh>
    <rPh sb="235" eb="237">
      <t>フタン</t>
    </rPh>
    <rPh sb="238" eb="240">
      <t>ゾウカ</t>
    </rPh>
    <rPh sb="241" eb="243">
      <t>ヨクセイ</t>
    </rPh>
    <rPh sb="244" eb="246">
      <t>ケンゼン</t>
    </rPh>
    <rPh sb="247" eb="249">
      <t>ザイセイ</t>
    </rPh>
    <rPh sb="249" eb="251">
      <t>ウンエイ</t>
    </rPh>
    <rPh sb="252" eb="25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</si>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</sst>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070AD2-40B7-44CE-9277-893A8669CA4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C654-4765-A53E-EC0A0F3E9A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27243</c:v>
                </c:pt>
                <c:pt idx="1">
                  <c:v>26465</c:v>
                </c:pt>
                <c:pt idx="2">
                  <c:v>15246</c:v>
                </c:pt>
                <c:pt idx="3">
                  <c:v>21418</c:v>
                </c:pt>
                <c:pt idx="4">
                  <c:v>23492</c:v>
                </c:pt>
              </c:numCache>
            </c:numRef>
          </c:val>
          <c:smooth val="0"/>
          <c:extLst>
            <c:ext xmlns:c16="http://schemas.microsoft.com/office/drawing/2014/chart" uri="{C3380CC4-5D6E-409C-BE32-E72D297353CC}">
              <c16:uniqueId val="{00000001-C654-4765-A53E-EC0A0F3E9A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4.83</c:v>
                </c:pt>
                <c:pt idx="1">
                  <c:v>8.5500000000000007</c:v>
                </c:pt>
                <c:pt idx="2">
                  <c:v>15.76</c:v>
                </c:pt>
                <c:pt idx="3">
                  <c:v>15.5</c:v>
                </c:pt>
                <c:pt idx="4">
                  <c:v>12.2</c:v>
                </c:pt>
              </c:numCache>
            </c:numRef>
          </c:val>
          <c:extLst>
            <c:ext xmlns:c16="http://schemas.microsoft.com/office/drawing/2014/chart" uri="{C3380CC4-5D6E-409C-BE32-E72D297353CC}">
              <c16:uniqueId val="{00000000-FBAF-4539-BB32-94020183F3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9.49</c:v>
                </c:pt>
                <c:pt idx="1">
                  <c:v>9.27</c:v>
                </c:pt>
                <c:pt idx="2">
                  <c:v>9.99</c:v>
                </c:pt>
                <c:pt idx="3">
                  <c:v>11.1</c:v>
                </c:pt>
                <c:pt idx="4">
                  <c:v>11.71</c:v>
                </c:pt>
              </c:numCache>
            </c:numRef>
          </c:val>
          <c:extLst>
            <c:ext xmlns:c16="http://schemas.microsoft.com/office/drawing/2014/chart" uri="{C3380CC4-5D6E-409C-BE32-E72D297353CC}">
              <c16:uniqueId val="{00000001-FBAF-4539-BB32-94020183F3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-1.31</c:v>
                </c:pt>
                <c:pt idx="1">
                  <c:v>3.85</c:v>
                </c:pt>
                <c:pt idx="2">
                  <c:v>8.69</c:v>
                </c:pt>
                <c:pt idx="3">
                  <c:v>0.22</c:v>
                </c:pt>
                <c:pt idx="4">
                  <c:v>-2.2999999999999998</c:v>
                </c:pt>
              </c:numCache>
            </c:numRef>
          </c:val>
          <c:smooth val="0"/>
          <c:extLst>
            <c:ext xmlns:c16="http://schemas.microsoft.com/office/drawing/2014/chart" uri="{C3380CC4-5D6E-409C-BE32-E72D297353CC}">
              <c16:uniqueId val="{00000002-FBAF-4539-BB32-94020183F3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F5F-4325-A4F2-D1A2A06D08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5F-4325-A4F2-D1A2A06D08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F5F-4325-A4F2-D1A2A06D08E4}"/>
            </c:ext>
          </c:extLst>
        </c:ser>
        <c:ser>
          <c:idx val="3"/>
          <c:order val="3"/>
          <c:tx>
            <c:strRef>
              <c:f>データシート!$A$30</c:f>
              <c:strCache>
                <c:ptCount val="1"/>
                <c:pt idx="0">
                  <c:v>交通災害共済事業費特別会計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0.14000000000000001</c:v>
                </c:pt>
                <c:pt idx="4">
                  <c:v>#N/A</c:v>
                </c:pt>
                <c:pt idx="5">
                  <c:v>0.18</c:v>
                </c:pt>
                <c:pt idx="6">
                  <c:v>#N/A</c:v>
                </c:pt>
                <c:pt idx="7">
                  <c:v>0.22</c:v>
                </c:pt>
                <c:pt idx="8">
                  <c:v>#N/A</c:v>
                </c:pt>
                <c:pt idx="9">
                  <c:v>0.2</c:v>
                </c:pt>
              </c:numCache>
            </c:numRef>
          </c:val>
          <c:extLst>
            <c:ext xmlns:c16="http://schemas.microsoft.com/office/drawing/2014/chart" uri="{C3380CC4-5D6E-409C-BE32-E72D297353CC}">
              <c16:uniqueId val="{00000003-4F5F-4325-A4F2-D1A2A06D08E4}"/>
            </c:ext>
          </c:extLst>
        </c:ser>
        <c:ser>
          <c:idx val="4"/>
          <c:order val="4"/>
          <c:tx>
            <c:strRef>
              <c:f>データシート!$A$31</c:f>
              <c:strCache>
                <c:ptCount val="1"/>
                <c:pt idx="0">
                  <c:v>国民健康保険事業費特別会計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1.59</c:v>
                </c:pt>
                <c:pt idx="2">
                  <c:v>#N/A</c:v>
                </c:pt>
                <c:pt idx="3">
                  <c:v>1.23</c:v>
                </c:pt>
                <c:pt idx="4">
                  <c:v>#N/A</c:v>
                </c:pt>
                <c:pt idx="5">
                  <c:v>0.62</c:v>
                </c:pt>
                <c:pt idx="6">
                  <c:v>#N/A</c:v>
                </c:pt>
                <c:pt idx="7">
                  <c:v>0.74</c:v>
                </c:pt>
                <c:pt idx="8">
                  <c:v>#N/A</c:v>
                </c:pt>
                <c:pt idx="9">
                  <c:v>0.2</c:v>
                </c:pt>
              </c:numCache>
            </c:numRef>
          </c:val>
          <c:extLst>
            <c:ext xmlns:c16="http://schemas.microsoft.com/office/drawing/2014/chart" uri="{C3380CC4-5D6E-409C-BE32-E72D297353CC}">
              <c16:uniqueId val="{00000004-4F5F-4325-A4F2-D1A2A06D08E4}"/>
            </c:ext>
          </c:extLst>
        </c:ser>
        <c:ser>
          <c:idx val="5"/>
          <c:order val="5"/>
          <c:tx>
            <c:strRef>
              <c:f>データシート!$A$32</c:f>
              <c:strCache>
                <c:ptCount val="1"/>
                <c:pt idx="0">
                  <c:v>後期高齢者医療事業費特別会計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0.27</c:v>
                </c:pt>
                <c:pt idx="4">
                  <c:v>#N/A</c:v>
                </c:pt>
                <c:pt idx="5">
                  <c:v>0.3</c:v>
                </c:pt>
                <c:pt idx="6">
                  <c:v>#N/A</c:v>
                </c:pt>
                <c:pt idx="7">
                  <c:v>0.41</c:v>
                </c:pt>
                <c:pt idx="8">
                  <c:v>#N/A</c:v>
                </c:pt>
                <c:pt idx="9">
                  <c:v>0.46</c:v>
                </c:pt>
              </c:numCache>
            </c:numRef>
          </c:val>
          <c:extLst>
            <c:ext xmlns:c16="http://schemas.microsoft.com/office/drawing/2014/chart" uri="{C3380CC4-5D6E-409C-BE32-E72D297353CC}">
              <c16:uniqueId val="{00000005-4F5F-4325-A4F2-D1A2A06D08E4}"/>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0.56999999999999995</c:v>
                </c:pt>
                <c:pt idx="4">
                  <c:v>#N/A</c:v>
                </c:pt>
                <c:pt idx="5">
                  <c:v>0.57999999999999996</c:v>
                </c:pt>
                <c:pt idx="6">
                  <c:v>#N/A</c:v>
                </c:pt>
                <c:pt idx="7">
                  <c:v>0.56000000000000005</c:v>
                </c:pt>
                <c:pt idx="8">
                  <c:v>#N/A</c:v>
                </c:pt>
                <c:pt idx="9">
                  <c:v>0.56000000000000005</c:v>
                </c:pt>
              </c:numCache>
            </c:numRef>
          </c:val>
          <c:extLst>
            <c:ext xmlns:c16="http://schemas.microsoft.com/office/drawing/2014/chart" uri="{C3380CC4-5D6E-409C-BE32-E72D297353CC}">
              <c16:uniqueId val="{00000006-4F5F-4325-A4F2-D1A2A06D08E4}"/>
            </c:ext>
          </c:extLst>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2.27</c:v>
                </c:pt>
                <c:pt idx="2">
                  <c:v>#N/A</c:v>
                </c:pt>
                <c:pt idx="3">
                  <c:v>2.5</c:v>
                </c:pt>
                <c:pt idx="4">
                  <c:v>#N/A</c:v>
                </c:pt>
                <c:pt idx="5">
                  <c:v>2.99</c:v>
                </c:pt>
                <c:pt idx="6">
                  <c:v>#N/A</c:v>
                </c:pt>
                <c:pt idx="7">
                  <c:v>3.06</c:v>
                </c:pt>
                <c:pt idx="8">
                  <c:v>#N/A</c:v>
                </c:pt>
                <c:pt idx="9">
                  <c:v>3.18</c:v>
                </c:pt>
              </c:numCache>
            </c:numRef>
          </c:val>
          <c:extLst>
            <c:ext xmlns:c16="http://schemas.microsoft.com/office/drawing/2014/chart" uri="{C3380CC4-5D6E-409C-BE32-E72D297353CC}">
              <c16:uniqueId val="{00000007-4F5F-4325-A4F2-D1A2A06D08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15.66</c:v>
                </c:pt>
                <c:pt idx="2">
                  <c:v>#N/A</c:v>
                </c:pt>
                <c:pt idx="3">
                  <c:v>16.29</c:v>
                </c:pt>
                <c:pt idx="4">
                  <c:v>#N/A</c:v>
                </c:pt>
                <c:pt idx="5">
                  <c:v>16.34</c:v>
                </c:pt>
                <c:pt idx="6">
                  <c:v>#N/A</c:v>
                </c:pt>
                <c:pt idx="7">
                  <c:v>13.58</c:v>
                </c:pt>
                <c:pt idx="8">
                  <c:v>#N/A</c:v>
                </c:pt>
                <c:pt idx="9">
                  <c:v>10.8</c:v>
                </c:pt>
              </c:numCache>
            </c:numRef>
          </c:val>
          <c:extLst>
            <c:ext xmlns:c16="http://schemas.microsoft.com/office/drawing/2014/chart" uri="{C3380CC4-5D6E-409C-BE32-E72D297353CC}">
              <c16:uniqueId val="{00000008-4F5F-4325-A4F2-D1A2A06D08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4.82</c:v>
                </c:pt>
                <c:pt idx="2">
                  <c:v>#N/A</c:v>
                </c:pt>
                <c:pt idx="3">
                  <c:v>8.5399999999999991</c:v>
                </c:pt>
                <c:pt idx="4">
                  <c:v>#N/A</c:v>
                </c:pt>
                <c:pt idx="5">
                  <c:v>15.75</c:v>
                </c:pt>
                <c:pt idx="6">
                  <c:v>#N/A</c:v>
                </c:pt>
                <c:pt idx="7">
                  <c:v>15.49</c:v>
                </c:pt>
                <c:pt idx="8">
                  <c:v>#N/A</c:v>
                </c:pt>
                <c:pt idx="9">
                  <c:v>12.2</c:v>
                </c:pt>
              </c:numCache>
            </c:numRef>
          </c:val>
          <c:extLst>
            <c:ext xmlns:c16="http://schemas.microsoft.com/office/drawing/2014/chart" uri="{C3380CC4-5D6E-409C-BE32-E72D297353CC}">
              <c16:uniqueId val="{00000009-4F5F-4325-A4F2-D1A2A06D08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3075</c:v>
                </c:pt>
                <c:pt idx="5">
                  <c:v>3055</c:v>
                </c:pt>
                <c:pt idx="8">
                  <c:v>3060</c:v>
                </c:pt>
                <c:pt idx="11">
                  <c:v>3009</c:v>
                </c:pt>
                <c:pt idx="14">
                  <c:v>2963</c:v>
                </c:pt>
              </c:numCache>
            </c:numRef>
          </c:val>
          <c:extLst>
            <c:ext xmlns:c16="http://schemas.microsoft.com/office/drawing/2014/chart" uri="{C3380CC4-5D6E-409C-BE32-E72D297353CC}">
              <c16:uniqueId val="{00000000-D17F-45FA-8B26-3A36433F4B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7F-45FA-8B26-3A36433F4B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D17F-45FA-8B26-3A36433F4B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7F-45FA-8B26-3A36433F4B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879</c:v>
                </c:pt>
                <c:pt idx="3">
                  <c:v>790</c:v>
                </c:pt>
                <c:pt idx="6">
                  <c:v>772</c:v>
                </c:pt>
                <c:pt idx="9">
                  <c:v>727</c:v>
                </c:pt>
                <c:pt idx="12">
                  <c:v>707</c:v>
                </c:pt>
              </c:numCache>
            </c:numRef>
          </c:val>
          <c:extLst>
            <c:ext xmlns:c16="http://schemas.microsoft.com/office/drawing/2014/chart" uri="{C3380CC4-5D6E-409C-BE32-E72D297353CC}">
              <c16:uniqueId val="{00000004-D17F-45FA-8B26-3A36433F4B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7F-45FA-8B26-3A36433F4B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7F-45FA-8B26-3A36433F4B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2779</c:v>
                </c:pt>
                <c:pt idx="3">
                  <c:v>2702</c:v>
                </c:pt>
                <c:pt idx="6">
                  <c:v>2706</c:v>
                </c:pt>
                <c:pt idx="9">
                  <c:v>2658</c:v>
                </c:pt>
                <c:pt idx="12">
                  <c:v>2646</c:v>
                </c:pt>
              </c:numCache>
            </c:numRef>
          </c:val>
          <c:extLst>
            <c:ext xmlns:c16="http://schemas.microsoft.com/office/drawing/2014/chart" uri="{C3380CC4-5D6E-409C-BE32-E72D297353CC}">
              <c16:uniqueId val="{00000007-D17F-45FA-8B26-3A36433F4B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584</c:v>
                </c:pt>
                <c:pt idx="2">
                  <c:v>#N/A</c:v>
                </c:pt>
                <c:pt idx="3">
                  <c:v>#N/A</c:v>
                </c:pt>
                <c:pt idx="4">
                  <c:v>438</c:v>
                </c:pt>
                <c:pt idx="5">
                  <c:v>#N/A</c:v>
                </c:pt>
                <c:pt idx="6">
                  <c:v>#N/A</c:v>
                </c:pt>
                <c:pt idx="7">
                  <c:v>418</c:v>
                </c:pt>
                <c:pt idx="8">
                  <c:v>#N/A</c:v>
                </c:pt>
                <c:pt idx="9">
                  <c:v>#N/A</c:v>
                </c:pt>
                <c:pt idx="10">
                  <c:v>376</c:v>
                </c:pt>
                <c:pt idx="11">
                  <c:v>#N/A</c:v>
                </c:pt>
                <c:pt idx="12">
                  <c:v>#N/A</c:v>
                </c:pt>
                <c:pt idx="13">
                  <c:v>390</c:v>
                </c:pt>
                <c:pt idx="14">
                  <c:v>#N/A</c:v>
                </c:pt>
              </c:numCache>
            </c:numRef>
          </c:val>
          <c:smooth val="0"/>
          <c:extLst>
            <c:ext xmlns:c16="http://schemas.microsoft.com/office/drawing/2014/chart" uri="{C3380CC4-5D6E-409C-BE32-E72D297353CC}">
              <c16:uniqueId val="{00000008-D17F-45FA-8B26-3A36433F4B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26360</c:v>
                </c:pt>
                <c:pt idx="5">
                  <c:v>25625</c:v>
                </c:pt>
                <c:pt idx="8">
                  <c:v>24560</c:v>
                </c:pt>
                <c:pt idx="11">
                  <c:v>22991</c:v>
                </c:pt>
                <c:pt idx="14">
                  <c:v>21449</c:v>
                </c:pt>
              </c:numCache>
            </c:numRef>
          </c:val>
          <c:extLst>
            <c:ext xmlns:c16="http://schemas.microsoft.com/office/drawing/2014/chart" uri="{C3380CC4-5D6E-409C-BE32-E72D297353CC}">
              <c16:uniqueId val="{00000000-A08C-4C30-BD52-433E2A93D6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4768</c:v>
                </c:pt>
                <c:pt idx="5">
                  <c:v>4300</c:v>
                </c:pt>
                <c:pt idx="8">
                  <c:v>3596</c:v>
                </c:pt>
                <c:pt idx="11">
                  <c:v>3223</c:v>
                </c:pt>
                <c:pt idx="14">
                  <c:v>3140</c:v>
                </c:pt>
              </c:numCache>
            </c:numRef>
          </c:val>
          <c:extLst>
            <c:ext xmlns:c16="http://schemas.microsoft.com/office/drawing/2014/chart" uri="{C3380CC4-5D6E-409C-BE32-E72D297353CC}">
              <c16:uniqueId val="{00000001-A08C-4C30-BD52-433E2A93D6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4731</c:v>
                </c:pt>
                <c:pt idx="5">
                  <c:v>4891</c:v>
                </c:pt>
                <c:pt idx="8">
                  <c:v>5853</c:v>
                </c:pt>
                <c:pt idx="11">
                  <c:v>7358</c:v>
                </c:pt>
                <c:pt idx="14">
                  <c:v>8523</c:v>
                </c:pt>
              </c:numCache>
            </c:numRef>
          </c:val>
          <c:extLst>
            <c:ext xmlns:c16="http://schemas.microsoft.com/office/drawing/2014/chart" uri="{C3380CC4-5D6E-409C-BE32-E72D297353CC}">
              <c16:uniqueId val="{00000002-A08C-4C30-BD52-433E2A93D6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8C-4C30-BD52-433E2A93D6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8C-4C30-BD52-433E2A93D6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8C-4C30-BD52-433E2A93D6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3891</c:v>
                </c:pt>
                <c:pt idx="3">
                  <c:v>3741</c:v>
                </c:pt>
                <c:pt idx="6">
                  <c:v>3737</c:v>
                </c:pt>
                <c:pt idx="9">
                  <c:v>3690</c:v>
                </c:pt>
                <c:pt idx="12">
                  <c:v>3720</c:v>
                </c:pt>
              </c:numCache>
            </c:numRef>
          </c:val>
          <c:extLst>
            <c:ext xmlns:c16="http://schemas.microsoft.com/office/drawing/2014/chart" uri="{C3380CC4-5D6E-409C-BE32-E72D297353CC}">
              <c16:uniqueId val="{00000006-A08C-4C30-BD52-433E2A93D6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8C-4C30-BD52-433E2A93D6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9024</c:v>
                </c:pt>
                <c:pt idx="3">
                  <c:v>8227</c:v>
                </c:pt>
                <c:pt idx="6">
                  <c:v>6933</c:v>
                </c:pt>
                <c:pt idx="9">
                  <c:v>6221</c:v>
                </c:pt>
                <c:pt idx="12">
                  <c:v>5893</c:v>
                </c:pt>
              </c:numCache>
            </c:numRef>
          </c:val>
          <c:extLst>
            <c:ext xmlns:c16="http://schemas.microsoft.com/office/drawing/2014/chart" uri="{C3380CC4-5D6E-409C-BE32-E72D297353CC}">
              <c16:uniqueId val="{00000008-A08C-4C30-BD52-433E2A93D6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A08C-4C30-BD52-433E2A93D6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24902</c:v>
                </c:pt>
                <c:pt idx="3">
                  <c:v>24210</c:v>
                </c:pt>
                <c:pt idx="6">
                  <c:v>23278</c:v>
                </c:pt>
                <c:pt idx="9">
                  <c:v>21680</c:v>
                </c:pt>
                <c:pt idx="12">
                  <c:v>20034</c:v>
                </c:pt>
              </c:numCache>
            </c:numRef>
          </c:val>
          <c:extLst>
            <c:ext xmlns:c16="http://schemas.microsoft.com/office/drawing/2014/chart" uri="{C3380CC4-5D6E-409C-BE32-E72D297353CC}">
              <c16:uniqueId val="{0000000A-A08C-4C30-BD52-433E2A93D6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1960</c:v>
                </c:pt>
                <c:pt idx="2">
                  <c:v>#N/A</c:v>
                </c:pt>
                <c:pt idx="3">
                  <c:v>#N/A</c:v>
                </c:pt>
                <c:pt idx="4">
                  <c:v>1362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8C-4C30-BD52-433E2A93D6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1813</c:v>
                </c:pt>
                <c:pt idx="1">
                  <c:v>1966</c:v>
                </c:pt>
                <c:pt idx="2">
                  <c:v>2104</c:v>
                </c:pt>
              </c:numCache>
            </c:numRef>
          </c:val>
          <c:extLst>
            <c:ext xmlns:c16="http://schemas.microsoft.com/office/drawing/2014/chart" uri="{C3380CC4-5D6E-409C-BE32-E72D297353CC}">
              <c16:uniqueId val="{00000000-9130-4194-9457-D19D4A97E0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528</c:v>
                </c:pt>
                <c:pt idx="1">
                  <c:v>528</c:v>
                </c:pt>
                <c:pt idx="2">
                  <c:v>624</c:v>
                </c:pt>
              </c:numCache>
            </c:numRef>
          </c:val>
          <c:extLst>
            <c:ext xmlns:c16="http://schemas.microsoft.com/office/drawing/2014/chart" uri="{C3380CC4-5D6E-409C-BE32-E72D297353CC}">
              <c16:uniqueId val="{00000001-9130-4194-9457-D19D4A97E0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4517</c:v>
                </c:pt>
                <c:pt idx="1">
                  <c:v>5669</c:v>
                </c:pt>
                <c:pt idx="2">
                  <c:v>6697</c:v>
                </c:pt>
              </c:numCache>
            </c:numRef>
          </c:val>
          <c:extLst>
            <c:ext xmlns:c16="http://schemas.microsoft.com/office/drawing/2014/chart" uri="{C3380CC4-5D6E-409C-BE32-E72D297353CC}">
              <c16:uniqueId val="{00000002-9130-4194-9457-D19D4A97E0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{E0EF3250-ACD6-40B8-B0BE-537B0E8915CA}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FB5-4939-A5AC-4700F46BC8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{3A4A785D-E6AA-44CB-86F1-A0F928DC53BF}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B5-4939-A5AC-4700F46BC8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{66907FA1-DC1E-4FE9-B289-53DAD0233074}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B5-4939-A5AC-4700F46BC8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{5ABE9BCC-91E7-4BF4-BFBA-0F9D2C4A6381}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B5-4939-A5AC-4700F46BC8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{8078B240-435F-428B-A5BD-EFF8F8DF989D}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B5-4939-A5AC-4700F46BC8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{71B71465-B4F1-403E-9A15-2B74F02F48FE}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FB5-4939-A5AC-4700F46BC8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{48FD52C6-640F-48CC-96D3-FFAD24B9BC20}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FB5-4939-A5AC-4700F46BC8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{7B9EB0E9-7E99-407D-9278-97F3EB120958}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FB5-4939-A5AC-4700F46BC8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{ACEEB972-DB63-4D01-9453-5C34697B3D8A}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FB5-4939-A5AC-4700F46BC8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68.7</c:v>
                </c:pt>
                <c:pt idx="16">
                  <c:v>70.400000000000006</c:v>
                </c:pt>
                <c:pt idx="24">
                  <c:v>70.900000000000006</c:v>
                </c:pt>
                <c:pt idx="32">
                  <c:v>72.400000000000006</c:v>
                </c:pt>
              </c:numCache>
            </c:numRef>
          </c:xVal>
          <c:yVal>
            <c:numRef>
              <c:f>公会計指標分析・財政指標組合せ分析表!$BP$51:$DC$51</c:f>
              <c:numCache>
                <c:formatCode>#,##0.0;"▲ "#,##0.0</c:formatCode>
                <c:ptCount val="40"/>
                <c:pt idx="0">
                  <c:v>13.6</c:v>
                </c:pt>
                <c:pt idx="8">
                  <c:v>9.1999999999999993</c:v>
                </c:pt>
              </c:numCache>
            </c:numRef>
          </c:yVal>
          <c:smooth val="0"/>
          <c:extLst>
            <c:ext xmlns:c16="http://schemas.microsoft.com/office/drawing/2014/chart" uri="{C3380CC4-5D6E-409C-BE32-E72D297353CC}">
              <c16:uniqueId val="{00000009-7FB5-4939-A5AC-4700F46BC8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235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{10174E89-8E47-4DD3-86AE-A9C21518E063}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FB5-4939-A5AC-4700F46BC8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{8FBCB67B-F9C7-4676-A588-9C30BF8DA9FC}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B5-4939-A5AC-4700F46BC8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{B1F9FA09-9B05-4CE2-9457-9A0F492FC866}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B5-4939-A5AC-4700F46BC8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{7E8256D9-7678-488B-AD3C-88A8D11DB6A3}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B5-4939-A5AC-4700F46BC8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{9671B20E-F3EA-4A66-8071-5D48D52B3E3E}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B5-4939-A5AC-4700F46BC8C4}"/>
                </c:ext>
              </c:extLst>
            </c:dLbl>
            <c:dLbl>
              <c:idx val="8"/>
              <c:layout>
                <c:manualLayout>
                  <c:x val="-4.1249862031829218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{9C3A72F1-51A6-46BB-A14F-C4E62BB4CFD7}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FB5-4939-A5AC-4700F46BC8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{1C98B033-BC2C-4774-A8C1-65F7D697F7DA}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FB5-4939-A5AC-4700F46BC8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{51C88E66-3C3A-4D07-B333-C09618893FDB}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FB5-4939-A5AC-4700F46BC8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{86B472DE-4163-4B32-972B-E6CAAEBB901D}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FB5-4939-A5AC-4700F46BC8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FB5-4939-A5AC-4700F46BC8C4}"/>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{E3ED1B9A-79E2-441C-B46B-95B6998FC680}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13C-4A0C-B2D9-C7F7D126A1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{50885E6C-5001-4676-B1D9-436394C260E5}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3C-4A0C-B2D9-C7F7D126A1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{4D5BC279-2FEF-4CBC-97CA-674F176F0048}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3C-4A0C-B2D9-C7F7D126A1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{A900C379-88C3-468E-91E2-743B3CD15621}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3C-4A0C-B2D9-C7F7D126A1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{58514B03-72AE-46B2-9D52-E8C38F651E3F}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3C-4A0C-B2D9-C7F7D126A1F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{1C0D51B3-7392-4F7F-AD1C-22360B8DD82E}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13C-4A0C-B2D9-C7F7D126A1F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{719A0FCD-83DE-4299-89F5-465C122A4327}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13C-4A0C-B2D9-C7F7D126A1F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{D868D3D0-8D6B-4BEB-89F4-B15957B766AC}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13C-4A0C-B2D9-C7F7D126A1F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{F3C4A39C-E947-4FB6-8FE6-8BE5E8A5D5BE}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13C-4A0C-B2D9-C7F7D126A1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3.7</c:v>
                </c:pt>
                <c:pt idx="16">
                  <c:v>3.2</c:v>
                </c:pt>
                <c:pt idx="24">
                  <c:v>2.7</c:v>
                </c:pt>
                <c:pt idx="32">
                  <c:v>2.5</c:v>
                </c:pt>
              </c:numCache>
            </c:numRef>
          </c:xVal>
          <c:yVal>
            <c:numRef>
              <c:f>公会計指標分析・財政指標組合せ分析表!$BP$73:$DC$73</c:f>
              <c:numCache>
                <c:formatCode>#,##0.0;"▲ "#,##0.0</c:formatCode>
                <c:ptCount val="40"/>
                <c:pt idx="0">
                  <c:v>13.6</c:v>
                </c:pt>
                <c:pt idx="8">
                  <c:v>9.1999999999999993</c:v>
                </c:pt>
              </c:numCache>
            </c:numRef>
          </c:yVal>
          <c:smooth val="0"/>
          <c:extLst>
            <c:ext xmlns:c16="http://schemas.microsoft.com/office/drawing/2014/chart" uri="{C3380CC4-5D6E-409C-BE32-E72D297353CC}">
              <c16:uniqueId val="{00000009-813C-4A0C-B2D9-C7F7D126A1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{46A8FFD7-F7DD-4C1D-935A-DC67EDD24C1B}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13C-4A0C-B2D9-C7F7D126A1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{A4BC4B40-C7FA-4555-8A24-4E74AF7DD6BE}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3C-4A0C-B2D9-C7F7D126A1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{CFBE1D2E-FE2C-4CBE-9D69-F3E82A7B35F6}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3C-4A0C-B2D9-C7F7D126A1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{DDF218B6-6700-4F56-90CB-8040B4B0E895}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3C-4A0C-B2D9-C7F7D126A1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{E4CB4465-CF12-49BE-9621-9BE4DFCD7208}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3C-4A0C-B2D9-C7F7D126A1F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{021AAAB6-DB2D-42F0-8098-DAACFC638D19}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13C-4A0C-B2D9-C7F7D126A1F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{6154B99A-ADB2-489B-AE01-43951B0DA004}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13C-4A0C-B2D9-C7F7D126A1F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{AF41CE79-C18E-4C75-BF9C-C7762139E184}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13C-4A0C-B2D9-C7F7D126A1F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{D38D5062-7DA4-4F94-9407-3AE9D89FC7E2}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13C-4A0C-B2D9-C7F7D126A1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13C-4A0C-B2D9-C7F7D126A1F3}"/>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総務債や教育債などの償還金の減に伴い「元利償還金」が減少し、また、下水道事業債の減に伴う「公営企業債の元利償還金に対する繰入金」が減少したことから、元利償還金等は３２百万円減少（▲０．９５％）となった。一方で、算入公債費等の額は、特定財源である都市計画税が増加したものの、交付税措置率の高い合併特例債の元利償還金の割合が減少していることもあり４６百万円減少（▲１．５２％）となった。差引額である実質公債比率の分子は、前年度に比べて１４百万円増加（３．７％）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額は、新規借入額が元金償還額を下回ったため地方債現在高が減少し、前年度と比べて１，９４４百万円の減少（▲６．１５％）となった。これに対して充当可能財源等は、充当可能基金が増加しているものの、交付税措置のある地方債現在高の割合が減少し、前年度と比べて４６０百万円の減少（▲１．３７％）となっている。</a:t>
          </a:r>
        </a:p>
        <a:p>
          <a:r>
            <a:rPr kumimoji="1" lang="ja-JP" altLang="en-US" sz="1400">
              <a:latin typeface="ＭＳ ゴシック" pitchFamily="49" charset="-128"/>
              <a:ea typeface="ＭＳ ゴシック" pitchFamily="49" charset="-128"/>
            </a:rPr>
            <a:t>　将来負担額の減少が充当可能財源の減少を上回っているため、将来負担比率の分子としては３年連続してマイナス計上となった。</a:t>
          </a:r>
        </a:p>
        <a:p>
          <a:r>
            <a:rPr kumimoji="1" lang="ja-JP" altLang="en-US" sz="1400">
              <a:latin typeface="ＭＳ ゴシック" pitchFamily="49" charset="-128"/>
              <a:ea typeface="ＭＳ ゴシック" pitchFamily="49" charset="-128"/>
            </a:rPr>
            <a:t>　今後は、公共施設等総合管理計画に基づく施設の更新、統廃合などを進めていく中で比率が上昇に転じることも見込まれるため、計画的な長寿命化対策により将来負担の増加を抑制し健全な財政運営に努めていく。</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合計は年々増加しているが、令和５年度中の主な増加要因としては、３歳未満児保育料無償化の財源確保のための子ども未来基金への５００百万円の積み立てや、新ごみ処理施設の建設へ向けたごみ処理施設整備基金への３０６百万円の積み立て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財政調整基金については１５０百万円の取崩しにより、中学校給食費の無償化やプレミアム付商品券発行事業といった経済対策を実施したが、全体の積み立て額が全体の取り崩し額を上回っているため、基金残高の合計は、令和４年度末と比べ１，２６４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基金全体の残高は年々増加しているが、将来の財源不足や公共施設の再整備等に備え、計画的な積み立てや適切な取り崩しを行っていく。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ごみ処理施設整備基金：新ごみ処理施設建設に要する資金に充当する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：今後想定される公共施設の整備や更新に要する資金に充当する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：子育てに必要な切れ目のない支援を実施するための財源として活用する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ごみ処理施設整備基金：新ごみ処理施設建設へ向け、３０６百万円の積み立てを実施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：公共施設の整備や更新を見込み、２０１百万円の積み立てを実施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：３歳未満児の保育料無償化の財源とするために新設し、５００百万円の積み立てを実施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ごみ処理施設整備基金：新ごみ処理施設の建設へ向け、計画的に積み立てを行う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：公共施設の老朽化に伴う施設の整備・更新へ向け、計画的に積み立てを行う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中に経済対策施策への活用を目的に追加交付された交付税を財政調整基金に積み立てた後、令和５年度に実施した経済対策（中学校の給食費無償化、プレミアム付商品券発行事業）の財源として１５０百万円を取り崩したものの、２８８百万円の積み立てを実施したことから、令和４年度末からの残高は＋１３８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今後も想定される物価高騰や人件費上昇などによる財源不足に備え、決算剰余金の状況に応じた適切な積み立てを実施していく。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財源分及び減債基金の運用利子の合計９７百万円の積み立てを実施した。臨時財政対策債の償還財源分として１百万円を取り崩したことから、令和４年度末からの残高は＋９６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今後の地方債償還財源の確保に向け、計画的に積み立てを行うとともに、必要となる償還財源については適切な取り崩しを行う。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756737-E9EA-483B-9F55-DD9596DE54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8F682D-319A-46C4-95D0-9ACC96ED10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E951D67-2F01-4DA4-98F1-32C9C555543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C8CCEA6-DF15-493A-9158-50E6936D6C5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5098410-82B7-48FA-8AA4-7C867D820A4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3689C86-8176-49EB-BD0A-4B298D3C068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D883BFA-45D2-47C1-8C48-CA3F865A7F4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32DA49FE-58E8-4A8B-833A-987BB8A41BE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2D0847BE-3E70-41C4-8D09-4DAFA07846C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3F939D9-C970-45E7-8A17-AA4A64597E7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8DCADE0-FB41-48A1-8C3B-88BF996C4A2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BFC71A42-5F51-4336-A530-92A5A077EB5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AFDE1B2-57E4-40FA-AFA1-7F755F196D1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FECA8B3-6390-49B8-B2C0-D1C94C8624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B08A519D-4E28-4C0A-93E5-77601433EB9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DAC8DE6-86F0-4414-9965-0D508C97BE7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584D797-86A5-47C7-9987-0D0E461E64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A5BBBE7-2E0F-48D6-AF8F-34C18C2E44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A1D2077-3D78-4F50-9FDD-BD5A79962B2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0ADFC7A-0899-40B2-9706-B4CA20654B0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B3D51388-2C0A-4CE7-A991-8A844298EB0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4BCF1A9-E01B-42F7-98F3-49DFF6AEB30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F7D0699-6FE6-4CD7-9894-9583A34FE44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4B3BEBB4-AB3A-4A09-BD19-EDB9EBD0D94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7ED11BC-F9B3-402C-B859-564D4488C4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65199190-1416-4AF3-BCEF-F7C896A003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2B76E76-153D-436D-8AEA-3712DE1F3E1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8732601-A032-44F3-9282-9574963A87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018D94E-7F0A-4AF2-ABBF-712648BD20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060E911-1E3D-462B-BF4C-381B10A40A8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B4038E1-E4F6-4A58-8D9A-2E9E8C3ECC4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760B2A4-9C46-44B3-835C-7A9497BE476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463E397-A564-4EFB-9800-D3B9E1E526E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32C1514-0461-42AE-8ADD-7D4BEB49F88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6BE0D48-EBBC-4356-9267-60FC951F13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32801AB-CD24-40DD-8376-D7F88CB9CE7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319E44D-1817-4C92-A053-B8D4E58525C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1B4F1037-76ED-4254-9963-698DA6D9B01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173E5D0-2ED8-487B-AC85-37308C62EC9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D233F8E7-CC9B-4D6B-A10B-1B174B859BB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AF25F79-E40F-476B-B68B-2D5C02E0F60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F2DD712F-EC76-4FE8-AD33-4A616FE3D8B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D557F803-082F-4521-A8BF-E1D354A2318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7B1452C-EB43-411B-BB17-0EE4157E6E1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C13A0921-D1F8-4BBF-8699-4E5B8275101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AA160F6-95ED-40FD-BA0B-E22864EC478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B0244F74-6DE4-4647-BAE7-DFED594E7B4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A953F25F-C5F4-4EEB-AE98-015C137B642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56803EEA-E0FD-4CA9-B7A1-9C17A34E11F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B8F1E57A-5CF2-4536-AD70-F228E339DC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F327C3C-6CB1-4FC2-9DE6-D9C6C4DF5CE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3EE4F642-9CC6-4239-BBC6-6992F4C6CF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F1025E0-5F9B-43E4-B801-14701552BB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有形固定資産の減価償却率は年々上昇傾向にあり、類似団体や全国平均、埼玉県平均よりも高い水準で推移している。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年度は学校給食センターの設備において大規模な更新工事や出水対策関係の大規模な工事等を実施したものの、減価償却額が新規の資産取得を上回ったことから比率は上昇している。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今後も老朽化した公共施設の統廃合、集約化・複合化、廃止などを計画的に推進していく必要がある。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6864AD3-AC8B-43E6-9698-57E7AEDD428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4961CF5-25C1-41F5-BB78-6B38BA9886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7482A2B-68A8-4EBB-8892-9974565563A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DCE090C0-5C91-4034-BF9C-3A9BE21FEFC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AA86C4E8-85CB-43D1-93B5-2BE36D18E72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FBF147ED-1FB9-4F51-9409-5714A1187C5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E075953F-0365-4246-8460-848A9D2D7E4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29B91571-1A8D-44E5-B211-53E5D74CD19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18094BA6-354D-460F-BC95-800B530C963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A9D22BB6-66AA-479C-890B-F5DB879629E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1D2AA4F7-68C5-4476-AD27-4A5F3645F86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E49BA7F0-B274-4B0E-89EE-DB1E7EC090E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B56938D-DCCA-4951-AF69-A3F3D4654EE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5B5E148-0167-4D30-9749-53231A12004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6525CCC7-B0C0-4B52-86A9-5D5CE8C347CF}"/>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807F58A8-AD39-46CE-882E-DA26F6DCE0EC}"/>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6BCD4888-D3FA-416E-934C-3CCD47B79D4B}"/>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08F10E9E-7D45-42DF-B903-A178355C66CC}"/>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A7E0F4C8-D985-4398-A3F8-76AE10FB0D86}"/>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31ADA7E0-93E5-4FD6-9D20-48BE88DE4AAA}"/>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6AE68353-0651-4495-80BD-2A5C25A4688C}"/>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9EC3A3E9-E7FB-4655-A1F8-23515ECD930F}"/>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CECE5AB7-3464-40A7-AFFF-58C23DBE14FE}"/>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a:extLst>
            <a:ext uri="{FF2B5EF4-FFF2-40B4-BE49-F238E27FC236}">
              <a16:creationId xmlns:a16="http://schemas.microsoft.com/office/drawing/2014/main" id="{95254C6B-CE82-4035-8385-A2DD27450F4F}"/>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692A19B2-5A3D-4C98-B085-4D5AC53DC65E}"/>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4E741E3-3621-42B0-82CD-F511D000E76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4993C77-75D5-4B7C-A843-826311C4E7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DD43B4B-9C46-4F48-A01A-C66ACBF182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3E0936A-22B2-492B-8F24-E8B2AB7D761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082E29C-59E3-475C-9107-6D967B515F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43307</xdr:rowOff>
    </xdr:from>
    <xdr:to>
      <xdr:col>23</xdr:col>
      <xdr:colOff>136525</xdr:colOff>
      <xdr:row>32</xdr:row>
      <xdr:rowOff>144907</xdr:rowOff>
    </xdr:to>
    <xdr:sp macro="" textlink="">
      <xdr:nvSpPr>
        <xdr:cNvPr id="85" name="楕円 84">
          <a:extLst>
            <a:ext uri="{FF2B5EF4-FFF2-40B4-BE49-F238E27FC236}">
              <a16:creationId xmlns:a16="http://schemas.microsoft.com/office/drawing/2014/main" id="{F5D39C4E-A917-433C-B998-778284ED8806}"/>
            </a:ext>
          </a:extLst>
        </xdr:cNvPr>
        <xdr:cNvSpPr/>
      </xdr:nvSpPr>
      <xdr:spPr>
        <a:xfrm>
          <a:off x="47117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21734</xdr:rowOff>
    </xdr:from>
    <xdr:ext cx="405111" cy="259045"/>
    <xdr:sp macro="" textlink="">
      <xdr:nvSpPr>
        <xdr:cNvPr id="86" name="有形固定資産減価償却率該当値テキスト">
          <a:extLst>
            <a:ext uri="{FF2B5EF4-FFF2-40B4-BE49-F238E27FC236}">
              <a16:creationId xmlns:a16="http://schemas.microsoft.com/office/drawing/2014/main" id="{A22C0C88-6311-490B-B526-6B209884BEAF}"/>
            </a:ext>
          </a:extLst>
        </xdr:cNvPr>
        <xdr:cNvSpPr txBox="1"/>
      </xdr:nvSpPr>
      <xdr:spPr>
        <a:xfrm>
          <a:off x="4813300"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149987</xdr:rowOff>
    </xdr:from>
    <xdr:to>
      <xdr:col>19</xdr:col>
      <xdr:colOff>187325</xdr:colOff>
      <xdr:row>32</xdr:row>
      <xdr:rowOff>80137</xdr:rowOff>
    </xdr:to>
    <xdr:sp macro="" textlink="">
      <xdr:nvSpPr>
        <xdr:cNvPr id="87" name="楕円 86">
          <a:extLst>
            <a:ext uri="{FF2B5EF4-FFF2-40B4-BE49-F238E27FC236}">
              <a16:creationId xmlns:a16="http://schemas.microsoft.com/office/drawing/2014/main" id="{9D58A870-C4FB-4FBC-BDB0-C90D13F03DD4}"/>
            </a:ext>
          </a:extLst>
        </xdr:cNvPr>
        <xdr:cNvSpPr/>
      </xdr:nvSpPr>
      <xdr:spPr>
        <a:xfrm>
          <a:off x="4000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29337</xdr:rowOff>
    </xdr:from>
    <xdr:to>
      <xdr:col>23</xdr:col>
      <xdr:colOff>85725</xdr:colOff>
      <xdr:row>32</xdr:row>
      <xdr:rowOff>94107</xdr:rowOff>
    </xdr:to>
    <xdr:cxnSp macro="">
      <xdr:nvCxnSpPr>
        <xdr:cNvPr id="88" name="直線コネクタ 87">
          <a:extLst>
            <a:ext uri="{FF2B5EF4-FFF2-40B4-BE49-F238E27FC236}">
              <a16:creationId xmlns:a16="http://schemas.microsoft.com/office/drawing/2014/main" id="{8710F77A-7E59-4545-920E-A6C33574FC62}"/>
            </a:ext>
          </a:extLst>
        </xdr:cNvPr>
        <xdr:cNvCxnSpPr/>
      </xdr:nvCxnSpPr>
      <xdr:spPr>
        <a:xfrm>
          <a:off x="4051300" y="628726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128397</xdr:rowOff>
    </xdr:from>
    <xdr:to>
      <xdr:col>15</xdr:col>
      <xdr:colOff>187325</xdr:colOff>
      <xdr:row>32</xdr:row>
      <xdr:rowOff>58547</xdr:rowOff>
    </xdr:to>
    <xdr:sp macro="" textlink="">
      <xdr:nvSpPr>
        <xdr:cNvPr id="89" name="楕円 88">
          <a:extLst>
            <a:ext uri="{FF2B5EF4-FFF2-40B4-BE49-F238E27FC236}">
              <a16:creationId xmlns:a16="http://schemas.microsoft.com/office/drawing/2014/main" id="{1359F721-9DC7-41F0-A17C-6C6EC3DE65FF}"/>
            </a:ext>
          </a:extLst>
        </xdr:cNvPr>
        <xdr:cNvSpPr/>
      </xdr:nvSpPr>
      <xdr:spPr>
        <a:xfrm>
          <a:off x="3238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7747</xdr:rowOff>
    </xdr:from>
    <xdr:to>
      <xdr:col>19</xdr:col>
      <xdr:colOff>136525</xdr:colOff>
      <xdr:row>32</xdr:row>
      <xdr:rowOff>29337</xdr:rowOff>
    </xdr:to>
    <xdr:cxnSp macro="">
      <xdr:nvCxnSpPr>
        <xdr:cNvPr id="90" name="直線コネクタ 89">
          <a:extLst>
            <a:ext uri="{FF2B5EF4-FFF2-40B4-BE49-F238E27FC236}">
              <a16:creationId xmlns:a16="http://schemas.microsoft.com/office/drawing/2014/main" id="{D849486A-CAD0-46B0-8498-67B208A99018}"/>
            </a:ext>
          </a:extLst>
        </xdr:cNvPr>
        <xdr:cNvCxnSpPr/>
      </xdr:nvCxnSpPr>
      <xdr:spPr>
        <a:xfrm>
          <a:off x="3289300" y="626567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54991</xdr:rowOff>
    </xdr:from>
    <xdr:to>
      <xdr:col>11</xdr:col>
      <xdr:colOff>187325</xdr:colOff>
      <xdr:row>31</xdr:row>
      <xdr:rowOff>156591</xdr:rowOff>
    </xdr:to>
    <xdr:sp macro="" textlink="">
      <xdr:nvSpPr>
        <xdr:cNvPr id="91" name="楕円 90">
          <a:extLst>
            <a:ext uri="{FF2B5EF4-FFF2-40B4-BE49-F238E27FC236}">
              <a16:creationId xmlns:a16="http://schemas.microsoft.com/office/drawing/2014/main" id="{95C16ECB-3516-4595-BE48-920AE018B275}"/>
            </a:ext>
          </a:extLst>
        </xdr:cNvPr>
        <xdr:cNvSpPr/>
      </xdr:nvSpPr>
      <xdr:spPr>
        <a:xfrm>
          <a:off x="2476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105791</xdr:rowOff>
    </xdr:from>
    <xdr:to>
      <xdr:col>15</xdr:col>
      <xdr:colOff>136525</xdr:colOff>
      <xdr:row>32</xdr:row>
      <xdr:rowOff>7747</xdr:rowOff>
    </xdr:to>
    <xdr:cxnSp macro="">
      <xdr:nvCxnSpPr>
        <xdr:cNvPr id="92" name="直線コネクタ 91">
          <a:extLst>
            <a:ext uri="{FF2B5EF4-FFF2-40B4-BE49-F238E27FC236}">
              <a16:creationId xmlns:a16="http://schemas.microsoft.com/office/drawing/2014/main" id="{F211EBEA-B5A6-49B2-A036-2E6E32D1BC19}"/>
            </a:ext>
          </a:extLst>
        </xdr:cNvPr>
        <xdr:cNvCxnSpPr/>
      </xdr:nvCxnSpPr>
      <xdr:spPr>
        <a:xfrm>
          <a:off x="2527300" y="619226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7493</xdr:rowOff>
    </xdr:from>
    <xdr:to>
      <xdr:col>7</xdr:col>
      <xdr:colOff>187325</xdr:colOff>
      <xdr:row>31</xdr:row>
      <xdr:rowOff>109093</xdr:rowOff>
    </xdr:to>
    <xdr:sp macro="" textlink="">
      <xdr:nvSpPr>
        <xdr:cNvPr id="93" name="楕円 92">
          <a:extLst>
            <a:ext uri="{FF2B5EF4-FFF2-40B4-BE49-F238E27FC236}">
              <a16:creationId xmlns:a16="http://schemas.microsoft.com/office/drawing/2014/main" id="{4E489EEC-600B-405C-B669-FA9D3A9AC598}"/>
            </a:ext>
          </a:extLst>
        </xdr:cNvPr>
        <xdr:cNvSpPr/>
      </xdr:nvSpPr>
      <xdr:spPr>
        <a:xfrm>
          <a:off x="17145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58293</xdr:rowOff>
    </xdr:from>
    <xdr:to>
      <xdr:col>11</xdr:col>
      <xdr:colOff>136525</xdr:colOff>
      <xdr:row>31</xdr:row>
      <xdr:rowOff>105791</xdr:rowOff>
    </xdr:to>
    <xdr:cxnSp macro="">
      <xdr:nvCxnSpPr>
        <xdr:cNvPr id="94" name="直線コネクタ 93">
          <a:extLst>
            <a:ext uri="{FF2B5EF4-FFF2-40B4-BE49-F238E27FC236}">
              <a16:creationId xmlns:a16="http://schemas.microsoft.com/office/drawing/2014/main" id="{5E06A37E-61BF-4232-8EFF-A30C8DEEAF9E}"/>
            </a:ext>
          </a:extLst>
        </xdr:cNvPr>
        <xdr:cNvCxnSpPr/>
      </xdr:nvCxnSpPr>
      <xdr:spPr>
        <a:xfrm>
          <a:off x="1765300" y="614476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6D3E3BF0-2F04-4E1D-BCFA-52BA2F0FBB75}"/>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aveValue有形固定資産減価償却率">
          <a:extLst>
            <a:ext uri="{FF2B5EF4-FFF2-40B4-BE49-F238E27FC236}">
              <a16:creationId xmlns:a16="http://schemas.microsoft.com/office/drawing/2014/main" id="{A97FC5FA-5B45-46FB-9C0C-76BC2E024D95}"/>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aveValue有形固定資産減価償却率">
          <a:extLst>
            <a:ext uri="{FF2B5EF4-FFF2-40B4-BE49-F238E27FC236}">
              <a16:creationId xmlns:a16="http://schemas.microsoft.com/office/drawing/2014/main" id="{45808C8A-1977-4A1A-880D-B2746A10681A}"/>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8" name="n_4aveValue有形固定資産減価償却率">
          <a:extLst>
            <a:ext uri="{FF2B5EF4-FFF2-40B4-BE49-F238E27FC236}">
              <a16:creationId xmlns:a16="http://schemas.microsoft.com/office/drawing/2014/main" id="{4B111D24-2DD8-44A3-986E-BA73AA21F72C}"/>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71264</xdr:rowOff>
    </xdr:from>
    <xdr:ext cx="405111" cy="259045"/>
    <xdr:sp macro="" textlink="">
      <xdr:nvSpPr>
        <xdr:cNvPr id="99" name="n_1mainValue有形固定資産減価償却率">
          <a:extLst>
            <a:ext uri="{FF2B5EF4-FFF2-40B4-BE49-F238E27FC236}">
              <a16:creationId xmlns:a16="http://schemas.microsoft.com/office/drawing/2014/main" id="{507B492F-8560-4211-A3C6-C2310AB432CC}"/>
            </a:ext>
          </a:extLst>
        </xdr:cNvPr>
        <xdr:cNvSpPr txBox="1"/>
      </xdr:nvSpPr>
      <xdr:spPr>
        <a:xfrm>
          <a:off x="38360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49674</xdr:rowOff>
    </xdr:from>
    <xdr:ext cx="405111" cy="259045"/>
    <xdr:sp macro="" textlink="">
      <xdr:nvSpPr>
        <xdr:cNvPr id="100" name="n_2mainValue有形固定資産減価償却率">
          <a:extLst>
            <a:ext uri="{FF2B5EF4-FFF2-40B4-BE49-F238E27FC236}">
              <a16:creationId xmlns:a16="http://schemas.microsoft.com/office/drawing/2014/main" id="{7E6667A9-1F84-48E0-AB48-05BA85C7B2E2}"/>
            </a:ext>
          </a:extLst>
        </xdr:cNvPr>
        <xdr:cNvSpPr txBox="1"/>
      </xdr:nvSpPr>
      <xdr:spPr>
        <a:xfrm>
          <a:off x="3086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147718</xdr:rowOff>
    </xdr:from>
    <xdr:ext cx="405111" cy="259045"/>
    <xdr:sp macro="" textlink="">
      <xdr:nvSpPr>
        <xdr:cNvPr id="101" name="n_3mainValue有形固定資産減価償却率">
          <a:extLst>
            <a:ext uri="{FF2B5EF4-FFF2-40B4-BE49-F238E27FC236}">
              <a16:creationId xmlns:a16="http://schemas.microsoft.com/office/drawing/2014/main" id="{E1B59979-232E-448E-A81B-51D79DA045DE}"/>
            </a:ext>
          </a:extLst>
        </xdr:cNvPr>
        <xdr:cNvSpPr txBox="1"/>
      </xdr:nvSpPr>
      <xdr:spPr>
        <a:xfrm>
          <a:off x="232474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100220</xdr:rowOff>
    </xdr:from>
    <xdr:ext cx="405111" cy="259045"/>
    <xdr:sp macro="" textlink="">
      <xdr:nvSpPr>
        <xdr:cNvPr id="102" name="n_4mainValue有形固定資産減価償却率">
          <a:extLst>
            <a:ext uri="{FF2B5EF4-FFF2-40B4-BE49-F238E27FC236}">
              <a16:creationId xmlns:a16="http://schemas.microsoft.com/office/drawing/2014/main" id="{CE6F901C-1E31-4FA0-9E43-9C40FA05B664}"/>
            </a:ext>
          </a:extLst>
        </xdr:cNvPr>
        <xdr:cNvSpPr txBox="1"/>
      </xdr:nvSpPr>
      <xdr:spPr>
        <a:xfrm>
          <a:off x="1562744" y="618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081E7E4-769E-47A8-A4CA-9AC94DC0F9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97AD350-1167-468C-A9D7-E9B6F4CBCF6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2C0F6DE-3620-4E3A-8C57-2FAB4968999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37C65DC-4EC4-4B32-850D-98FD7F02AC3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AE6FADF-E2C3-4930-BC20-4E06D21884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F66F038-6C11-4476-87AC-1F944B5A2E1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D2E8634-7559-4B7C-8FF6-9E06954293B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AA7F725-0ACE-4B71-9761-00EFDCEADF4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95A1139-988B-44EE-BD81-72B26F2756C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81D81D9-0447-44B6-B326-5BD88D38C8E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3B8DF6D-41B5-4C80-871B-DF8AD3C132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EBA33BA-060F-48ED-AF87-131ED556B4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EACA375-0343-4944-8281-E004B973DBE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地方債残高削減の取組の中で新規借入額を抑制してきたことから、分子である将来負担額は減少が続いている。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類似団体を下回る数値で推移しているものの、今後は老朽化した施設の更新や長寿命化事業等を実施していくことにより、将来の負担の増加が見込まれるため、新たな財源の確保や事務事業の見直しを実施するなど比率の急激な上昇の抑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25224B7-D933-4B21-8F2E-DB169EDC0BE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CF6604D-0687-4FBD-AD9B-199CAA3763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B10E5D4-DE5F-48C3-A9C6-CF2FB16850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1CF742CC-1E4E-433C-AFE4-943AA4EC1EA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2305D477-ED5D-45E0-B6AD-A2F22CFDFE5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73690F28-C110-47AA-A382-81DF96F259E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658C4BC6-4B68-4F3E-AE25-36DE10CDA52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8AB26EB8-1195-478F-89FF-DA3E73AECC9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C519E47-0C82-4B27-8B32-163558ECF1A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EE0AD73D-E70A-45BB-88FD-E8324EAE03A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75731173-9A08-43C4-BCC4-5290C5B5936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354E741-7BF6-47F1-A02E-3960088637D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DE1305E7-22C7-42E4-B279-2DD992E37F0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23B3FE4-1BBA-4212-9BEE-1BB46B4F70C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2EA3F9B-656D-4DD4-BE04-9B1406FD9A2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C7C964F4-4E65-4FD7-B365-9DAD3950D033}"/>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F6639CF7-7DCD-433E-B0FB-A0F003C4F083}"/>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CAE319C5-BB4D-49BB-8BAA-B48BF736546D}"/>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9DD417F-DC58-46E2-AA9A-99E5DA2395C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4728B05-4647-42DE-8D52-3EAAB8012EB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6" name="債務償還比率平均値テキスト">
          <a:extLst>
            <a:ext uri="{FF2B5EF4-FFF2-40B4-BE49-F238E27FC236}">
              <a16:creationId xmlns:a16="http://schemas.microsoft.com/office/drawing/2014/main" id="{9D6385DF-D6D9-4190-A3BD-4373416F6B8D}"/>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AFC562B9-F059-4CDF-95A4-109A9A52C70A}"/>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CD0B99EE-652E-4869-96AE-B85D00109A13}"/>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4C3E7546-0CCB-4932-BD69-1E6F93990B93}"/>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D75AE9D4-CD28-42B7-A22B-1156DB1CAE7D}"/>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89891216-A1AF-4486-9C30-FDFD21D8D427}"/>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7973BDB-1DAB-4207-B46F-72A62F41D49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0B48687-C0A2-422B-854E-3C0516ACA92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65FA6D-49FC-4009-A97A-16172648E7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C3355B8-1767-4B80-8EFC-054A325089E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617B192-5752-4967-A116-C1BBE6E973D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138740</xdr:rowOff>
    </xdr:from>
    <xdr:to>
      <xdr:col>76</xdr:col>
      <xdr:colOff>73025</xdr:colOff>
      <xdr:row>29</xdr:row>
      <xdr:rowOff>68890</xdr:rowOff>
    </xdr:to>
    <xdr:sp macro="" textlink="">
      <xdr:nvSpPr>
        <xdr:cNvPr id="147" name="楕円 146">
          <a:extLst>
            <a:ext uri="{FF2B5EF4-FFF2-40B4-BE49-F238E27FC236}">
              <a16:creationId xmlns:a16="http://schemas.microsoft.com/office/drawing/2014/main" id="{D29F8EB7-1FD1-41B8-AAD1-1664C84A28D3}"/>
            </a:ext>
          </a:extLst>
        </xdr:cNvPr>
        <xdr:cNvSpPr/>
      </xdr:nvSpPr>
      <xdr:spPr>
        <a:xfrm>
          <a:off x="14744700" y="5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161617</xdr:rowOff>
    </xdr:from>
    <xdr:ext cx="469744" cy="259045"/>
    <xdr:sp macro="" textlink="">
      <xdr:nvSpPr>
        <xdr:cNvPr id="148" name="債務償還比率該当値テキスト">
          <a:extLst>
            <a:ext uri="{FF2B5EF4-FFF2-40B4-BE49-F238E27FC236}">
              <a16:creationId xmlns:a16="http://schemas.microsoft.com/office/drawing/2014/main" id="{3135769D-F563-42AC-A574-AA2BAB2DB6DF}"/>
            </a:ext>
          </a:extLst>
        </xdr:cNvPr>
        <xdr:cNvSpPr txBox="1"/>
      </xdr:nvSpPr>
      <xdr:spPr>
        <a:xfrm>
          <a:off x="14846300" y="556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10351</xdr:rowOff>
    </xdr:from>
    <xdr:to>
      <xdr:col>72</xdr:col>
      <xdr:colOff>123825</xdr:colOff>
      <xdr:row>29</xdr:row>
      <xdr:rowOff>111951</xdr:rowOff>
    </xdr:to>
    <xdr:sp macro="" textlink="">
      <xdr:nvSpPr>
        <xdr:cNvPr id="149" name="楕円 148">
          <a:extLst>
            <a:ext uri="{FF2B5EF4-FFF2-40B4-BE49-F238E27FC236}">
              <a16:creationId xmlns:a16="http://schemas.microsoft.com/office/drawing/2014/main" id="{EEF54179-FC94-49DF-AE03-5B9B6B845890}"/>
            </a:ext>
          </a:extLst>
        </xdr:cNvPr>
        <xdr:cNvSpPr/>
      </xdr:nvSpPr>
      <xdr:spPr>
        <a:xfrm>
          <a:off x="14033500" y="57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18090</xdr:rowOff>
    </xdr:from>
    <xdr:to>
      <xdr:col>76</xdr:col>
      <xdr:colOff>22225</xdr:colOff>
      <xdr:row>29</xdr:row>
      <xdr:rowOff>61151</xdr:rowOff>
    </xdr:to>
    <xdr:cxnSp macro="">
      <xdr:nvCxnSpPr>
        <xdr:cNvPr id="150" name="直線コネクタ 149">
          <a:extLst>
            <a:ext uri="{FF2B5EF4-FFF2-40B4-BE49-F238E27FC236}">
              <a16:creationId xmlns:a16="http://schemas.microsoft.com/office/drawing/2014/main" id="{A623543F-675C-443F-80D1-D3BB7BD980E1}"/>
            </a:ext>
          </a:extLst>
        </xdr:cNvPr>
        <xdr:cNvCxnSpPr/>
      </xdr:nvCxnSpPr>
      <xdr:spPr>
        <a:xfrm flipV="1">
          <a:off x="14084300" y="5761665"/>
          <a:ext cx="711200" cy="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169566</xdr:rowOff>
    </xdr:from>
    <xdr:to>
      <xdr:col>68</xdr:col>
      <xdr:colOff>123825</xdr:colOff>
      <xdr:row>29</xdr:row>
      <xdr:rowOff>99716</xdr:rowOff>
    </xdr:to>
    <xdr:sp macro="" textlink="">
      <xdr:nvSpPr>
        <xdr:cNvPr id="151" name="楕円 150">
          <a:extLst>
            <a:ext uri="{FF2B5EF4-FFF2-40B4-BE49-F238E27FC236}">
              <a16:creationId xmlns:a16="http://schemas.microsoft.com/office/drawing/2014/main" id="{8DF81727-A882-4C93-A878-946A2622EDCB}"/>
            </a:ext>
          </a:extLst>
        </xdr:cNvPr>
        <xdr:cNvSpPr/>
      </xdr:nvSpPr>
      <xdr:spPr>
        <a:xfrm>
          <a:off x="13271500" y="57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48916</xdr:rowOff>
    </xdr:from>
    <xdr:to>
      <xdr:col>72</xdr:col>
      <xdr:colOff>73025</xdr:colOff>
      <xdr:row>29</xdr:row>
      <xdr:rowOff>61151</xdr:rowOff>
    </xdr:to>
    <xdr:cxnSp macro="">
      <xdr:nvCxnSpPr>
        <xdr:cNvPr id="152" name="直線コネクタ 151">
          <a:extLst>
            <a:ext uri="{FF2B5EF4-FFF2-40B4-BE49-F238E27FC236}">
              <a16:creationId xmlns:a16="http://schemas.microsoft.com/office/drawing/2014/main" id="{A2175B42-0849-4412-87D2-14E2B94C6DBE}"/>
            </a:ext>
          </a:extLst>
        </xdr:cNvPr>
        <xdr:cNvCxnSpPr/>
      </xdr:nvCxnSpPr>
      <xdr:spPr>
        <a:xfrm>
          <a:off x="13322300" y="5792491"/>
          <a:ext cx="762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73392</xdr:rowOff>
    </xdr:from>
    <xdr:to>
      <xdr:col>64</xdr:col>
      <xdr:colOff>123825</xdr:colOff>
      <xdr:row>31</xdr:row>
      <xdr:rowOff>3542</xdr:rowOff>
    </xdr:to>
    <xdr:sp macro="" textlink="">
      <xdr:nvSpPr>
        <xdr:cNvPr id="153" name="楕円 152">
          <a:extLst>
            <a:ext uri="{FF2B5EF4-FFF2-40B4-BE49-F238E27FC236}">
              <a16:creationId xmlns:a16="http://schemas.microsoft.com/office/drawing/2014/main" id="{5B940720-666E-49C6-A3AF-44678708D30F}"/>
            </a:ext>
          </a:extLst>
        </xdr:cNvPr>
        <xdr:cNvSpPr/>
      </xdr:nvSpPr>
      <xdr:spPr>
        <a:xfrm>
          <a:off x="12509500" y="59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48916</xdr:rowOff>
    </xdr:from>
    <xdr:to>
      <xdr:col>68</xdr:col>
      <xdr:colOff>73025</xdr:colOff>
      <xdr:row>30</xdr:row>
      <xdr:rowOff>124192</xdr:rowOff>
    </xdr:to>
    <xdr:cxnSp macro="">
      <xdr:nvCxnSpPr>
        <xdr:cNvPr id="154" name="直線コネクタ 153">
          <a:extLst>
            <a:ext uri="{FF2B5EF4-FFF2-40B4-BE49-F238E27FC236}">
              <a16:creationId xmlns:a16="http://schemas.microsoft.com/office/drawing/2014/main" id="{CA49F816-D656-4445-801E-8A73862EAA43}"/>
            </a:ext>
          </a:extLst>
        </xdr:cNvPr>
        <xdr:cNvCxnSpPr/>
      </xdr:nvCxnSpPr>
      <xdr:spPr>
        <a:xfrm flipV="1">
          <a:off x="12560300" y="5792491"/>
          <a:ext cx="762000" cy="2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8453</xdr:rowOff>
    </xdr:from>
    <xdr:to>
      <xdr:col>60</xdr:col>
      <xdr:colOff>123825</xdr:colOff>
      <xdr:row>31</xdr:row>
      <xdr:rowOff>110053</xdr:rowOff>
    </xdr:to>
    <xdr:sp macro="" textlink="">
      <xdr:nvSpPr>
        <xdr:cNvPr id="155" name="楕円 154">
          <a:extLst>
            <a:ext uri="{FF2B5EF4-FFF2-40B4-BE49-F238E27FC236}">
              <a16:creationId xmlns:a16="http://schemas.microsoft.com/office/drawing/2014/main" id="{052E40F1-0C5B-4914-B5D0-F405235E82E1}"/>
            </a:ext>
          </a:extLst>
        </xdr:cNvPr>
        <xdr:cNvSpPr/>
      </xdr:nvSpPr>
      <xdr:spPr>
        <a:xfrm>
          <a:off x="11747500" y="60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124192</xdr:rowOff>
    </xdr:from>
    <xdr:to>
      <xdr:col>64</xdr:col>
      <xdr:colOff>73025</xdr:colOff>
      <xdr:row>31</xdr:row>
      <xdr:rowOff>59253</xdr:rowOff>
    </xdr:to>
    <xdr:cxnSp macro="">
      <xdr:nvCxnSpPr>
        <xdr:cNvPr id="156" name="直線コネクタ 155">
          <a:extLst>
            <a:ext uri="{FF2B5EF4-FFF2-40B4-BE49-F238E27FC236}">
              <a16:creationId xmlns:a16="http://schemas.microsoft.com/office/drawing/2014/main" id="{A280A884-7FC9-497D-8759-6586B3DA2ADF}"/>
            </a:ext>
          </a:extLst>
        </xdr:cNvPr>
        <xdr:cNvCxnSpPr/>
      </xdr:nvCxnSpPr>
      <xdr:spPr>
        <a:xfrm flipV="1">
          <a:off x="11798300" y="6039217"/>
          <a:ext cx="762000" cy="10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7" name="n_1aveValue債務償還比率">
          <a:extLst>
            <a:ext uri="{FF2B5EF4-FFF2-40B4-BE49-F238E27FC236}">
              <a16:creationId xmlns:a16="http://schemas.microsoft.com/office/drawing/2014/main" id="{CD21B34F-C44A-4D9E-A8AB-6A162089EEE0}"/>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60030652-29E7-4D82-9047-DDEDFC391395}"/>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58754BD5-A7FE-47BD-BC29-A5399E693D9F}"/>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60" name="n_4aveValue債務償還比率">
          <a:extLst>
            <a:ext uri="{FF2B5EF4-FFF2-40B4-BE49-F238E27FC236}">
              <a16:creationId xmlns:a16="http://schemas.microsoft.com/office/drawing/2014/main" id="{B42ADAC4-93C1-4C46-A8B8-A9CA98B05093}"/>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128478</xdr:rowOff>
    </xdr:from>
    <xdr:ext cx="469744" cy="259045"/>
    <xdr:sp macro="" textlink="">
      <xdr:nvSpPr>
        <xdr:cNvPr id="161" name="n_1mainValue債務償還比率">
          <a:extLst>
            <a:ext uri="{FF2B5EF4-FFF2-40B4-BE49-F238E27FC236}">
              <a16:creationId xmlns:a16="http://schemas.microsoft.com/office/drawing/2014/main" id="{B7C9B9D7-1E64-4E3E-8A9F-FE43394FBDC3}"/>
            </a:ext>
          </a:extLst>
        </xdr:cNvPr>
        <xdr:cNvSpPr txBox="1"/>
      </xdr:nvSpPr>
      <xdr:spPr>
        <a:xfrm>
          <a:off x="13836727" y="55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116243</xdr:rowOff>
    </xdr:from>
    <xdr:ext cx="469744" cy="259045"/>
    <xdr:sp macro="" textlink="">
      <xdr:nvSpPr>
        <xdr:cNvPr id="162" name="n_2mainValue債務償還比率">
          <a:extLst>
            <a:ext uri="{FF2B5EF4-FFF2-40B4-BE49-F238E27FC236}">
              <a16:creationId xmlns:a16="http://schemas.microsoft.com/office/drawing/2014/main" id="{153699E1-2EB8-48A0-98D3-34D1ABDB4FA4}"/>
            </a:ext>
          </a:extLst>
        </xdr:cNvPr>
        <xdr:cNvSpPr txBox="1"/>
      </xdr:nvSpPr>
      <xdr:spPr>
        <a:xfrm>
          <a:off x="13087427" y="551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63" name="n_3mainValue債務償還比率">
          <a:extLst>
            <a:ext uri="{FF2B5EF4-FFF2-40B4-BE49-F238E27FC236}">
              <a16:creationId xmlns:a16="http://schemas.microsoft.com/office/drawing/2014/main" id="{8F0F2F80-12AD-4665-95AA-BA8728225788}"/>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101180</xdr:rowOff>
    </xdr:from>
    <xdr:ext cx="469744" cy="259045"/>
    <xdr:sp macro="" textlink="">
      <xdr:nvSpPr>
        <xdr:cNvPr id="164" name="n_4mainValue債務償還比率">
          <a:extLst>
            <a:ext uri="{FF2B5EF4-FFF2-40B4-BE49-F238E27FC236}">
              <a16:creationId xmlns:a16="http://schemas.microsoft.com/office/drawing/2014/main" id="{D1F9B968-24FE-4EC6-9629-C59B86CB269B}"/>
            </a:ext>
          </a:extLst>
        </xdr:cNvPr>
        <xdr:cNvSpPr txBox="1"/>
      </xdr:nvSpPr>
      <xdr:spPr>
        <a:xfrm>
          <a:off x="11563427" y="618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D3282EBF-2FE0-4CD4-BD3A-4A3143F5540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E421D81-8964-490E-8179-BD9A42DB45C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44A5A8FD-B537-4E85-8E4F-C781A835AAA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8DFA045-0775-4C06-98CE-1E9EE367426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63559F6-7699-48CF-B37D-2688AB77AEC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2EEC64B-4E2D-497C-B18C-2F788E296D2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544C74-D448-49B6-896B-F6E97AF245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4DE622-382B-4F73-97B2-F675C9C8DA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B94A74-DB90-4122-A338-C8D70A1A47A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BC31CF-1E98-469F-BADD-A2AC56A163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B6FFD0-67B7-4F57-9652-57D5FD58E3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492329-BDE7-43A5-8A4E-2E903A26CA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20B609-155B-4B1A-8972-2309750C89A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7632D4-DFF4-41A1-A5D9-17B73F0F31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021B33-376E-49D9-80B3-1825AA0573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B1E0B8-8909-4517-99C1-F65FBC6F6F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3D5C8B-A92A-4690-A66C-8B2FFFCEC7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A65513-5501-496A-A2FC-C26B045C50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BC3B13-DA06-41AC-A4FA-06CA19661D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C9D7D3-F026-4FCC-A653-BEC7BCA82E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B03144-A357-40E5-8128-67A8D38DF3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C52C9A-DD0A-44C5-A9A4-AB3824C65D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B21988-0C3C-49E8-A50A-AA71A02C83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CF0A17-4B28-45B7-AB4C-015D693067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47C2E3-EC2C-49A2-A7CD-65B731E225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AC46CE-53E3-4EB2-8AE8-D42F8AD837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51F07C-0C14-41DD-AADC-1C52677E61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1A7868-30A8-4A78-B3A5-DA2EB8217C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1F5472-E96C-4CE3-9801-803DAFF5E6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A54DCD-68F5-4C05-98DD-306E58F54A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4442FE-3BD8-4549-BABF-39EDB7BCB1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319F48-23BD-4DCB-86D3-99B0B696283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D67AEE-500C-4321-8FF4-0AFE3DB5AD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0DBA03-FB4E-42DD-A2CC-BDA63D20ED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D141F0-F69B-4459-B071-0BCCEEA448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46AFC1-19A4-4A49-8B79-1BBAA74476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4F8299-7D4A-4980-B61B-0E83AA9736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5F11CD-3D28-42DD-B8E2-8F39653064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5B560F-B2A1-4108-9004-512A5C5242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C30EBE-311A-4050-AAF1-E52EF4DDEF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CA73C4-8000-4E80-962D-7CD9470BC8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B92514-84F2-40A4-B5FA-025651834A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154D24-B730-4260-A007-C8C690A4D0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53C1AF-A1D1-44E0-954A-B5882FC0FE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CAC23E-03FB-4A1F-B383-EADBF0E665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1D94FF-14DB-4AC6-809C-7302942635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071A07-8AB0-4E9B-A172-3D0627D564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C3454EB-2105-4A6B-82BD-E4B00D7895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D03592F-1065-4084-AC4C-02C0AE6DA84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7938529-D414-4495-904C-13158BE3685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ED77343-B188-430E-BE53-F15B9D29AA0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35A9B85-8454-4362-8238-C34F2DA039E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474271B-55BD-48E0-9A45-479327BE17E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B443C1C-0485-46EE-92BF-FE3E4299E7B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C940799-F97E-40FA-9AF0-3DD5E54A8A6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63ADDFF-8DC4-43D7-83AD-E4E3452A4FD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02E76D6-E31E-4BE2-A4B0-AB2D6718C4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44A7A49-051F-4468-A481-B8CD505C48D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855513E-775E-4078-BA12-7B90D7DE0A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CC9C650B-6809-4EA0-95AF-265603F570F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AE36EDAB-08C6-4383-AA1F-3BB198A4621F}"/>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65FF6379-A453-4488-A30E-AA8E6FC4418D}"/>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FD50624-2245-4D98-A47E-0FD905F26E28}"/>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8357858-9688-47EA-BC2B-BC1B359451D9}"/>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6BDDBFF6-E884-40B6-9EC3-F5C443AEBAC6}"/>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8521253-EED2-4D28-950B-AD62DD0428F4}"/>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A61F0D0-4ABF-43BE-B6B9-A7800BB2275C}"/>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82B5B8D0-6B74-4BCB-B6B1-017DD8860AB3}"/>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B4A18299-A3FB-45EA-8378-B74089AA1B28}"/>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C93224E-B80F-465D-8A77-4115A1BF8FDF}"/>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DDB2D21-0C68-406C-A681-1FEB2D54D7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57063B0-80CF-4C6B-B4AE-3569FBC528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F66CEB-0663-4311-9005-F80FC7B31D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690A78-595F-4106-932A-2C14A68967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28824A-A1C5-414F-BFEF-85AC4DB0225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71" name="楕円 70">
          <a:extLst>
            <a:ext uri="{FF2B5EF4-FFF2-40B4-BE49-F238E27FC236}">
              <a16:creationId xmlns:a16="http://schemas.microsoft.com/office/drawing/2014/main" id="{24D792FE-7818-482C-9134-AEB02BA53008}"/>
            </a:ext>
          </a:extLst>
        </xdr:cNvPr>
        <xdr:cNvSpPr/>
      </xdr:nvSpPr>
      <xdr:spPr>
        <a:xfrm>
          <a:off x="45847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147845</xdr:rowOff>
    </xdr:from>
    <xdr:ext cx="405111" cy="259045"/>
    <xdr:sp macro="" textlink="">
      <xdr:nvSpPr>
        <xdr:cNvPr id="72" name="【道路】&#10;有形固定資産減価償却率該当値テキスト">
          <a:extLst>
            <a:ext uri="{FF2B5EF4-FFF2-40B4-BE49-F238E27FC236}">
              <a16:creationId xmlns:a16="http://schemas.microsoft.com/office/drawing/2014/main" id="{EE170D1B-C212-498C-8C7A-F466FCA0C1B3}"/>
            </a:ext>
          </a:extLst>
        </xdr:cNvPr>
        <xdr:cNvSpPr txBox="1"/>
      </xdr:nvSpPr>
      <xdr:spPr>
        <a:xfrm>
          <a:off x="4673600"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119126</xdr:rowOff>
    </xdr:from>
    <xdr:to>
      <xdr:col>20</xdr:col>
      <xdr:colOff>38100</xdr:colOff>
      <xdr:row>37</xdr:row>
      <xdr:rowOff>49276</xdr:rowOff>
    </xdr:to>
    <xdr:sp macro="" textlink="">
      <xdr:nvSpPr>
        <xdr:cNvPr id="73" name="楕円 72">
          <a:extLst>
            <a:ext uri="{FF2B5EF4-FFF2-40B4-BE49-F238E27FC236}">
              <a16:creationId xmlns:a16="http://schemas.microsoft.com/office/drawing/2014/main" id="{0374CAD8-1305-47E2-99AA-A9BA073E7888}"/>
            </a:ext>
          </a:extLst>
        </xdr:cNvPr>
        <xdr:cNvSpPr/>
      </xdr:nvSpPr>
      <xdr:spPr>
        <a:xfrm>
          <a:off x="3746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169926</xdr:rowOff>
    </xdr:from>
    <xdr:to>
      <xdr:col>24</xdr:col>
      <xdr:colOff>63500</xdr:colOff>
      <xdr:row>37</xdr:row>
      <xdr:rowOff>48768</xdr:rowOff>
    </xdr:to>
    <xdr:cxnSp macro="">
      <xdr:nvCxnSpPr>
        <xdr:cNvPr id="74" name="直線コネクタ 73">
          <a:extLst>
            <a:ext uri="{FF2B5EF4-FFF2-40B4-BE49-F238E27FC236}">
              <a16:creationId xmlns:a16="http://schemas.microsoft.com/office/drawing/2014/main" id="{CDEC1FE8-8ABA-4528-AAD2-A3136D861AC2}"/>
            </a:ext>
          </a:extLst>
        </xdr:cNvPr>
        <xdr:cNvCxnSpPr/>
      </xdr:nvCxnSpPr>
      <xdr:spPr>
        <a:xfrm>
          <a:off x="3797300" y="634212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73406</xdr:rowOff>
    </xdr:from>
    <xdr:to>
      <xdr:col>15</xdr:col>
      <xdr:colOff>101600</xdr:colOff>
      <xdr:row>37</xdr:row>
      <xdr:rowOff>3556</xdr:rowOff>
    </xdr:to>
    <xdr:sp macro="" textlink="">
      <xdr:nvSpPr>
        <xdr:cNvPr id="75" name="楕円 74">
          <a:extLst>
            <a:ext uri="{FF2B5EF4-FFF2-40B4-BE49-F238E27FC236}">
              <a16:creationId xmlns:a16="http://schemas.microsoft.com/office/drawing/2014/main" id="{623FC9A3-73A0-42A5-BC20-3A3B40AF98DA}"/>
            </a:ext>
          </a:extLst>
        </xdr:cNvPr>
        <xdr:cNvSpPr/>
      </xdr:nvSpPr>
      <xdr:spPr>
        <a:xfrm>
          <a:off x="2857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124206</xdr:rowOff>
    </xdr:from>
    <xdr:to>
      <xdr:col>19</xdr:col>
      <xdr:colOff>177800</xdr:colOff>
      <xdr:row>36</xdr:row>
      <xdr:rowOff>169926</xdr:rowOff>
    </xdr:to>
    <xdr:cxnSp macro="">
      <xdr:nvCxnSpPr>
        <xdr:cNvPr id="76" name="直線コネクタ 75">
          <a:extLst>
            <a:ext uri="{FF2B5EF4-FFF2-40B4-BE49-F238E27FC236}">
              <a16:creationId xmlns:a16="http://schemas.microsoft.com/office/drawing/2014/main" id="{E4736A1F-EE64-4FB3-B3AD-E7DF2A63AF37}"/>
            </a:ext>
          </a:extLst>
        </xdr:cNvPr>
        <xdr:cNvCxnSpPr/>
      </xdr:nvCxnSpPr>
      <xdr:spPr>
        <a:xfrm>
          <a:off x="2908300" y="62964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32258</xdr:rowOff>
    </xdr:from>
    <xdr:to>
      <xdr:col>10</xdr:col>
      <xdr:colOff>165100</xdr:colOff>
      <xdr:row>36</xdr:row>
      <xdr:rowOff>133858</xdr:rowOff>
    </xdr:to>
    <xdr:sp macro="" textlink="">
      <xdr:nvSpPr>
        <xdr:cNvPr id="77" name="楕円 76">
          <a:extLst>
            <a:ext uri="{FF2B5EF4-FFF2-40B4-BE49-F238E27FC236}">
              <a16:creationId xmlns:a16="http://schemas.microsoft.com/office/drawing/2014/main" id="{C2D2F79F-C2A2-4BAC-B42A-B6F7E47730F0}"/>
            </a:ext>
          </a:extLst>
        </xdr:cNvPr>
        <xdr:cNvSpPr/>
      </xdr:nvSpPr>
      <xdr:spPr>
        <a:xfrm>
          <a:off x="1968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83058</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48A0A6C1-23F4-4FA7-A4A6-97AD6B5D89EA}"/>
            </a:ext>
          </a:extLst>
        </xdr:cNvPr>
        <xdr:cNvCxnSpPr/>
      </xdr:nvCxnSpPr>
      <xdr:spPr>
        <a:xfrm>
          <a:off x="2019300" y="62552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xdr:rowOff>
    </xdr:from>
    <xdr:to>
      <xdr:col>6</xdr:col>
      <xdr:colOff>38100</xdr:colOff>
      <xdr:row>36</xdr:row>
      <xdr:rowOff>106426</xdr:rowOff>
    </xdr:to>
    <xdr:sp macro="" textlink="">
      <xdr:nvSpPr>
        <xdr:cNvPr id="79" name="楕円 78">
          <a:extLst>
            <a:ext uri="{FF2B5EF4-FFF2-40B4-BE49-F238E27FC236}">
              <a16:creationId xmlns:a16="http://schemas.microsoft.com/office/drawing/2014/main" id="{9C8EE028-B7FC-4607-9B75-747469C4E3D2}"/>
            </a:ext>
          </a:extLst>
        </xdr:cNvPr>
        <xdr:cNvSpPr/>
      </xdr:nvSpPr>
      <xdr:spPr>
        <a:xfrm>
          <a:off x="1079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55626</xdr:rowOff>
    </xdr:from>
    <xdr:to>
      <xdr:col>10</xdr:col>
      <xdr:colOff>114300</xdr:colOff>
      <xdr:row>36</xdr:row>
      <xdr:rowOff>83058</xdr:rowOff>
    </xdr:to>
    <xdr:cxnSp macro="">
      <xdr:nvCxnSpPr>
        <xdr:cNvPr id="80" name="直線コネクタ 79">
          <a:extLst>
            <a:ext uri="{FF2B5EF4-FFF2-40B4-BE49-F238E27FC236}">
              <a16:creationId xmlns:a16="http://schemas.microsoft.com/office/drawing/2014/main" id="{E85CB435-C83E-4EC8-864A-43B4CEB169ED}"/>
            </a:ext>
          </a:extLst>
        </xdr:cNvPr>
        <xdr:cNvCxnSpPr/>
      </xdr:nvCxnSpPr>
      <xdr:spPr>
        <a:xfrm>
          <a:off x="1130300" y="62278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F5975FD4-62AA-4643-840D-EE6005CF4BAA}"/>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335048BA-2837-4C6B-92E6-DE89A5183CEF}"/>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75371632-C55E-430D-BD12-1EC68D778C93}"/>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EC6184D0-541F-4B9F-863D-5FD20AAE9852}"/>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65803</xdr:rowOff>
    </xdr:from>
    <xdr:ext cx="405111" cy="259045"/>
    <xdr:sp macro="" textlink="">
      <xdr:nvSpPr>
        <xdr:cNvPr id="85" name="n_1mainValue【道路】&#10;有形固定資産減価償却率">
          <a:extLst>
            <a:ext uri="{FF2B5EF4-FFF2-40B4-BE49-F238E27FC236}">
              <a16:creationId xmlns:a16="http://schemas.microsoft.com/office/drawing/2014/main" id="{BD797F36-7564-4B43-AF84-42D8C9B76E68}"/>
            </a:ext>
          </a:extLst>
        </xdr:cNvPr>
        <xdr:cNvSpPr txBox="1"/>
      </xdr:nvSpPr>
      <xdr:spPr>
        <a:xfrm>
          <a:off x="35820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0C1AC4F3-4CFE-4E0E-A86D-CA58DE4D0388}"/>
            </a:ext>
          </a:extLst>
        </xdr:cNvPr>
        <xdr:cNvSpPr txBox="1"/>
      </xdr:nvSpPr>
      <xdr:spPr>
        <a:xfrm>
          <a:off x="27057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7" name="n_3mainValue【道路】&#10;有形固定資産減価償却率">
          <a:extLst>
            <a:ext uri="{FF2B5EF4-FFF2-40B4-BE49-F238E27FC236}">
              <a16:creationId xmlns:a16="http://schemas.microsoft.com/office/drawing/2014/main" id="{67993D64-A340-4837-93C4-1C944CEFE8A0}"/>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122953</xdr:rowOff>
    </xdr:from>
    <xdr:ext cx="405111" cy="259045"/>
    <xdr:sp macro="" textlink="">
      <xdr:nvSpPr>
        <xdr:cNvPr id="88" name="n_4mainValue【道路】&#10;有形固定資産減価償却率">
          <a:extLst>
            <a:ext uri="{FF2B5EF4-FFF2-40B4-BE49-F238E27FC236}">
              <a16:creationId xmlns:a16="http://schemas.microsoft.com/office/drawing/2014/main" id="{60363827-A3AF-4653-8960-E5D6AD717B66}"/>
            </a:ext>
          </a:extLst>
        </xdr:cNvPr>
        <xdr:cNvSpPr txBox="1"/>
      </xdr:nvSpPr>
      <xdr:spPr>
        <a:xfrm>
          <a:off x="927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271C9FD-228F-4897-94EB-5638869316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1B61F09-8378-42D8-94EC-6C0AF5405E9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360B224-B0EB-453E-9C8C-9EB63C083A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14D50EF-DBDA-4503-9A40-A7561CA1FF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5AC94EA-597F-406E-B6C1-CFD65A0B9A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12C4722-91FB-49FC-B7DE-27D1B2CFE5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ECF883-EB85-42E4-AD1F-18BA155444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4F258F2-CA88-4885-87E7-723A30BFD4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6F1B3AA-DB20-499F-9EA9-A1BD820A747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6E9140E-3218-4439-9313-FF88281AE58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B2D5849-FE4D-45DD-9CA1-E179E79A954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90FA7EF-372E-4F95-8516-D61AAA23530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70027A1-CE8E-4C11-A4C4-5BA3D65DDC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B72511F-5073-4164-BE45-5ACE8340C38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CEBD154-1ABE-476B-B484-3D6CF18739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69C3CFB-C8CE-4D76-93E5-3DF2A3C0DC7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170A45B-65B2-49AB-9C9E-2791F0740DF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639EB8B-E193-4F20-90A6-40152D41421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EE431BD-6A43-43A2-B20C-2C0BBF27C9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5188B73-E1D8-4C21-8DC5-A559FB03F08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FE6AF3D-8F73-43B5-A0B6-CD94BA9177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B68FFA2-66D9-457E-955A-286234A6536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9AEB770-291A-4A41-BCEC-64CE4C9D82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1484D6A7-5DF3-45B5-973A-0C9C8FDA38F9}"/>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99D6FA48-28DD-4582-AFC5-76CF3C4D93E6}"/>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DC7C66D7-B2FB-4F93-B771-48387C7794A3}"/>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6B24EE36-9E64-4FD0-B54F-B7171FF3A7DC}"/>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77AB2AE-B67C-42C6-958F-09FCA5CA37E1}"/>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224CCC7E-E5E1-4EE2-9908-B8F10171322B}"/>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8925B897-9864-46BE-8654-681D576ECE0D}"/>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F7995B9-A034-4BCD-ACB2-597A50AD7444}"/>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54B9BE21-E22C-464F-AEF6-7E606D7EEBB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1E5636B4-D7AE-4587-92D6-277644F50656}"/>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C5497B9E-FC53-4FC6-A5B6-190697C71EB4}"/>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D39DA73-7BDE-4641-BE2F-7F5558621D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4532A63-0BF0-4203-9B3D-17C2068740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964651-FD43-48CF-8FDB-0A71979DFA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ACC3F2-D0CF-45F5-85C5-A75910FFBF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9D0E2D-BD97-4106-8379-4067103738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134747</xdr:rowOff>
    </xdr:from>
    <xdr:to>
      <xdr:col>55</xdr:col>
      <xdr:colOff>50800</xdr:colOff>
      <xdr:row>39</xdr:row>
      <xdr:rowOff>64897</xdr:rowOff>
    </xdr:to>
    <xdr:sp macro="" textlink="">
      <xdr:nvSpPr>
        <xdr:cNvPr id="128" name="楕円 127">
          <a:extLst>
            <a:ext uri="{FF2B5EF4-FFF2-40B4-BE49-F238E27FC236}">
              <a16:creationId xmlns:a16="http://schemas.microsoft.com/office/drawing/2014/main" id="{B62774B4-B50D-4E57-882C-0B0BB331D87C}"/>
            </a:ext>
          </a:extLst>
        </xdr:cNvPr>
        <xdr:cNvSpPr/>
      </xdr:nvSpPr>
      <xdr:spPr>
        <a:xfrm>
          <a:off x="10426700" y="66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157624</xdr:rowOff>
    </xdr:from>
    <xdr:ext cx="534377" cy="259045"/>
    <xdr:sp macro="" textlink="">
      <xdr:nvSpPr>
        <xdr:cNvPr id="129" name="【道路】&#10;一人当たり延長該当値テキスト">
          <a:extLst>
            <a:ext uri="{FF2B5EF4-FFF2-40B4-BE49-F238E27FC236}">
              <a16:creationId xmlns:a16="http://schemas.microsoft.com/office/drawing/2014/main" id="{2AB456BF-0FEF-4AB9-88EF-D58583FF91A1}"/>
            </a:ext>
          </a:extLst>
        </xdr:cNvPr>
        <xdr:cNvSpPr txBox="1"/>
      </xdr:nvSpPr>
      <xdr:spPr>
        <a:xfrm>
          <a:off x="10515600" y="65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136995</xdr:rowOff>
    </xdr:from>
    <xdr:to>
      <xdr:col>50</xdr:col>
      <xdr:colOff>165100</xdr:colOff>
      <xdr:row>39</xdr:row>
      <xdr:rowOff>67145</xdr:rowOff>
    </xdr:to>
    <xdr:sp macro="" textlink="">
      <xdr:nvSpPr>
        <xdr:cNvPr id="130" name="楕円 129">
          <a:extLst>
            <a:ext uri="{FF2B5EF4-FFF2-40B4-BE49-F238E27FC236}">
              <a16:creationId xmlns:a16="http://schemas.microsoft.com/office/drawing/2014/main" id="{4AEA834F-038A-4825-BDD5-E14149AB619E}"/>
            </a:ext>
          </a:extLst>
        </xdr:cNvPr>
        <xdr:cNvSpPr/>
      </xdr:nvSpPr>
      <xdr:spPr>
        <a:xfrm>
          <a:off x="9588500" y="66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xdr:rowOff>
    </xdr:from>
    <xdr:to>
      <xdr:col>55</xdr:col>
      <xdr:colOff>0</xdr:colOff>
      <xdr:row>39</xdr:row>
      <xdr:rowOff>16345</xdr:rowOff>
    </xdr:to>
    <xdr:cxnSp macro="">
      <xdr:nvCxnSpPr>
        <xdr:cNvPr id="131" name="直線コネクタ 130">
          <a:extLst>
            <a:ext uri="{FF2B5EF4-FFF2-40B4-BE49-F238E27FC236}">
              <a16:creationId xmlns:a16="http://schemas.microsoft.com/office/drawing/2014/main" id="{39BBF454-AD62-4810-BBFE-359FC128209D}"/>
            </a:ext>
          </a:extLst>
        </xdr:cNvPr>
        <xdr:cNvCxnSpPr/>
      </xdr:nvCxnSpPr>
      <xdr:spPr>
        <a:xfrm flipV="1">
          <a:off x="9639300" y="670064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139319</xdr:rowOff>
    </xdr:from>
    <xdr:to>
      <xdr:col>46</xdr:col>
      <xdr:colOff>38100</xdr:colOff>
      <xdr:row>39</xdr:row>
      <xdr:rowOff>69469</xdr:rowOff>
    </xdr:to>
    <xdr:sp macro="" textlink="">
      <xdr:nvSpPr>
        <xdr:cNvPr id="132" name="楕円 131">
          <a:extLst>
            <a:ext uri="{FF2B5EF4-FFF2-40B4-BE49-F238E27FC236}">
              <a16:creationId xmlns:a16="http://schemas.microsoft.com/office/drawing/2014/main" id="{E689E96F-79D9-4150-9746-B401826B0785}"/>
            </a:ext>
          </a:extLst>
        </xdr:cNvPr>
        <xdr:cNvSpPr/>
      </xdr:nvSpPr>
      <xdr:spPr>
        <a:xfrm>
          <a:off x="8699500" y="66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16345</xdr:rowOff>
    </xdr:from>
    <xdr:to>
      <xdr:col>50</xdr:col>
      <xdr:colOff>114300</xdr:colOff>
      <xdr:row>39</xdr:row>
      <xdr:rowOff>18669</xdr:rowOff>
    </xdr:to>
    <xdr:cxnSp macro="">
      <xdr:nvCxnSpPr>
        <xdr:cNvPr id="133" name="直線コネクタ 132">
          <a:extLst>
            <a:ext uri="{FF2B5EF4-FFF2-40B4-BE49-F238E27FC236}">
              <a16:creationId xmlns:a16="http://schemas.microsoft.com/office/drawing/2014/main" id="{C51EAC50-6486-401C-A65A-80FC32D61397}"/>
            </a:ext>
          </a:extLst>
        </xdr:cNvPr>
        <xdr:cNvCxnSpPr/>
      </xdr:nvCxnSpPr>
      <xdr:spPr>
        <a:xfrm flipV="1">
          <a:off x="8750300" y="670289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145491</xdr:rowOff>
    </xdr:from>
    <xdr:to>
      <xdr:col>41</xdr:col>
      <xdr:colOff>101600</xdr:colOff>
      <xdr:row>39</xdr:row>
      <xdr:rowOff>75641</xdr:rowOff>
    </xdr:to>
    <xdr:sp macro="" textlink="">
      <xdr:nvSpPr>
        <xdr:cNvPr id="134" name="楕円 133">
          <a:extLst>
            <a:ext uri="{FF2B5EF4-FFF2-40B4-BE49-F238E27FC236}">
              <a16:creationId xmlns:a16="http://schemas.microsoft.com/office/drawing/2014/main" id="{4C77DD77-9032-45BF-8CB0-1E85FB33F6ED}"/>
            </a:ext>
          </a:extLst>
        </xdr:cNvPr>
        <xdr:cNvSpPr/>
      </xdr:nvSpPr>
      <xdr:spPr>
        <a:xfrm>
          <a:off x="7810500" y="66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18669</xdr:rowOff>
    </xdr:from>
    <xdr:to>
      <xdr:col>45</xdr:col>
      <xdr:colOff>177800</xdr:colOff>
      <xdr:row>39</xdr:row>
      <xdr:rowOff>24841</xdr:rowOff>
    </xdr:to>
    <xdr:cxnSp macro="">
      <xdr:nvCxnSpPr>
        <xdr:cNvPr id="135" name="直線コネクタ 134">
          <a:extLst>
            <a:ext uri="{FF2B5EF4-FFF2-40B4-BE49-F238E27FC236}">
              <a16:creationId xmlns:a16="http://schemas.microsoft.com/office/drawing/2014/main" id="{A7B1D772-AE22-4926-9BB4-B7DB922B7B91}"/>
            </a:ext>
          </a:extLst>
        </xdr:cNvPr>
        <xdr:cNvCxnSpPr/>
      </xdr:nvCxnSpPr>
      <xdr:spPr>
        <a:xfrm flipV="1">
          <a:off x="7861300" y="670521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150063</xdr:rowOff>
    </xdr:from>
    <xdr:to>
      <xdr:col>36</xdr:col>
      <xdr:colOff>165100</xdr:colOff>
      <xdr:row>39</xdr:row>
      <xdr:rowOff>80213</xdr:rowOff>
    </xdr:to>
    <xdr:sp macro="" textlink="">
      <xdr:nvSpPr>
        <xdr:cNvPr id="136" name="楕円 135">
          <a:extLst>
            <a:ext uri="{FF2B5EF4-FFF2-40B4-BE49-F238E27FC236}">
              <a16:creationId xmlns:a16="http://schemas.microsoft.com/office/drawing/2014/main" id="{583E664D-A565-4F8B-BA27-10F6B00EFC9B}"/>
            </a:ext>
          </a:extLst>
        </xdr:cNvPr>
        <xdr:cNvSpPr/>
      </xdr:nvSpPr>
      <xdr:spPr>
        <a:xfrm>
          <a:off x="6921500" y="66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24841</xdr:rowOff>
    </xdr:from>
    <xdr:to>
      <xdr:col>41</xdr:col>
      <xdr:colOff>50800</xdr:colOff>
      <xdr:row>39</xdr:row>
      <xdr:rowOff>29413</xdr:rowOff>
    </xdr:to>
    <xdr:cxnSp macro="">
      <xdr:nvCxnSpPr>
        <xdr:cNvPr id="137" name="直線コネクタ 136">
          <a:extLst>
            <a:ext uri="{FF2B5EF4-FFF2-40B4-BE49-F238E27FC236}">
              <a16:creationId xmlns:a16="http://schemas.microsoft.com/office/drawing/2014/main" id="{EB14F18C-B073-4E35-BA38-DE516C7B9693}"/>
            </a:ext>
          </a:extLst>
        </xdr:cNvPr>
        <xdr:cNvCxnSpPr/>
      </xdr:nvCxnSpPr>
      <xdr:spPr>
        <a:xfrm flipV="1">
          <a:off x="6972300" y="671139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07487820-DC17-4653-A68B-3E716BDE73D9}"/>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8027440A-00BC-4B4C-BFB6-65C86A67BE1E}"/>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FC43FECB-D12F-4545-B4D7-28A07EFF84B2}"/>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7DD82C3E-2738-4895-8764-73BD54E78326}"/>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58272</xdr:rowOff>
    </xdr:from>
    <xdr:ext cx="534377" cy="259045"/>
    <xdr:sp macro="" textlink="">
      <xdr:nvSpPr>
        <xdr:cNvPr id="142" name="n_1mainValue【道路】&#10;一人当たり延長">
          <a:extLst>
            <a:ext uri="{FF2B5EF4-FFF2-40B4-BE49-F238E27FC236}">
              <a16:creationId xmlns:a16="http://schemas.microsoft.com/office/drawing/2014/main" id="{2746CC80-8F9B-414B-BB51-8F0AF87D89F3}"/>
            </a:ext>
          </a:extLst>
        </xdr:cNvPr>
        <xdr:cNvSpPr txBox="1"/>
      </xdr:nvSpPr>
      <xdr:spPr>
        <a:xfrm>
          <a:off x="9359411" y="67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60596</xdr:rowOff>
    </xdr:from>
    <xdr:ext cx="534377" cy="259045"/>
    <xdr:sp macro="" textlink="">
      <xdr:nvSpPr>
        <xdr:cNvPr id="143" name="n_2mainValue【道路】&#10;一人当たり延長">
          <a:extLst>
            <a:ext uri="{FF2B5EF4-FFF2-40B4-BE49-F238E27FC236}">
              <a16:creationId xmlns:a16="http://schemas.microsoft.com/office/drawing/2014/main" id="{BFEAA1B2-2E3F-40DF-AC21-9AC5A6E2D978}"/>
            </a:ext>
          </a:extLst>
        </xdr:cNvPr>
        <xdr:cNvSpPr txBox="1"/>
      </xdr:nvSpPr>
      <xdr:spPr>
        <a:xfrm>
          <a:off x="8483111" y="67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92168</xdr:rowOff>
    </xdr:from>
    <xdr:ext cx="534377" cy="259045"/>
    <xdr:sp macro="" textlink="">
      <xdr:nvSpPr>
        <xdr:cNvPr id="144" name="n_3mainValue【道路】&#10;一人当たり延長">
          <a:extLst>
            <a:ext uri="{FF2B5EF4-FFF2-40B4-BE49-F238E27FC236}">
              <a16:creationId xmlns:a16="http://schemas.microsoft.com/office/drawing/2014/main" id="{3217226E-2D48-43F2-9264-3FF9B4A4D75D}"/>
            </a:ext>
          </a:extLst>
        </xdr:cNvPr>
        <xdr:cNvSpPr txBox="1"/>
      </xdr:nvSpPr>
      <xdr:spPr>
        <a:xfrm>
          <a:off x="7594111" y="64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96740</xdr:rowOff>
    </xdr:from>
    <xdr:ext cx="534377" cy="259045"/>
    <xdr:sp macro="" textlink="">
      <xdr:nvSpPr>
        <xdr:cNvPr id="145" name="n_4mainValue【道路】&#10;一人当たり延長">
          <a:extLst>
            <a:ext uri="{FF2B5EF4-FFF2-40B4-BE49-F238E27FC236}">
              <a16:creationId xmlns:a16="http://schemas.microsoft.com/office/drawing/2014/main" id="{BB3EE947-64CD-474D-BD90-155F96680BC1}"/>
            </a:ext>
          </a:extLst>
        </xdr:cNvPr>
        <xdr:cNvSpPr txBox="1"/>
      </xdr:nvSpPr>
      <xdr:spPr>
        <a:xfrm>
          <a:off x="6705111" y="64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F50D6D9-4AA1-43E5-8646-1EF3EB497E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D15C5F1-EDCE-413E-8621-F41EBB17A0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5211580-CB5A-4968-8349-E369109481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2E5AB39-23F0-4C2A-B2D6-7DA3D6246B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D077069-B551-4E29-8251-DD13335C33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4327AF9-EEBF-4F07-AF8D-70B6EB76BA7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136CD36-0150-4435-8BED-C3A56CD0B63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F647A8B-8917-4643-9BA0-A8FB9C3415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106B178-D8BD-40EA-879A-F5F2526D88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6FC452D-3C99-4317-9CDF-6C15419135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881C30A-CA3D-41E2-B339-3ADF3B83D8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4AF1A71-5A65-4D9C-B847-873445A2B5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AB1BEBE-5CFF-476B-8951-F6E1F15935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3304595-ED96-465C-AC68-2DCF6E571ED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F0CA63E-BF0C-4241-B494-DD92F5C681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7B62543-CAD2-4EDB-963D-94718FFEC2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82A9FF9-5794-495A-BB5F-B37D09044D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8F90050-E104-40A5-B918-E92627B896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0507B40-172A-4333-A774-F8E03365C0D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421F027-67FE-4C22-AB6F-D24CF58049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830722B-0686-4A23-9994-8D3D368E9E8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EE579F3-85E3-483B-B712-B395ECCEA0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54D1BF8-293C-4446-89C7-F31A73E147F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06EBB3C-CCC1-4123-AA56-F156ED8265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8CC37B6-32C2-4BD7-8FE3-6BF354DFEE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8B498F6E-F0A6-430D-B516-DFCDE28B840A}"/>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52C0EE5-46F7-40C1-9CC9-A6FC1B6EF413}"/>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99121A75-4977-44F7-ABAC-25F4A5A626FD}"/>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93A7594-337F-443F-A481-EE206A49B246}"/>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44A056E2-9251-4ECD-9793-645AFB4473FA}"/>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16AD5B3-228E-498D-806F-F19ABD1FE092}"/>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B05876B-B35D-4A6C-8FEE-79D94C0223AD}"/>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A56D9848-E505-4D52-8199-0B9B6DB74DB6}"/>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A5CB3D96-9D03-4121-9C61-F2CAAB8BF48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9B7D0EF1-F923-4326-A367-30817A07639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7046C130-CE87-4ECC-BAE3-6B83688FCC11}"/>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5C64E54-C3EB-4997-902B-889780BD1B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A71B518-D674-466D-9EA3-55A8B8ACB60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A31DF61-CBEC-4B44-AB4D-882134A97B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3AFA8D-E9FD-47E6-BBE2-C6DCE119D5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F691508-37B1-4FFE-822C-2B225D2A0A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87" name="楕円 186">
          <a:extLst>
            <a:ext uri="{FF2B5EF4-FFF2-40B4-BE49-F238E27FC236}">
              <a16:creationId xmlns:a16="http://schemas.microsoft.com/office/drawing/2014/main" id="{4D89F786-C84D-4585-AAD6-0A219E96268A}"/>
            </a:ext>
          </a:extLst>
        </xdr:cNvPr>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B9FA9D8-53C7-429B-853A-5E23FC05D149}"/>
            </a:ext>
          </a:extLst>
        </xdr:cNvPr>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89" name="楕円 188">
          <a:extLst>
            <a:ext uri="{FF2B5EF4-FFF2-40B4-BE49-F238E27FC236}">
              <a16:creationId xmlns:a16="http://schemas.microsoft.com/office/drawing/2014/main" id="{DDFF5301-14C0-4DC7-9EFC-E14AE4AD9D86}"/>
            </a:ext>
          </a:extLst>
        </xdr:cNvPr>
        <xdr:cNvSpPr/>
      </xdr:nvSpPr>
      <xdr:spPr>
        <a:xfrm>
          <a:off x="3746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48985</xdr:rowOff>
    </xdr:to>
    <xdr:cxnSp macro="">
      <xdr:nvCxnSpPr>
        <xdr:cNvPr id="190" name="直線コネクタ 189">
          <a:extLst>
            <a:ext uri="{FF2B5EF4-FFF2-40B4-BE49-F238E27FC236}">
              <a16:creationId xmlns:a16="http://schemas.microsoft.com/office/drawing/2014/main" id="{A8A09028-0FCE-4DAC-9295-01261229FFF7}"/>
            </a:ext>
          </a:extLst>
        </xdr:cNvPr>
        <xdr:cNvCxnSpPr/>
      </xdr:nvCxnSpPr>
      <xdr:spPr>
        <a:xfrm>
          <a:off x="3797300" y="1065929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1" name="楕円 190">
          <a:extLst>
            <a:ext uri="{FF2B5EF4-FFF2-40B4-BE49-F238E27FC236}">
              <a16:creationId xmlns:a16="http://schemas.microsoft.com/office/drawing/2014/main" id="{3114DFA6-A631-448E-8DFF-199D56D3C4F6}"/>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xdr:rowOff>
    </xdr:from>
    <xdr:to>
      <xdr:col>19</xdr:col>
      <xdr:colOff>177800</xdr:colOff>
      <xdr:row>62</xdr:row>
      <xdr:rowOff>29391</xdr:rowOff>
    </xdr:to>
    <xdr:cxnSp macro="">
      <xdr:nvCxnSpPr>
        <xdr:cNvPr id="192" name="直線コネクタ 191">
          <a:extLst>
            <a:ext uri="{FF2B5EF4-FFF2-40B4-BE49-F238E27FC236}">
              <a16:creationId xmlns:a16="http://schemas.microsoft.com/office/drawing/2014/main" id="{E5DD10E3-33EE-49C2-B23E-9B8F7E243F33}"/>
            </a:ext>
          </a:extLst>
        </xdr:cNvPr>
        <xdr:cNvCxnSpPr/>
      </xdr:nvCxnSpPr>
      <xdr:spPr>
        <a:xfrm>
          <a:off x="2908300" y="106396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3" name="楕円 192">
          <a:extLst>
            <a:ext uri="{FF2B5EF4-FFF2-40B4-BE49-F238E27FC236}">
              <a16:creationId xmlns:a16="http://schemas.microsoft.com/office/drawing/2014/main" id="{6B8F7B5B-5BB6-407E-84DC-5A52859A11A7}"/>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9797</xdr:rowOff>
    </xdr:to>
    <xdr:cxnSp macro="">
      <xdr:nvCxnSpPr>
        <xdr:cNvPr id="194" name="直線コネクタ 193">
          <a:extLst>
            <a:ext uri="{FF2B5EF4-FFF2-40B4-BE49-F238E27FC236}">
              <a16:creationId xmlns:a16="http://schemas.microsoft.com/office/drawing/2014/main" id="{8DC6AB3F-9684-4F7F-9B2F-8D85EA3DBFF9}"/>
            </a:ext>
          </a:extLst>
        </xdr:cNvPr>
        <xdr:cNvCxnSpPr/>
      </xdr:nvCxnSpPr>
      <xdr:spPr>
        <a:xfrm>
          <a:off x="2019300" y="1061847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89626</xdr:rowOff>
    </xdr:from>
    <xdr:to>
      <xdr:col>6</xdr:col>
      <xdr:colOff>38100</xdr:colOff>
      <xdr:row>62</xdr:row>
      <xdr:rowOff>19776</xdr:rowOff>
    </xdr:to>
    <xdr:sp macro="" textlink="">
      <xdr:nvSpPr>
        <xdr:cNvPr id="195" name="楕円 194">
          <a:extLst>
            <a:ext uri="{FF2B5EF4-FFF2-40B4-BE49-F238E27FC236}">
              <a16:creationId xmlns:a16="http://schemas.microsoft.com/office/drawing/2014/main" id="{7121F375-1A95-4F68-A710-B77AF569DD71}"/>
            </a:ext>
          </a:extLst>
        </xdr:cNvPr>
        <xdr:cNvSpPr/>
      </xdr:nvSpPr>
      <xdr:spPr>
        <a:xfrm>
          <a:off x="1079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140426</xdr:rowOff>
    </xdr:from>
    <xdr:to>
      <xdr:col>10</xdr:col>
      <xdr:colOff>114300</xdr:colOff>
      <xdr:row>61</xdr:row>
      <xdr:rowOff>160020</xdr:rowOff>
    </xdr:to>
    <xdr:cxnSp macro="">
      <xdr:nvCxnSpPr>
        <xdr:cNvPr id="196" name="直線コネクタ 195">
          <a:extLst>
            <a:ext uri="{FF2B5EF4-FFF2-40B4-BE49-F238E27FC236}">
              <a16:creationId xmlns:a16="http://schemas.microsoft.com/office/drawing/2014/main" id="{37193C37-B56A-4AAB-8820-BC3E42FBAE54}"/>
            </a:ext>
          </a:extLst>
        </xdr:cNvPr>
        <xdr:cNvCxnSpPr/>
      </xdr:nvCxnSpPr>
      <xdr:spPr>
        <a:xfrm>
          <a:off x="1130300" y="105988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4A54107-1EC7-4A39-AA26-ACC2AB8F0CAA}"/>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1731694-A0BA-4CE4-B290-8380D7AAB4F2}"/>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614FFD7-B1F1-4252-ABEC-353808075A54}"/>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AB09BF7-394A-4364-9B5F-15B44A642163}"/>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F7772EB-DDFC-44AE-90AB-ED5488D2A0EA}"/>
            </a:ext>
          </a:extLst>
        </xdr:cNvPr>
        <xdr:cNvSpPr txBox="1"/>
      </xdr:nvSpPr>
      <xdr:spPr>
        <a:xfrm>
          <a:off x="3582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47B61AC-2E4E-4AB6-BA56-62BC528C1AE0}"/>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48BCB2C-BD7D-4C5B-84B5-AAE38D3AFC77}"/>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10903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FA64498-6120-4FE7-AED5-E9F08C6BDD0E}"/>
            </a:ext>
          </a:extLst>
        </xdr:cNvPr>
        <xdr:cNvSpPr txBox="1"/>
      </xdr:nvSpPr>
      <xdr:spPr>
        <a:xfrm>
          <a:off x="927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5C6107A-99B9-40EE-B3E5-F0E1B1CACB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C2285D9-0556-418B-A96F-9351C312B0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EBBCA2F-F0C3-4A33-922B-1F54464B253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94D1732-2E18-43C4-BFA2-1696749598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7542EEF-7E20-468B-83C2-C65290E037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73DD339-46CB-4389-9B4E-61440A7452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CE89A40-6110-42A5-9A3D-8A32D8C258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7FB6C5-26D3-4545-B1EC-9043A448FE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FE78214-3CCA-4561-92D4-2E2322430D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2FAB7D9-051B-42C3-8438-C363E5F713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621B851-42BA-41AC-9DBA-E1C88E4E070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09783BD-9210-4A6C-A1C8-BD29839ECFE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2FE635-FE73-4864-873B-A0FF250AB47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1D2AFDD-D587-4F5A-A923-F7356D29611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6C50C09-53FA-4DB3-B347-9552834BA8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B3F778BB-4518-4DEF-83A1-5D3D07B968F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D6FBFA3-9BEF-498A-9BFF-2203DFAA368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001C821-4C88-44BC-B028-FB8CAFCD8F4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A7784D0-B56D-4D27-8B41-DF3C474FAF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FD61720-3912-455A-8481-054B9B4D9E9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B05514E-A2D5-4C8E-BC6E-F9B2909F58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ABFD07D-BC6B-459E-9E31-92EEAB5658B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CDF5588-4B10-4DAF-B442-15675BA453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D173DF49-007F-4A9F-8A5C-6CBC7697F672}"/>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70314954-BAC7-4175-9BD9-1099FDAB2B8B}"/>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12DC2BE6-B1DA-471E-A7CA-DB859FCF6029}"/>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E381385-83BF-4359-9DB1-BA46E0C6AEDD}"/>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901EC5A6-2704-4AB9-B90A-DA73E753BFE1}"/>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F5B3880-D250-4D47-BEB6-9E016E780B35}"/>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208588FD-C662-431B-AC05-CD1375DEBC33}"/>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9C7EE41A-BB6E-4AE0-888C-183FE7E1E0C6}"/>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2096E7FA-0D34-4BE7-BCA2-5D08F77DF9A7}"/>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CBA0A565-F0EE-414D-B16E-5BF0D00B46DB}"/>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B0613523-81FB-47A4-9748-87AAE6CAC22E}"/>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6600C93-3BB3-4A1A-BAC2-D730B134F6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78110FE-1808-4E98-A607-AB677C052C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8B30A0C-8C16-4821-9073-8A265E5F0E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C544A4-0585-4A41-A09D-ADF9A3F93D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42AA5C-09BA-4BD4-AC47-D128E7F1A9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23716</xdr:rowOff>
    </xdr:from>
    <xdr:to>
      <xdr:col>55</xdr:col>
      <xdr:colOff>50800</xdr:colOff>
      <xdr:row>63</xdr:row>
      <xdr:rowOff>125316</xdr:rowOff>
    </xdr:to>
    <xdr:sp macro="" textlink="">
      <xdr:nvSpPr>
        <xdr:cNvPr id="244" name="楕円 243">
          <a:extLst>
            <a:ext uri="{FF2B5EF4-FFF2-40B4-BE49-F238E27FC236}">
              <a16:creationId xmlns:a16="http://schemas.microsoft.com/office/drawing/2014/main" id="{E7684932-3A27-4FC6-B654-D2E8AB52130F}"/>
            </a:ext>
          </a:extLst>
        </xdr:cNvPr>
        <xdr:cNvSpPr/>
      </xdr:nvSpPr>
      <xdr:spPr>
        <a:xfrm>
          <a:off x="10426700" y="1082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2143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D797190-22BB-4014-A28F-60858AEB3E3E}"/>
            </a:ext>
          </a:extLst>
        </xdr:cNvPr>
        <xdr:cNvSpPr txBox="1"/>
      </xdr:nvSpPr>
      <xdr:spPr>
        <a:xfrm>
          <a:off x="10515600" y="1080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24210</xdr:rowOff>
    </xdr:from>
    <xdr:to>
      <xdr:col>50</xdr:col>
      <xdr:colOff>165100</xdr:colOff>
      <xdr:row>63</xdr:row>
      <xdr:rowOff>125810</xdr:rowOff>
    </xdr:to>
    <xdr:sp macro="" textlink="">
      <xdr:nvSpPr>
        <xdr:cNvPr id="246" name="楕円 245">
          <a:extLst>
            <a:ext uri="{FF2B5EF4-FFF2-40B4-BE49-F238E27FC236}">
              <a16:creationId xmlns:a16="http://schemas.microsoft.com/office/drawing/2014/main" id="{A6F52C84-13E1-4188-9FA1-AB5D44CF675C}"/>
            </a:ext>
          </a:extLst>
        </xdr:cNvPr>
        <xdr:cNvSpPr/>
      </xdr:nvSpPr>
      <xdr:spPr>
        <a:xfrm>
          <a:off x="9588500" y="1082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74516</xdr:rowOff>
    </xdr:from>
    <xdr:to>
      <xdr:col>55</xdr:col>
      <xdr:colOff>0</xdr:colOff>
      <xdr:row>63</xdr:row>
      <xdr:rowOff>75010</xdr:rowOff>
    </xdr:to>
    <xdr:cxnSp macro="">
      <xdr:nvCxnSpPr>
        <xdr:cNvPr id="247" name="直線コネクタ 246">
          <a:extLst>
            <a:ext uri="{FF2B5EF4-FFF2-40B4-BE49-F238E27FC236}">
              <a16:creationId xmlns:a16="http://schemas.microsoft.com/office/drawing/2014/main" id="{567F273D-8F98-4EFE-8B2B-ED401BD4AC82}"/>
            </a:ext>
          </a:extLst>
        </xdr:cNvPr>
        <xdr:cNvCxnSpPr/>
      </xdr:nvCxnSpPr>
      <xdr:spPr>
        <a:xfrm flipV="1">
          <a:off x="9639300" y="10875866"/>
          <a:ext cx="8382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25479</xdr:rowOff>
    </xdr:from>
    <xdr:to>
      <xdr:col>46</xdr:col>
      <xdr:colOff>38100</xdr:colOff>
      <xdr:row>63</xdr:row>
      <xdr:rowOff>127079</xdr:rowOff>
    </xdr:to>
    <xdr:sp macro="" textlink="">
      <xdr:nvSpPr>
        <xdr:cNvPr id="248" name="楕円 247">
          <a:extLst>
            <a:ext uri="{FF2B5EF4-FFF2-40B4-BE49-F238E27FC236}">
              <a16:creationId xmlns:a16="http://schemas.microsoft.com/office/drawing/2014/main" id="{F0C0A0C6-CFBA-49F4-8B1B-1AA523016E83}"/>
            </a:ext>
          </a:extLst>
        </xdr:cNvPr>
        <xdr:cNvSpPr/>
      </xdr:nvSpPr>
      <xdr:spPr>
        <a:xfrm>
          <a:off x="8699500" y="108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75010</xdr:rowOff>
    </xdr:from>
    <xdr:to>
      <xdr:col>50</xdr:col>
      <xdr:colOff>114300</xdr:colOff>
      <xdr:row>63</xdr:row>
      <xdr:rowOff>76279</xdr:rowOff>
    </xdr:to>
    <xdr:cxnSp macro="">
      <xdr:nvCxnSpPr>
        <xdr:cNvPr id="249" name="直線コネクタ 248">
          <a:extLst>
            <a:ext uri="{FF2B5EF4-FFF2-40B4-BE49-F238E27FC236}">
              <a16:creationId xmlns:a16="http://schemas.microsoft.com/office/drawing/2014/main" id="{1B422724-C996-46F7-A19E-9D390D1B1298}"/>
            </a:ext>
          </a:extLst>
        </xdr:cNvPr>
        <xdr:cNvCxnSpPr/>
      </xdr:nvCxnSpPr>
      <xdr:spPr>
        <a:xfrm flipV="1">
          <a:off x="8750300" y="1087636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27427</xdr:rowOff>
    </xdr:from>
    <xdr:to>
      <xdr:col>41</xdr:col>
      <xdr:colOff>101600</xdr:colOff>
      <xdr:row>63</xdr:row>
      <xdr:rowOff>129027</xdr:rowOff>
    </xdr:to>
    <xdr:sp macro="" textlink="">
      <xdr:nvSpPr>
        <xdr:cNvPr id="250" name="楕円 249">
          <a:extLst>
            <a:ext uri="{FF2B5EF4-FFF2-40B4-BE49-F238E27FC236}">
              <a16:creationId xmlns:a16="http://schemas.microsoft.com/office/drawing/2014/main" id="{FBF5FB00-B69C-42E5-9695-35F835F41A4D}"/>
            </a:ext>
          </a:extLst>
        </xdr:cNvPr>
        <xdr:cNvSpPr/>
      </xdr:nvSpPr>
      <xdr:spPr>
        <a:xfrm>
          <a:off x="7810500" y="108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76279</xdr:rowOff>
    </xdr:from>
    <xdr:to>
      <xdr:col>45</xdr:col>
      <xdr:colOff>177800</xdr:colOff>
      <xdr:row>63</xdr:row>
      <xdr:rowOff>78227</xdr:rowOff>
    </xdr:to>
    <xdr:cxnSp macro="">
      <xdr:nvCxnSpPr>
        <xdr:cNvPr id="251" name="直線コネクタ 250">
          <a:extLst>
            <a:ext uri="{FF2B5EF4-FFF2-40B4-BE49-F238E27FC236}">
              <a16:creationId xmlns:a16="http://schemas.microsoft.com/office/drawing/2014/main" id="{965177BC-1A94-4B20-B327-7024AE469145}"/>
            </a:ext>
          </a:extLst>
        </xdr:cNvPr>
        <xdr:cNvCxnSpPr/>
      </xdr:nvCxnSpPr>
      <xdr:spPr>
        <a:xfrm flipV="1">
          <a:off x="7861300" y="10877629"/>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29765</xdr:rowOff>
    </xdr:from>
    <xdr:to>
      <xdr:col>36</xdr:col>
      <xdr:colOff>165100</xdr:colOff>
      <xdr:row>63</xdr:row>
      <xdr:rowOff>131365</xdr:rowOff>
    </xdr:to>
    <xdr:sp macro="" textlink="">
      <xdr:nvSpPr>
        <xdr:cNvPr id="252" name="楕円 251">
          <a:extLst>
            <a:ext uri="{FF2B5EF4-FFF2-40B4-BE49-F238E27FC236}">
              <a16:creationId xmlns:a16="http://schemas.microsoft.com/office/drawing/2014/main" id="{4E5DB06B-B6D6-4408-9963-43E063A12561}"/>
            </a:ext>
          </a:extLst>
        </xdr:cNvPr>
        <xdr:cNvSpPr/>
      </xdr:nvSpPr>
      <xdr:spPr>
        <a:xfrm>
          <a:off x="6921500" y="108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78227</xdr:rowOff>
    </xdr:from>
    <xdr:to>
      <xdr:col>41</xdr:col>
      <xdr:colOff>50800</xdr:colOff>
      <xdr:row>63</xdr:row>
      <xdr:rowOff>80565</xdr:rowOff>
    </xdr:to>
    <xdr:cxnSp macro="">
      <xdr:nvCxnSpPr>
        <xdr:cNvPr id="253" name="直線コネクタ 252">
          <a:extLst>
            <a:ext uri="{FF2B5EF4-FFF2-40B4-BE49-F238E27FC236}">
              <a16:creationId xmlns:a16="http://schemas.microsoft.com/office/drawing/2014/main" id="{A02A8A20-2F5D-4B88-8181-CE28140A8A71}"/>
            </a:ext>
          </a:extLst>
        </xdr:cNvPr>
        <xdr:cNvCxnSpPr/>
      </xdr:nvCxnSpPr>
      <xdr:spPr>
        <a:xfrm flipV="1">
          <a:off x="6972300" y="10879577"/>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9582EEC-6DED-4573-801C-BB07F58E2BA9}"/>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AFB17D9-FD1E-40E0-B61C-05AE5865AD5B}"/>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16823B2-1CD0-40D8-82F2-0DE423ECBC79}"/>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9445F94-5678-4137-BC8D-46DE2E43A6E0}"/>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116937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6D6FDAC-B8E8-460D-980B-6761C1DDF2C9}"/>
            </a:ext>
          </a:extLst>
        </xdr:cNvPr>
        <xdr:cNvSpPr txBox="1"/>
      </xdr:nvSpPr>
      <xdr:spPr>
        <a:xfrm>
          <a:off x="9327095" y="1091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118206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87F17BE-6DBA-4E7C-8132-249EFE3BADF1}"/>
            </a:ext>
          </a:extLst>
        </xdr:cNvPr>
        <xdr:cNvSpPr txBox="1"/>
      </xdr:nvSpPr>
      <xdr:spPr>
        <a:xfrm>
          <a:off x="8450795" y="1091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120154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CC44465-228B-4CC0-98FE-F9412BCA9640}"/>
            </a:ext>
          </a:extLst>
        </xdr:cNvPr>
        <xdr:cNvSpPr txBox="1"/>
      </xdr:nvSpPr>
      <xdr:spPr>
        <a:xfrm>
          <a:off x="7561795" y="109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122492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8B4BD48-1764-43C5-A883-D7BACD8FF855}"/>
            </a:ext>
          </a:extLst>
        </xdr:cNvPr>
        <xdr:cNvSpPr txBox="1"/>
      </xdr:nvSpPr>
      <xdr:spPr>
        <a:xfrm>
          <a:off x="6672795" y="1092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1B3113C-5C91-4AB2-8C84-B91DCF8778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5F5DB1B-B315-413D-9FCC-F0824F791F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D4E2C8B-152A-47CB-AA66-F01642381D2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D86105B-225B-43A8-BDE8-275A6CD4B4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DE5D18F-107C-40BE-9EC9-FFC21F26F7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2968E35-6B3A-4EDF-AE3C-F63EA09A4B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5BA25BA-9C0A-44CF-8500-5AA9345B77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EE4C987-B24B-485C-B57E-33CBCB7886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657C19B-AA90-4C92-BA26-8B0FD213B2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67C867-D120-4897-BC59-FB85A2D885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191C9A6-2CDF-41CC-A4C9-9EB421B50A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15CA93F-C3D4-4752-9522-860485F1138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9CFB963-EFA1-4D6C-839C-2F71BB296DE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58B71D00-2B8E-4CE9-9F67-62F26D99996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260749E0-49A8-4E64-98E6-49805C10FCB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72440A2-0844-4266-87E8-373122C2677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3FC7AB71-1E2F-43C3-B409-C0B088F396D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631F5B8-9936-4140-B39D-EB1EA849831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3845F0C-E72E-4531-BDB5-1CDAFD5248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BB5C0A8-9215-45F5-8DCD-E7C1771DD3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F83036A-C315-4940-9C5C-A11B2BDAA5F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CC23A8D-4AA6-4335-A42C-33F3230BDD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B8E3C1A0-7EE5-4E80-9CC5-D8C5B5569C28}"/>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97ED849C-DD58-4E1C-86D4-0012B0B2B3F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923F89E9-0ACD-4BEC-BCA4-440CD618FB3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C05A8CA4-3BB4-4EF9-8996-2F812A00518F}"/>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C4BCE681-1604-42D0-A9E9-634E8AD9FFF5}"/>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635F68AB-C9CF-49CD-91A6-D76E63F5548D}"/>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6751597D-46A4-4EB5-88D7-9BE3E103789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DF76594F-5625-46F9-B355-EC6F512F5AD1}"/>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97B54BE1-1A1D-4BA8-B2AD-B1E2EB5572BE}"/>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EE1F010-8C40-4EA6-8988-3273FE9F017C}"/>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E9E5A4FB-D654-464A-B328-3DE81C22BB95}"/>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F0C86AC-D0F0-4F71-913F-79350910F1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90855C1-EF66-4784-B8C3-36466B3C6F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9162DD3-C5A1-4404-86A4-3EEE540E1AD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9127A2B-A901-45D2-BFEB-E1A768552D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D63DDF-9D86-4BB8-9167-F8096B31BF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42163</xdr:rowOff>
    </xdr:from>
    <xdr:to>
      <xdr:col>24</xdr:col>
      <xdr:colOff>114300</xdr:colOff>
      <xdr:row>84</xdr:row>
      <xdr:rowOff>143763</xdr:rowOff>
    </xdr:to>
    <xdr:sp macro="" textlink="">
      <xdr:nvSpPr>
        <xdr:cNvPr id="300" name="楕円 299">
          <a:extLst>
            <a:ext uri="{FF2B5EF4-FFF2-40B4-BE49-F238E27FC236}">
              <a16:creationId xmlns:a16="http://schemas.microsoft.com/office/drawing/2014/main" id="{75DFBD07-B3B1-46D5-AC19-40C4272D03B8}"/>
            </a:ext>
          </a:extLst>
        </xdr:cNvPr>
        <xdr:cNvSpPr/>
      </xdr:nvSpPr>
      <xdr:spPr>
        <a:xfrm>
          <a:off x="4584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20590</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BAF8A34-708D-4437-B9AA-0660CBC6D283}"/>
            </a:ext>
          </a:extLst>
        </xdr:cNvPr>
        <xdr:cNvSpPr txBox="1"/>
      </xdr:nvSpPr>
      <xdr:spPr>
        <a:xfrm>
          <a:off x="4673600"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2" name="楕円 301">
          <a:extLst>
            <a:ext uri="{FF2B5EF4-FFF2-40B4-BE49-F238E27FC236}">
              <a16:creationId xmlns:a16="http://schemas.microsoft.com/office/drawing/2014/main" id="{09A9D934-A97C-4051-9198-A689FE2A0594}"/>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92963</xdr:rowOff>
    </xdr:to>
    <xdr:cxnSp macro="">
      <xdr:nvCxnSpPr>
        <xdr:cNvPr id="303" name="直線コネクタ 302">
          <a:extLst>
            <a:ext uri="{FF2B5EF4-FFF2-40B4-BE49-F238E27FC236}">
              <a16:creationId xmlns:a16="http://schemas.microsoft.com/office/drawing/2014/main" id="{60E15004-D452-44F7-B1FD-A7609D08A7AD}"/>
            </a:ext>
          </a:extLst>
        </xdr:cNvPr>
        <xdr:cNvCxnSpPr/>
      </xdr:nvCxnSpPr>
      <xdr:spPr>
        <a:xfrm>
          <a:off x="3797300" y="144627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151892</xdr:rowOff>
    </xdr:from>
    <xdr:to>
      <xdr:col>15</xdr:col>
      <xdr:colOff>101600</xdr:colOff>
      <xdr:row>84</xdr:row>
      <xdr:rowOff>82042</xdr:rowOff>
    </xdr:to>
    <xdr:sp macro="" textlink="">
      <xdr:nvSpPr>
        <xdr:cNvPr id="304" name="楕円 303">
          <a:extLst>
            <a:ext uri="{FF2B5EF4-FFF2-40B4-BE49-F238E27FC236}">
              <a16:creationId xmlns:a16="http://schemas.microsoft.com/office/drawing/2014/main" id="{25191B38-F5EA-404A-996E-8AC4C2449746}"/>
            </a:ext>
          </a:extLst>
        </xdr:cNvPr>
        <xdr:cNvSpPr/>
      </xdr:nvSpPr>
      <xdr:spPr>
        <a:xfrm>
          <a:off x="2857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31242</xdr:rowOff>
    </xdr:from>
    <xdr:to>
      <xdr:col>19</xdr:col>
      <xdr:colOff>177800</xdr:colOff>
      <xdr:row>84</xdr:row>
      <xdr:rowOff>60961</xdr:rowOff>
    </xdr:to>
    <xdr:cxnSp macro="">
      <xdr:nvCxnSpPr>
        <xdr:cNvPr id="305" name="直線コネクタ 304">
          <a:extLst>
            <a:ext uri="{FF2B5EF4-FFF2-40B4-BE49-F238E27FC236}">
              <a16:creationId xmlns:a16="http://schemas.microsoft.com/office/drawing/2014/main" id="{13CF12FA-B002-4371-8D7E-A04BFB11C934}"/>
            </a:ext>
          </a:extLst>
        </xdr:cNvPr>
        <xdr:cNvCxnSpPr/>
      </xdr:nvCxnSpPr>
      <xdr:spPr>
        <a:xfrm>
          <a:off x="2908300" y="1443304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119887</xdr:rowOff>
    </xdr:from>
    <xdr:to>
      <xdr:col>10</xdr:col>
      <xdr:colOff>165100</xdr:colOff>
      <xdr:row>84</xdr:row>
      <xdr:rowOff>50037</xdr:rowOff>
    </xdr:to>
    <xdr:sp macro="" textlink="">
      <xdr:nvSpPr>
        <xdr:cNvPr id="306" name="楕円 305">
          <a:extLst>
            <a:ext uri="{FF2B5EF4-FFF2-40B4-BE49-F238E27FC236}">
              <a16:creationId xmlns:a16="http://schemas.microsoft.com/office/drawing/2014/main" id="{E8692B44-FE52-4383-87C8-AC4ACD815E94}"/>
            </a:ext>
          </a:extLst>
        </xdr:cNvPr>
        <xdr:cNvSpPr/>
      </xdr:nvSpPr>
      <xdr:spPr>
        <a:xfrm>
          <a:off x="1968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170687</xdr:rowOff>
    </xdr:from>
    <xdr:to>
      <xdr:col>15</xdr:col>
      <xdr:colOff>50800</xdr:colOff>
      <xdr:row>84</xdr:row>
      <xdr:rowOff>31242</xdr:rowOff>
    </xdr:to>
    <xdr:cxnSp macro="">
      <xdr:nvCxnSpPr>
        <xdr:cNvPr id="307" name="直線コネクタ 306">
          <a:extLst>
            <a:ext uri="{FF2B5EF4-FFF2-40B4-BE49-F238E27FC236}">
              <a16:creationId xmlns:a16="http://schemas.microsoft.com/office/drawing/2014/main" id="{1ADA294D-4E66-4A85-8540-0633F9BE76FB}"/>
            </a:ext>
          </a:extLst>
        </xdr:cNvPr>
        <xdr:cNvCxnSpPr/>
      </xdr:nvCxnSpPr>
      <xdr:spPr>
        <a:xfrm>
          <a:off x="2019300" y="1440103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97028</xdr:rowOff>
    </xdr:from>
    <xdr:to>
      <xdr:col>6</xdr:col>
      <xdr:colOff>38100</xdr:colOff>
      <xdr:row>84</xdr:row>
      <xdr:rowOff>27178</xdr:rowOff>
    </xdr:to>
    <xdr:sp macro="" textlink="">
      <xdr:nvSpPr>
        <xdr:cNvPr id="308" name="楕円 307">
          <a:extLst>
            <a:ext uri="{FF2B5EF4-FFF2-40B4-BE49-F238E27FC236}">
              <a16:creationId xmlns:a16="http://schemas.microsoft.com/office/drawing/2014/main" id="{391F49A8-08DF-4AD8-8E63-5D8516821366}"/>
            </a:ext>
          </a:extLst>
        </xdr:cNvPr>
        <xdr:cNvSpPr/>
      </xdr:nvSpPr>
      <xdr:spPr>
        <a:xfrm>
          <a:off x="1079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147828</xdr:rowOff>
    </xdr:from>
    <xdr:to>
      <xdr:col>10</xdr:col>
      <xdr:colOff>114300</xdr:colOff>
      <xdr:row>83</xdr:row>
      <xdr:rowOff>170687</xdr:rowOff>
    </xdr:to>
    <xdr:cxnSp macro="">
      <xdr:nvCxnSpPr>
        <xdr:cNvPr id="309" name="直線コネクタ 308">
          <a:extLst>
            <a:ext uri="{FF2B5EF4-FFF2-40B4-BE49-F238E27FC236}">
              <a16:creationId xmlns:a16="http://schemas.microsoft.com/office/drawing/2014/main" id="{231A0F32-F24E-4E08-AE05-D7A2793B3E39}"/>
            </a:ext>
          </a:extLst>
        </xdr:cNvPr>
        <xdr:cNvCxnSpPr/>
      </xdr:nvCxnSpPr>
      <xdr:spPr>
        <a:xfrm>
          <a:off x="1130300" y="1437817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21311241-26E7-42D4-BD18-6A44AC517731}"/>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8CBD70B7-F0E6-4219-9654-3412898C574A}"/>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010213BB-710D-460A-8CCB-68BE5E90A21E}"/>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11AAC07C-7369-453E-A03A-2B8754F3098D}"/>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4" name="n_1mainValue【公営住宅】&#10;有形固定資産減価償却率">
          <a:extLst>
            <a:ext uri="{FF2B5EF4-FFF2-40B4-BE49-F238E27FC236}">
              <a16:creationId xmlns:a16="http://schemas.microsoft.com/office/drawing/2014/main" id="{F7D9FDE1-42E1-4A38-A144-A1FA3FC2E1C2}"/>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73169</xdr:rowOff>
    </xdr:from>
    <xdr:ext cx="405111" cy="259045"/>
    <xdr:sp macro="" textlink="">
      <xdr:nvSpPr>
        <xdr:cNvPr id="315" name="n_2mainValue【公営住宅】&#10;有形固定資産減価償却率">
          <a:extLst>
            <a:ext uri="{FF2B5EF4-FFF2-40B4-BE49-F238E27FC236}">
              <a16:creationId xmlns:a16="http://schemas.microsoft.com/office/drawing/2014/main" id="{8DFD016C-A30A-4A83-A25F-9980DA1FD748}"/>
            </a:ext>
          </a:extLst>
        </xdr:cNvPr>
        <xdr:cNvSpPr txBox="1"/>
      </xdr:nvSpPr>
      <xdr:spPr>
        <a:xfrm>
          <a:off x="2705744"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41164</xdr:rowOff>
    </xdr:from>
    <xdr:ext cx="405111" cy="259045"/>
    <xdr:sp macro="" textlink="">
      <xdr:nvSpPr>
        <xdr:cNvPr id="316" name="n_3mainValue【公営住宅】&#10;有形固定資産減価償却率">
          <a:extLst>
            <a:ext uri="{FF2B5EF4-FFF2-40B4-BE49-F238E27FC236}">
              <a16:creationId xmlns:a16="http://schemas.microsoft.com/office/drawing/2014/main" id="{1848B4EC-13E3-46EC-BF03-89C532F6E9FD}"/>
            </a:ext>
          </a:extLst>
        </xdr:cNvPr>
        <xdr:cNvSpPr txBox="1"/>
      </xdr:nvSpPr>
      <xdr:spPr>
        <a:xfrm>
          <a:off x="1816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18305</xdr:rowOff>
    </xdr:from>
    <xdr:ext cx="405111" cy="259045"/>
    <xdr:sp macro="" textlink="">
      <xdr:nvSpPr>
        <xdr:cNvPr id="317" name="n_4mainValue【公営住宅】&#10;有形固定資産減価償却率">
          <a:extLst>
            <a:ext uri="{FF2B5EF4-FFF2-40B4-BE49-F238E27FC236}">
              <a16:creationId xmlns:a16="http://schemas.microsoft.com/office/drawing/2014/main" id="{1670A522-AC87-453C-AEBF-FD999B96EE19}"/>
            </a:ext>
          </a:extLst>
        </xdr:cNvPr>
        <xdr:cNvSpPr txBox="1"/>
      </xdr:nvSpPr>
      <xdr:spPr>
        <a:xfrm>
          <a:off x="927744"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A05141F0-C385-4CAC-9849-9D7AB005D6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75F2238-77A0-4E51-9C91-6B78F541D9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985251C3-EF0B-47F2-91E5-4D21F7DC5E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2A03B5D-8CB2-416B-B4A7-EA149DDF31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576B434-D3DA-4F27-92D4-C8557DAFBE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E147A58-F995-43EA-AA14-219ED430D2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04D8836-F480-47EE-BF5F-B4955CAC4B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8C2CD959-4F7F-4168-A733-0B924EB835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6BAC3A9-9E02-4858-AB08-7E3FC8B854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C392A85-1A76-40CB-96F9-7173B8349E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7EC0B89-83A1-49A8-B902-BF2D828E4A4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6596EBC-1088-46CD-B02C-9D209E87819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D9C422A-6555-4A14-86A1-2A2E2819D13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52D483B-DFD5-494D-8DF3-CB26095605E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3CF3D04-10C7-471E-BA76-FD3A9F82298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E2A35373-17D2-43E4-83C0-39F0F172284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1FD3A33-D5E3-4C60-ABEF-DA469A9FD7E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9A3F565-79CF-4119-B1B2-96462342D8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E24F3AB-9AF7-4660-A2D1-C44352536D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602CA72-1ECA-49C7-9EDE-FB37B31138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4C7C8E2-BF0B-4C33-881C-9226AA3E88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14AADE15-D350-4B27-862E-8F361422087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67484AB-A0C8-4D21-8FEF-103AF8333B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192DB116-4843-4A5F-B8C9-2941CBB294B5}"/>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71F84A00-A52C-4BE1-A6B7-C0C38193A2F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74B51C23-A1C3-43DE-8ED0-8BF81F568D0B}"/>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1AEA2170-F0DD-43B3-AFF2-13E7D1F186E3}"/>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B0B50CA3-9E96-4085-9310-B68421B81D48}"/>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E58ABA12-074F-4BBE-AB22-75C90EB3EA32}"/>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AB3352FB-836F-442E-BB66-F9AA1948A49B}"/>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97CF3459-309F-4E97-8E56-26C7FD5641D7}"/>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F3711E15-1FE9-4365-913B-8EC483CC20BD}"/>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6B4C12C8-CAC1-4BF7-AC88-79501B037CEC}"/>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5130F4A-7E07-47D6-B779-64AB053F4F28}"/>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14AB41A-3432-4187-B54B-340E573604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AEF2584-7CBF-4722-8015-0F4AEB4F1E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51ABA20-EA29-41B7-BE4D-6B861878B7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8982686-A8DD-4DA3-87FF-60158D1EB1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766BA7-33D1-4DE9-AD23-3038075132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149416</xdr:rowOff>
    </xdr:from>
    <xdr:to>
      <xdr:col>55</xdr:col>
      <xdr:colOff>50800</xdr:colOff>
      <xdr:row>86</xdr:row>
      <xdr:rowOff>79566</xdr:rowOff>
    </xdr:to>
    <xdr:sp macro="" textlink="">
      <xdr:nvSpPr>
        <xdr:cNvPr id="357" name="楕円 356">
          <a:extLst>
            <a:ext uri="{FF2B5EF4-FFF2-40B4-BE49-F238E27FC236}">
              <a16:creationId xmlns:a16="http://schemas.microsoft.com/office/drawing/2014/main" id="{9CC5E416-0423-4BE0-ADD9-725F0CB4AA83}"/>
            </a:ext>
          </a:extLst>
        </xdr:cNvPr>
        <xdr:cNvSpPr/>
      </xdr:nvSpPr>
      <xdr:spPr>
        <a:xfrm>
          <a:off x="10426700" y="147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302C9FDF-EFB7-4FC8-9C71-B2E74EE038B0}"/>
            </a:ext>
          </a:extLst>
        </xdr:cNvPr>
        <xdr:cNvSpPr txBox="1"/>
      </xdr:nvSpPr>
      <xdr:spPr>
        <a:xfrm>
          <a:off x="10515600" y="146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149797</xdr:rowOff>
    </xdr:from>
    <xdr:to>
      <xdr:col>50</xdr:col>
      <xdr:colOff>165100</xdr:colOff>
      <xdr:row>86</xdr:row>
      <xdr:rowOff>79947</xdr:rowOff>
    </xdr:to>
    <xdr:sp macro="" textlink="">
      <xdr:nvSpPr>
        <xdr:cNvPr id="359" name="楕円 358">
          <a:extLst>
            <a:ext uri="{FF2B5EF4-FFF2-40B4-BE49-F238E27FC236}">
              <a16:creationId xmlns:a16="http://schemas.microsoft.com/office/drawing/2014/main" id="{C5C8E891-98EC-4BE3-91FC-D239846810A9}"/>
            </a:ext>
          </a:extLst>
        </xdr:cNvPr>
        <xdr:cNvSpPr/>
      </xdr:nvSpPr>
      <xdr:spPr>
        <a:xfrm>
          <a:off x="9588500" y="147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28766</xdr:rowOff>
    </xdr:from>
    <xdr:to>
      <xdr:col>55</xdr:col>
      <xdr:colOff>0</xdr:colOff>
      <xdr:row>86</xdr:row>
      <xdr:rowOff>29147</xdr:rowOff>
    </xdr:to>
    <xdr:cxnSp macro="">
      <xdr:nvCxnSpPr>
        <xdr:cNvPr id="360" name="直線コネクタ 359">
          <a:extLst>
            <a:ext uri="{FF2B5EF4-FFF2-40B4-BE49-F238E27FC236}">
              <a16:creationId xmlns:a16="http://schemas.microsoft.com/office/drawing/2014/main" id="{D42AB152-A289-4CE6-BEFB-E46CF46C57C6}"/>
            </a:ext>
          </a:extLst>
        </xdr:cNvPr>
        <xdr:cNvCxnSpPr/>
      </xdr:nvCxnSpPr>
      <xdr:spPr>
        <a:xfrm flipV="1">
          <a:off x="9639300" y="1477346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150368</xdr:rowOff>
    </xdr:from>
    <xdr:to>
      <xdr:col>46</xdr:col>
      <xdr:colOff>38100</xdr:colOff>
      <xdr:row>86</xdr:row>
      <xdr:rowOff>80518</xdr:rowOff>
    </xdr:to>
    <xdr:sp macro="" textlink="">
      <xdr:nvSpPr>
        <xdr:cNvPr id="361" name="楕円 360">
          <a:extLst>
            <a:ext uri="{FF2B5EF4-FFF2-40B4-BE49-F238E27FC236}">
              <a16:creationId xmlns:a16="http://schemas.microsoft.com/office/drawing/2014/main" id="{DA63F684-B456-4E39-BC2F-F8B4530D34A2}"/>
            </a:ext>
          </a:extLst>
        </xdr:cNvPr>
        <xdr:cNvSpPr/>
      </xdr:nvSpPr>
      <xdr:spPr>
        <a:xfrm>
          <a:off x="8699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29147</xdr:rowOff>
    </xdr:from>
    <xdr:to>
      <xdr:col>50</xdr:col>
      <xdr:colOff>114300</xdr:colOff>
      <xdr:row>86</xdr:row>
      <xdr:rowOff>29718</xdr:rowOff>
    </xdr:to>
    <xdr:cxnSp macro="">
      <xdr:nvCxnSpPr>
        <xdr:cNvPr id="362" name="直線コネクタ 361">
          <a:extLst>
            <a:ext uri="{FF2B5EF4-FFF2-40B4-BE49-F238E27FC236}">
              <a16:creationId xmlns:a16="http://schemas.microsoft.com/office/drawing/2014/main" id="{AFCC3521-7238-4B6D-B615-F03B088D414E}"/>
            </a:ext>
          </a:extLst>
        </xdr:cNvPr>
        <xdr:cNvCxnSpPr/>
      </xdr:nvCxnSpPr>
      <xdr:spPr>
        <a:xfrm flipV="1">
          <a:off x="8750300" y="1477384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151321</xdr:rowOff>
    </xdr:from>
    <xdr:to>
      <xdr:col>41</xdr:col>
      <xdr:colOff>101600</xdr:colOff>
      <xdr:row>86</xdr:row>
      <xdr:rowOff>81471</xdr:rowOff>
    </xdr:to>
    <xdr:sp macro="" textlink="">
      <xdr:nvSpPr>
        <xdr:cNvPr id="363" name="楕円 362">
          <a:extLst>
            <a:ext uri="{FF2B5EF4-FFF2-40B4-BE49-F238E27FC236}">
              <a16:creationId xmlns:a16="http://schemas.microsoft.com/office/drawing/2014/main" id="{2FEA4EE9-5273-403C-A2ED-C49C1D12D340}"/>
            </a:ext>
          </a:extLst>
        </xdr:cNvPr>
        <xdr:cNvSpPr/>
      </xdr:nvSpPr>
      <xdr:spPr>
        <a:xfrm>
          <a:off x="7810500" y="147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29718</xdr:rowOff>
    </xdr:from>
    <xdr:to>
      <xdr:col>45</xdr:col>
      <xdr:colOff>177800</xdr:colOff>
      <xdr:row>86</xdr:row>
      <xdr:rowOff>30671</xdr:rowOff>
    </xdr:to>
    <xdr:cxnSp macro="">
      <xdr:nvCxnSpPr>
        <xdr:cNvPr id="364" name="直線コネクタ 363">
          <a:extLst>
            <a:ext uri="{FF2B5EF4-FFF2-40B4-BE49-F238E27FC236}">
              <a16:creationId xmlns:a16="http://schemas.microsoft.com/office/drawing/2014/main" id="{AF3E0F54-AEDF-4167-9256-4B96B96A878B}"/>
            </a:ext>
          </a:extLst>
        </xdr:cNvPr>
        <xdr:cNvCxnSpPr/>
      </xdr:nvCxnSpPr>
      <xdr:spPr>
        <a:xfrm flipV="1">
          <a:off x="7861300" y="1477441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149797</xdr:rowOff>
    </xdr:from>
    <xdr:to>
      <xdr:col>36</xdr:col>
      <xdr:colOff>165100</xdr:colOff>
      <xdr:row>86</xdr:row>
      <xdr:rowOff>79947</xdr:rowOff>
    </xdr:to>
    <xdr:sp macro="" textlink="">
      <xdr:nvSpPr>
        <xdr:cNvPr id="365" name="楕円 364">
          <a:extLst>
            <a:ext uri="{FF2B5EF4-FFF2-40B4-BE49-F238E27FC236}">
              <a16:creationId xmlns:a16="http://schemas.microsoft.com/office/drawing/2014/main" id="{71B3B755-E8EE-4E88-9158-B6C94112E458}"/>
            </a:ext>
          </a:extLst>
        </xdr:cNvPr>
        <xdr:cNvSpPr/>
      </xdr:nvSpPr>
      <xdr:spPr>
        <a:xfrm>
          <a:off x="6921500" y="147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29147</xdr:rowOff>
    </xdr:from>
    <xdr:to>
      <xdr:col>41</xdr:col>
      <xdr:colOff>50800</xdr:colOff>
      <xdr:row>86</xdr:row>
      <xdr:rowOff>30671</xdr:rowOff>
    </xdr:to>
    <xdr:cxnSp macro="">
      <xdr:nvCxnSpPr>
        <xdr:cNvPr id="366" name="直線コネクタ 365">
          <a:extLst>
            <a:ext uri="{FF2B5EF4-FFF2-40B4-BE49-F238E27FC236}">
              <a16:creationId xmlns:a16="http://schemas.microsoft.com/office/drawing/2014/main" id="{25C587D0-CFBA-4FCF-A284-1DBC0A313926}"/>
            </a:ext>
          </a:extLst>
        </xdr:cNvPr>
        <xdr:cNvCxnSpPr/>
      </xdr:nvCxnSpPr>
      <xdr:spPr>
        <a:xfrm>
          <a:off x="6972300" y="147738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F0958C1B-6728-4246-8743-C5DCFADC4885}"/>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9CD5E883-16B3-4468-B884-2F6A7A8E9608}"/>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9DD1CE6F-ABD2-437D-BA99-E28F843D17DC}"/>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6E973245-0301-45A3-AE3B-101800B1ED3C}"/>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71074</xdr:rowOff>
    </xdr:from>
    <xdr:ext cx="469744" cy="259045"/>
    <xdr:sp macro="" textlink="">
      <xdr:nvSpPr>
        <xdr:cNvPr id="371" name="n_1mainValue【公営住宅】&#10;一人当たり面積">
          <a:extLst>
            <a:ext uri="{FF2B5EF4-FFF2-40B4-BE49-F238E27FC236}">
              <a16:creationId xmlns:a16="http://schemas.microsoft.com/office/drawing/2014/main" id="{74E5786A-3612-4CA8-89CC-F370D465BFAC}"/>
            </a:ext>
          </a:extLst>
        </xdr:cNvPr>
        <xdr:cNvSpPr txBox="1"/>
      </xdr:nvSpPr>
      <xdr:spPr>
        <a:xfrm>
          <a:off x="9391727" y="1481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71645</xdr:rowOff>
    </xdr:from>
    <xdr:ext cx="469744" cy="259045"/>
    <xdr:sp macro="" textlink="">
      <xdr:nvSpPr>
        <xdr:cNvPr id="372" name="n_2mainValue【公営住宅】&#10;一人当たり面積">
          <a:extLst>
            <a:ext uri="{FF2B5EF4-FFF2-40B4-BE49-F238E27FC236}">
              <a16:creationId xmlns:a16="http://schemas.microsoft.com/office/drawing/2014/main" id="{896F3FF4-BA17-4FC3-BC6F-BB318782A70A}"/>
            </a:ext>
          </a:extLst>
        </xdr:cNvPr>
        <xdr:cNvSpPr txBox="1"/>
      </xdr:nvSpPr>
      <xdr:spPr>
        <a:xfrm>
          <a:off x="85154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72598</xdr:rowOff>
    </xdr:from>
    <xdr:ext cx="469744" cy="259045"/>
    <xdr:sp macro="" textlink="">
      <xdr:nvSpPr>
        <xdr:cNvPr id="373" name="n_3mainValue【公営住宅】&#10;一人当たり面積">
          <a:extLst>
            <a:ext uri="{FF2B5EF4-FFF2-40B4-BE49-F238E27FC236}">
              <a16:creationId xmlns:a16="http://schemas.microsoft.com/office/drawing/2014/main" id="{39DA3164-FD04-410C-BC06-CBC085FEF6A3}"/>
            </a:ext>
          </a:extLst>
        </xdr:cNvPr>
        <xdr:cNvSpPr txBox="1"/>
      </xdr:nvSpPr>
      <xdr:spPr>
        <a:xfrm>
          <a:off x="7626427" y="1481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71074</xdr:rowOff>
    </xdr:from>
    <xdr:ext cx="469744" cy="259045"/>
    <xdr:sp macro="" textlink="">
      <xdr:nvSpPr>
        <xdr:cNvPr id="374" name="n_4mainValue【公営住宅】&#10;一人当たり面積">
          <a:extLst>
            <a:ext uri="{FF2B5EF4-FFF2-40B4-BE49-F238E27FC236}">
              <a16:creationId xmlns:a16="http://schemas.microsoft.com/office/drawing/2014/main" id="{D4577EF7-3B04-43F3-AB48-6CD3736434DC}"/>
            </a:ext>
          </a:extLst>
        </xdr:cNvPr>
        <xdr:cNvSpPr txBox="1"/>
      </xdr:nvSpPr>
      <xdr:spPr>
        <a:xfrm>
          <a:off x="6737427" y="1481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AB8CE53-8BA4-488E-B33D-879AB7ADDC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A5F8967-2D30-4B92-AF54-7EDBDB7F5E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E5895EB-0506-4227-8124-47A09BC9B6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E0B7E45-450B-4529-ABA7-391DE88262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9F75DAA-D227-4A47-9A8E-AC3346AE90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3F76DFF-658A-412A-A895-9EFF301D61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4A3CC85-CFF7-4380-9634-FA15B5DF8D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17F352D-D5DD-4020-9316-BEACAFBD40C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494E15F-611F-40A7-B3C7-4FAF2E5752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B14CFB9-9D18-4424-B0C7-93CF5FF8D2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8CB69493-F427-4454-8539-AA97D22B45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903F03E-1DF9-4C26-AE08-7739C45927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88B69AE-7310-466F-9ECF-FD6879188C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E77F835-F4FC-469D-901A-4D339BE534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D1A0B8D-802E-431B-8589-B893C1EF52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6206EDA-B5EF-420C-A229-BAFF3CE50F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5A99343-C4F7-4DC1-A4AE-B95B575DCB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D98054B-ACB5-49CD-9572-41B25DB352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58110BD-18E9-489B-A698-3ABF7FE3D9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3DF09B8-0FDD-48BC-9530-2DD194CFD4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797A3AB-E898-47AB-9796-BB67DD1BF5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F70BFBE-09C4-4E71-8424-ADC9A0CA6F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6FC02BA-0C17-40F9-B21A-5C819628DD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35F665D-EE5A-40AF-BD35-39E9A76FE3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750C4B59-748B-4BE0-B51F-73E7BB3CF0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B2FA2D3-976C-4D9D-BAA0-DAD9FEF0811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4886668-F235-427A-90A2-C5D8083B5D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2FF342E-42FE-4581-9352-9DE5C189A20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E96BED93-935D-4076-90CA-9A5ED410E1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7D5C99D9-6826-4D82-B02E-E1FAAF1A7EA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C125354-55B3-435B-9D57-69EA748676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8D061D58-8D88-4F13-B060-E4B6B038AF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4F051419-45D1-475D-BCAC-020DF4C0149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8D4E4EF7-DCCE-4385-B062-3C2AEA54F97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E3341DE5-7710-4F74-8CCC-618F1020E0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ADD35E5-E7E1-4B75-B640-EC9288002B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62B3D04A-3633-4FC9-88A0-94AD8A04782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520C892-E0A5-421C-B680-393ECAC506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9A3F169-363F-446A-9476-7BAAA45299F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DEB9CBD0-C662-408F-8379-282C24B0F4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C7848FAA-AF29-4500-A70C-C36D2F60A90A}"/>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DE85290A-2646-4C19-8CE2-47F1378A0BB2}"/>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18F3D71-CB13-46C0-9883-B6C6CAFADF83}"/>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4422142-D62B-482F-AC71-862C68CEFA03}"/>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4C5D5537-BB65-40D0-916C-34B6758B61B5}"/>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D9A1AEF9-5718-4D14-8E74-6AAE50714ADE}"/>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C165489D-B75A-4DED-9FE3-2EEE16D80F2A}"/>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983F476F-3F1C-4FE9-BA1E-A32FB8ECC12B}"/>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263069D2-E0D4-43F6-AA1F-A458DA39E688}"/>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9FBD154B-9560-4D4F-999F-DE07B823BAA8}"/>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A7D6F946-7F2C-41B6-95C2-D8175473496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6DD601A-C7FF-4552-BD4F-2DC6D7F2D0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DFA70E0-9329-46A3-8367-8D4B9988D9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92BCBEA-75BB-4FDD-8B18-02900D3591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F911F69-84DB-4161-B58C-EA18D8CC57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5D14CA0-8018-4078-B9BD-BC4A1A659B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76835</xdr:rowOff>
    </xdr:from>
    <xdr:to>
      <xdr:col>85</xdr:col>
      <xdr:colOff>177800</xdr:colOff>
      <xdr:row>41</xdr:row>
      <xdr:rowOff>6985</xdr:rowOff>
    </xdr:to>
    <xdr:sp macro="" textlink="">
      <xdr:nvSpPr>
        <xdr:cNvPr id="431" name="楕円 430">
          <a:extLst>
            <a:ext uri="{FF2B5EF4-FFF2-40B4-BE49-F238E27FC236}">
              <a16:creationId xmlns:a16="http://schemas.microsoft.com/office/drawing/2014/main" id="{B17D10D9-F164-413D-BE73-5EB79FDA1DA2}"/>
            </a:ext>
          </a:extLst>
        </xdr:cNvPr>
        <xdr:cNvSpPr/>
      </xdr:nvSpPr>
      <xdr:spPr>
        <a:xfrm>
          <a:off x="162687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55262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DE214C82-A8D9-48CC-8AF2-FDA5C97C22EA}"/>
            </a:ext>
          </a:extLst>
        </xdr:cNvPr>
        <xdr:cNvSpPr txBox="1"/>
      </xdr:nvSpPr>
      <xdr:spPr>
        <a:xfrm>
          <a:off x="16357600"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433" name="楕円 432">
          <a:extLst>
            <a:ext uri="{FF2B5EF4-FFF2-40B4-BE49-F238E27FC236}">
              <a16:creationId xmlns:a16="http://schemas.microsoft.com/office/drawing/2014/main" id="{BE59C892-4484-4DAE-8E37-BF11FA1BB31F}"/>
            </a:ext>
          </a:extLst>
        </xdr:cNvPr>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40</xdr:row>
      <xdr:rowOff>127635</xdr:rowOff>
    </xdr:to>
    <xdr:cxnSp macro="">
      <xdr:nvCxnSpPr>
        <xdr:cNvPr id="434" name="直線コネクタ 433">
          <a:extLst>
            <a:ext uri="{FF2B5EF4-FFF2-40B4-BE49-F238E27FC236}">
              <a16:creationId xmlns:a16="http://schemas.microsoft.com/office/drawing/2014/main" id="{F63FBEB4-D08A-4C1B-B9E7-6DBEEE33DB83}"/>
            </a:ext>
          </a:extLst>
        </xdr:cNvPr>
        <xdr:cNvCxnSpPr/>
      </xdr:nvCxnSpPr>
      <xdr:spPr>
        <a:xfrm>
          <a:off x="15481300" y="69342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macro="" textlink="">
      <xdr:nvSpPr>
        <xdr:cNvPr id="435" name="楕円 434">
          <a:extLst>
            <a:ext uri="{FF2B5EF4-FFF2-40B4-BE49-F238E27FC236}">
              <a16:creationId xmlns:a16="http://schemas.microsoft.com/office/drawing/2014/main" id="{438D857F-9C6C-4468-9AE5-5E480C71B1B6}"/>
            </a:ext>
          </a:extLst>
        </xdr:cNvPr>
        <xdr:cNvSpPr/>
      </xdr:nvSpPr>
      <xdr:spPr>
        <a:xfrm>
          <a:off x="1454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26670</xdr:rowOff>
    </xdr:from>
    <xdr:to>
      <xdr:col>81</xdr:col>
      <xdr:colOff>50800</xdr:colOff>
      <xdr:row>40</xdr:row>
      <xdr:rowOff>76200</xdr:rowOff>
    </xdr:to>
    <xdr:cxnSp macro="">
      <xdr:nvCxnSpPr>
        <xdr:cNvPr id="436" name="直線コネクタ 435">
          <a:extLst>
            <a:ext uri="{FF2B5EF4-FFF2-40B4-BE49-F238E27FC236}">
              <a16:creationId xmlns:a16="http://schemas.microsoft.com/office/drawing/2014/main" id="{AC839BA8-410D-42A2-96F9-213BFBBCF544}"/>
            </a:ext>
          </a:extLst>
        </xdr:cNvPr>
        <xdr:cNvCxnSpPr/>
      </xdr:nvCxnSpPr>
      <xdr:spPr>
        <a:xfrm>
          <a:off x="14592300" y="6884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107315</xdr:rowOff>
    </xdr:from>
    <xdr:to>
      <xdr:col>72</xdr:col>
      <xdr:colOff>38100</xdr:colOff>
      <xdr:row>40</xdr:row>
      <xdr:rowOff>37465</xdr:rowOff>
    </xdr:to>
    <xdr:sp macro="" textlink="">
      <xdr:nvSpPr>
        <xdr:cNvPr id="437" name="楕円 436">
          <a:extLst>
            <a:ext uri="{FF2B5EF4-FFF2-40B4-BE49-F238E27FC236}">
              <a16:creationId xmlns:a16="http://schemas.microsoft.com/office/drawing/2014/main" id="{299D21FF-28FC-4153-91C7-425F98770CE2}"/>
            </a:ext>
          </a:extLst>
        </xdr:cNvPr>
        <xdr:cNvSpPr/>
      </xdr:nvSpPr>
      <xdr:spPr>
        <a:xfrm>
          <a:off x="13652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158115</xdr:rowOff>
    </xdr:from>
    <xdr:to>
      <xdr:col>76</xdr:col>
      <xdr:colOff>114300</xdr:colOff>
      <xdr:row>40</xdr:row>
      <xdr:rowOff>26670</xdr:rowOff>
    </xdr:to>
    <xdr:cxnSp macro="">
      <xdr:nvCxnSpPr>
        <xdr:cNvPr id="438" name="直線コネクタ 437">
          <a:extLst>
            <a:ext uri="{FF2B5EF4-FFF2-40B4-BE49-F238E27FC236}">
              <a16:creationId xmlns:a16="http://schemas.microsoft.com/office/drawing/2014/main" id="{A2F0D76F-29C0-4C77-9A04-155FEB9D6F09}"/>
            </a:ext>
          </a:extLst>
        </xdr:cNvPr>
        <xdr:cNvCxnSpPr/>
      </xdr:nvCxnSpPr>
      <xdr:spPr>
        <a:xfrm>
          <a:off x="13703300" y="68446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76835</xdr:rowOff>
    </xdr:from>
    <xdr:to>
      <xdr:col>67</xdr:col>
      <xdr:colOff>101600</xdr:colOff>
      <xdr:row>40</xdr:row>
      <xdr:rowOff>6985</xdr:rowOff>
    </xdr:to>
    <xdr:sp macro="" textlink="">
      <xdr:nvSpPr>
        <xdr:cNvPr id="439" name="楕円 438">
          <a:extLst>
            <a:ext uri="{FF2B5EF4-FFF2-40B4-BE49-F238E27FC236}">
              <a16:creationId xmlns:a16="http://schemas.microsoft.com/office/drawing/2014/main" id="{787991A6-1AC5-4336-8A14-32C2947B60E6}"/>
            </a:ext>
          </a:extLst>
        </xdr:cNvPr>
        <xdr:cNvSpPr/>
      </xdr:nvSpPr>
      <xdr:spPr>
        <a:xfrm>
          <a:off x="12763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39</xdr:row>
      <xdr:rowOff>158115</xdr:rowOff>
    </xdr:to>
    <xdr:cxnSp macro="">
      <xdr:nvCxnSpPr>
        <xdr:cNvPr id="440" name="直線コネクタ 439">
          <a:extLst>
            <a:ext uri="{FF2B5EF4-FFF2-40B4-BE49-F238E27FC236}">
              <a16:creationId xmlns:a16="http://schemas.microsoft.com/office/drawing/2014/main" id="{AF657EB9-0FC9-4D12-B951-CF75ED7865A8}"/>
            </a:ext>
          </a:extLst>
        </xdr:cNvPr>
        <xdr:cNvCxnSpPr/>
      </xdr:nvCxnSpPr>
      <xdr:spPr>
        <a:xfrm>
          <a:off x="12814300" y="68141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2BD0FAA-35CB-428F-B141-D58BDD002C84}"/>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AA745A1C-16F8-4835-BA1E-AD27E0AF116F}"/>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65B05C-5C10-4867-B74F-670CB5C54E41}"/>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6E2AF53A-3805-4988-AA43-827D73D4EB48}"/>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088CA58-A0E4-48C1-8344-3584DFB9509B}"/>
            </a:ext>
          </a:extLst>
        </xdr:cNvPr>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48B24FF9-FC83-4E5C-A646-DD14E213DA7F}"/>
            </a:ext>
          </a:extLst>
        </xdr:cNvPr>
        <xdr:cNvSpPr txBox="1"/>
      </xdr:nvSpPr>
      <xdr:spPr>
        <a:xfrm>
          <a:off x="14389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28592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1E3C7B2-E14A-499C-8CA8-74CC0927A04F}"/>
            </a:ext>
          </a:extLst>
        </xdr:cNvPr>
        <xdr:cNvSpPr txBox="1"/>
      </xdr:nvSpPr>
      <xdr:spPr>
        <a:xfrm>
          <a:off x="13500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169562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A4DECD5A-B5D1-4A42-991F-1FD9C0661AAE}"/>
            </a:ext>
          </a:extLst>
        </xdr:cNvPr>
        <xdr:cNvSpPr txBox="1"/>
      </xdr:nvSpPr>
      <xdr:spPr>
        <a:xfrm>
          <a:off x="12611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C56C799-A076-4EBD-BE72-436AF4BF00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6FF99BE6-971B-4856-9D7D-CE04133278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5F8D3B3-9EB0-4C77-AE1F-C6D80EDF2B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61363C22-9D82-4CBF-B90D-6A7478B563F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6EC965E3-D273-4612-9F23-37A7B0C489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8A78120C-322E-4D89-9C17-A4170E203B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802C89D-C542-4C0B-BBFE-FDF4DD0ED0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8F588DA-91B0-412B-9217-0AA22E2FD7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69C0454D-C2C9-433C-B487-FE868AD70C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C53485F-1511-4A66-ACF2-0FD4C70B08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9673AEA0-7946-4E91-BA1A-E51DB0A6E0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9F1E4F5-1814-45A7-86D6-CF00B6BB9B0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9C7FD83C-50BF-4F97-87CC-BC013198A70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FBFB3ED0-FBDD-433F-B464-B70A170229A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E924926F-C9BD-4C32-98DE-CA7F18AD896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9BF46D1E-84A4-4A11-8278-3CC4470B33C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74EF53A4-8271-4A50-96F3-6C179A32549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87EB029A-97F1-498D-BD88-E72CD19483E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7D2E53AF-A36C-43C2-BF7D-88A39B4A22C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A6149871-024E-4F90-A249-9ED0E10E45B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79E1779D-3672-4CAF-BF9A-B4F0BB51D3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79744C94-7729-4901-9B1F-C569A0AC6B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6E53CEC-71F6-4C79-B364-8C317D22F4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919D7D7E-780C-47DC-BC02-5F443B847F3F}"/>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AFBF8B3E-01F5-4DE5-967B-6FE5C4EF99D2}"/>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17F94598-29F6-4851-B561-3501492FBC85}"/>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A95C55E1-D7A8-42FB-AB57-128FFA879A03}"/>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A61D4CF8-143F-48EF-BE6C-ED26A99F0FCA}"/>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A7BBC35-91DC-48BD-AAAF-4005058494F8}"/>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45AEEB4E-5E79-4189-8095-59B03C23FB7C}"/>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25C4C4B6-2616-4721-AE62-D7D9AA39349D}"/>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EA4E9D23-A272-4276-9FEB-57C11A21948D}"/>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4CBFEAB6-DFF5-4F26-BDCB-B52DCD2A590A}"/>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2CD6D727-71F5-4F3D-B9A0-1BA93EF69B46}"/>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6140DBA-FB1A-4704-9C55-005B1A0755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EA71BE3-97C1-4668-AB86-507AB52DD3E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D30DD53-B5F8-431C-80B5-30308C4F9FA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CDFC13B-9C38-40DC-9306-F022EE33D9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206039C-8542-4A5E-94BE-3684BF8C2C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88" name="楕円 487">
          <a:extLst>
            <a:ext uri="{FF2B5EF4-FFF2-40B4-BE49-F238E27FC236}">
              <a16:creationId xmlns:a16="http://schemas.microsoft.com/office/drawing/2014/main" id="{AFCAA0F8-44B3-4E4A-98E8-828FF9FFEEBA}"/>
            </a:ext>
          </a:extLst>
        </xdr:cNvPr>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D6D83D6-C228-4ABE-835F-9A4626CCFD61}"/>
            </a:ext>
          </a:extLst>
        </xdr:cNvPr>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90" name="楕円 489">
          <a:extLst>
            <a:ext uri="{FF2B5EF4-FFF2-40B4-BE49-F238E27FC236}">
              <a16:creationId xmlns:a16="http://schemas.microsoft.com/office/drawing/2014/main" id="{2415FCBB-9EB6-4706-A3D7-C63D9A487783}"/>
            </a:ext>
          </a:extLst>
        </xdr:cNvPr>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91" name="直線コネクタ 490">
          <a:extLst>
            <a:ext uri="{FF2B5EF4-FFF2-40B4-BE49-F238E27FC236}">
              <a16:creationId xmlns:a16="http://schemas.microsoft.com/office/drawing/2014/main" id="{6AD58292-CE1D-48ED-B1D7-47D169FC7624}"/>
            </a:ext>
          </a:extLst>
        </xdr:cNvPr>
        <xdr:cNvCxnSpPr/>
      </xdr:nvCxnSpPr>
      <xdr:spPr>
        <a:xfrm>
          <a:off x="21323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492" name="楕円 491">
          <a:extLst>
            <a:ext uri="{FF2B5EF4-FFF2-40B4-BE49-F238E27FC236}">
              <a16:creationId xmlns:a16="http://schemas.microsoft.com/office/drawing/2014/main" id="{432DE5B1-8F5C-43E0-B69A-3AE7C3A3AF68}"/>
            </a:ext>
          </a:extLst>
        </xdr:cNvPr>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493" name="直線コネクタ 492">
          <a:extLst>
            <a:ext uri="{FF2B5EF4-FFF2-40B4-BE49-F238E27FC236}">
              <a16:creationId xmlns:a16="http://schemas.microsoft.com/office/drawing/2014/main" id="{77F5B234-4AEA-47B5-9395-0DAB9EC4DB35}"/>
            </a:ext>
          </a:extLst>
        </xdr:cNvPr>
        <xdr:cNvCxnSpPr/>
      </xdr:nvCxnSpPr>
      <xdr:spPr>
        <a:xfrm>
          <a:off x="20434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63500</xdr:rowOff>
    </xdr:from>
    <xdr:to>
      <xdr:col>102</xdr:col>
      <xdr:colOff>165100</xdr:colOff>
      <xdr:row>41</xdr:row>
      <xdr:rowOff>165100</xdr:rowOff>
    </xdr:to>
    <xdr:sp macro="" textlink="">
      <xdr:nvSpPr>
        <xdr:cNvPr id="494" name="楕円 493">
          <a:extLst>
            <a:ext uri="{FF2B5EF4-FFF2-40B4-BE49-F238E27FC236}">
              <a16:creationId xmlns:a16="http://schemas.microsoft.com/office/drawing/2014/main" id="{00916468-EE5B-407C-9463-FEF926A5DED9}"/>
            </a:ext>
          </a:extLst>
        </xdr:cNvPr>
        <xdr:cNvSpPr/>
      </xdr:nvSpPr>
      <xdr:spPr>
        <a:xfrm>
          <a:off x="19494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114300</xdr:rowOff>
    </xdr:to>
    <xdr:cxnSp macro="">
      <xdr:nvCxnSpPr>
        <xdr:cNvPr id="495" name="直線コネクタ 494">
          <a:extLst>
            <a:ext uri="{FF2B5EF4-FFF2-40B4-BE49-F238E27FC236}">
              <a16:creationId xmlns:a16="http://schemas.microsoft.com/office/drawing/2014/main" id="{E17AD6A8-CB06-44C9-A12F-A2BF51D60897}"/>
            </a:ext>
          </a:extLst>
        </xdr:cNvPr>
        <xdr:cNvCxnSpPr/>
      </xdr:nvCxnSpPr>
      <xdr:spPr>
        <a:xfrm flipV="1">
          <a:off x="19545300" y="713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63500</xdr:rowOff>
    </xdr:from>
    <xdr:to>
      <xdr:col>98</xdr:col>
      <xdr:colOff>38100</xdr:colOff>
      <xdr:row>41</xdr:row>
      <xdr:rowOff>165100</xdr:rowOff>
    </xdr:to>
    <xdr:sp macro="" textlink="">
      <xdr:nvSpPr>
        <xdr:cNvPr id="496" name="楕円 495">
          <a:extLst>
            <a:ext uri="{FF2B5EF4-FFF2-40B4-BE49-F238E27FC236}">
              <a16:creationId xmlns:a16="http://schemas.microsoft.com/office/drawing/2014/main" id="{2B6029B6-A2B9-477D-9BB2-48033C107754}"/>
            </a:ext>
          </a:extLst>
        </xdr:cNvPr>
        <xdr:cNvSpPr/>
      </xdr:nvSpPr>
      <xdr:spPr>
        <a:xfrm>
          <a:off x="18605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114300</xdr:rowOff>
    </xdr:from>
    <xdr:to>
      <xdr:col>102</xdr:col>
      <xdr:colOff>114300</xdr:colOff>
      <xdr:row>41</xdr:row>
      <xdr:rowOff>114300</xdr:rowOff>
    </xdr:to>
    <xdr:cxnSp macro="">
      <xdr:nvCxnSpPr>
        <xdr:cNvPr id="497" name="直線コネクタ 496">
          <a:extLst>
            <a:ext uri="{FF2B5EF4-FFF2-40B4-BE49-F238E27FC236}">
              <a16:creationId xmlns:a16="http://schemas.microsoft.com/office/drawing/2014/main" id="{C847516C-3EE1-4DB2-9994-08B83C2E57FC}"/>
            </a:ext>
          </a:extLst>
        </xdr:cNvPr>
        <xdr:cNvCxnSpPr/>
      </xdr:nvCxnSpPr>
      <xdr:spPr>
        <a:xfrm>
          <a:off x="18656300" y="714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5C9DF53-3190-491D-83D8-107692774481}"/>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8A0D03D2-4D32-472C-BF4E-CBB1DF663EFE}"/>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03DDC7B-017B-41C4-B2E4-5C869EA780A6}"/>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E97AAA3-9B3E-4316-8CB2-1E8BC8294025}"/>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28A41940-D6CB-40B8-9387-7B7242263D42}"/>
            </a:ext>
          </a:extLst>
        </xdr:cNvPr>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5B58CBB-7A57-4B51-BB79-C1E63813656B}"/>
            </a:ext>
          </a:extLst>
        </xdr:cNvPr>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156227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D29F825-DC7B-4F11-812F-9CB56E9E9A3F}"/>
            </a:ext>
          </a:extLst>
        </xdr:cNvPr>
        <xdr:cNvSpPr txBox="1"/>
      </xdr:nvSpPr>
      <xdr:spPr>
        <a:xfrm>
          <a:off x="19310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156227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450215C-67C6-403F-971A-D8114B2DB73F}"/>
            </a:ext>
          </a:extLst>
        </xdr:cNvPr>
        <xdr:cNvSpPr txBox="1"/>
      </xdr:nvSpPr>
      <xdr:spPr>
        <a:xfrm>
          <a:off x="18421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9CDB001-9DDE-4D61-8BB2-AEED2D703C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3589944-8608-46EB-90EF-D60A33E957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D313ABA-2663-41D4-B9DC-0129CBE50E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E66E6E01-E136-4EB9-B5D0-1AF9D42787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EFCF3219-83DB-4B96-B430-227B01AA1B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B6519C83-A612-4A1C-948C-FF97F8331B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CF5F4B9-CDF0-4F16-A89F-96B6824F58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C0E4A9D-3AE7-4205-9724-DF006E086D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7C5A051-B756-4552-B6EF-4877038B62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898EB129-1EAF-4470-A681-D71BD6E7CC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CA77F06-EDD8-47CA-82DA-86C2F7DFDC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35AD3798-D87D-4C85-B7CC-72FE1F64F64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006AE364-63A6-4A2D-B69F-F76A8C7B17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DF3F0A7D-6B20-47F3-AE7F-99A260CA9E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C5265AB-3EA1-43CF-812B-CF51BD834BD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4341BCD1-35E6-40A0-8FB0-0BA4394862B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1B5F4EE8-AE68-43E8-94A9-C06B25ED536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136CAB62-E2D5-4B27-9E13-D80AA8FCFF7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5FF32094-1D5D-4A30-9015-789343C0841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1BE6E124-0BBD-43F0-A787-D2B9ABDA71C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35FFBC91-0033-4652-AA90-F29F6BE634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7000E14-93FD-419D-A601-0F460728D1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908CBF52-D9F7-4072-8FF1-61832F29AF5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92467F20-DF45-460D-A635-B0D8F6717C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699994FE-F508-4D58-BE4B-A5B416D85BD2}"/>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ABF931A8-5020-4781-9FBA-66064BD35B55}"/>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5C1EC27A-EFE7-493B-932B-7FF493E31AA7}"/>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1BD7EB46-20D8-49C0-8285-1B087E9BAE01}"/>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172A4F00-269E-4FEE-9221-5570AE1EF5D3}"/>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4513D6E-0FDB-43AB-8384-C51C3ECC79C1}"/>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C58D5B08-E82B-4663-8D36-41A9DD94C4FD}"/>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6D552DF8-DA2E-4924-AD22-A690593C2851}"/>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30DD37BB-09F9-445B-A85F-E478CE768C4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4A0F1733-15EC-4BEF-8F3E-8E87E7D4AD0C}"/>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8305E6E3-D33D-4BF7-A789-BD4E83422A09}"/>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74AD9EB-FD00-4A25-8732-86072E2259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7CEE11D-BF19-438D-8413-62301E1E43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C70638C-DEFB-48A4-9570-1F85FB9CDB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FC95E2C-90CE-4CCA-93A4-63D6C269BC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2C9821A-F4F5-44E5-BE11-B899E2B519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71120</xdr:rowOff>
    </xdr:from>
    <xdr:to>
      <xdr:col>85</xdr:col>
      <xdr:colOff>177800</xdr:colOff>
      <xdr:row>63</xdr:row>
      <xdr:rowOff>1270</xdr:rowOff>
    </xdr:to>
    <xdr:sp macro="" textlink="">
      <xdr:nvSpPr>
        <xdr:cNvPr id="546" name="楕円 545">
          <a:extLst>
            <a:ext uri="{FF2B5EF4-FFF2-40B4-BE49-F238E27FC236}">
              <a16:creationId xmlns:a16="http://schemas.microsoft.com/office/drawing/2014/main" id="{3B20C437-58A8-4F0B-A5CE-B574FA3425C4}"/>
            </a:ext>
          </a:extLst>
        </xdr:cNvPr>
        <xdr:cNvSpPr/>
      </xdr:nvSpPr>
      <xdr:spPr>
        <a:xfrm>
          <a:off x="16268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157497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BCFB59D-E263-41D1-A83B-E9B2F01DB543}"/>
            </a:ext>
          </a:extLst>
        </xdr:cNvPr>
        <xdr:cNvSpPr txBox="1"/>
      </xdr:nvSpPr>
      <xdr:spPr>
        <a:xfrm>
          <a:off x="163576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48" name="楕円 547">
          <a:extLst>
            <a:ext uri="{FF2B5EF4-FFF2-40B4-BE49-F238E27FC236}">
              <a16:creationId xmlns:a16="http://schemas.microsoft.com/office/drawing/2014/main" id="{AECBE91C-ED8A-43CC-A69E-4BBD9B4DBB07}"/>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121920</xdr:rowOff>
    </xdr:to>
    <xdr:cxnSp macro="">
      <xdr:nvCxnSpPr>
        <xdr:cNvPr id="549" name="直線コネクタ 548">
          <a:extLst>
            <a:ext uri="{FF2B5EF4-FFF2-40B4-BE49-F238E27FC236}">
              <a16:creationId xmlns:a16="http://schemas.microsoft.com/office/drawing/2014/main" id="{14ABC970-F273-4B75-97AC-09139DC2B2C0}"/>
            </a:ext>
          </a:extLst>
        </xdr:cNvPr>
        <xdr:cNvCxnSpPr/>
      </xdr:nvCxnSpPr>
      <xdr:spPr>
        <a:xfrm>
          <a:off x="15481300" y="10675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50" name="楕円 549">
          <a:extLst>
            <a:ext uri="{FF2B5EF4-FFF2-40B4-BE49-F238E27FC236}">
              <a16:creationId xmlns:a16="http://schemas.microsoft.com/office/drawing/2014/main" id="{4A1BE651-3AFD-4E16-8B8A-F682F905CECA}"/>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45720</xdr:rowOff>
    </xdr:to>
    <xdr:cxnSp macro="">
      <xdr:nvCxnSpPr>
        <xdr:cNvPr id="551" name="直線コネクタ 550">
          <a:extLst>
            <a:ext uri="{FF2B5EF4-FFF2-40B4-BE49-F238E27FC236}">
              <a16:creationId xmlns:a16="http://schemas.microsoft.com/office/drawing/2014/main" id="{24D14726-E589-4AF4-9B8D-D16F3B6CF7EB}"/>
            </a:ext>
          </a:extLst>
        </xdr:cNvPr>
        <xdr:cNvCxnSpPr/>
      </xdr:nvCxnSpPr>
      <xdr:spPr>
        <a:xfrm>
          <a:off x="14592300" y="10607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48260</xdr:rowOff>
    </xdr:from>
    <xdr:to>
      <xdr:col>72</xdr:col>
      <xdr:colOff>38100</xdr:colOff>
      <xdr:row>61</xdr:row>
      <xdr:rowOff>149860</xdr:rowOff>
    </xdr:to>
    <xdr:sp macro="" textlink="">
      <xdr:nvSpPr>
        <xdr:cNvPr id="552" name="楕円 551">
          <a:extLst>
            <a:ext uri="{FF2B5EF4-FFF2-40B4-BE49-F238E27FC236}">
              <a16:creationId xmlns:a16="http://schemas.microsoft.com/office/drawing/2014/main" id="{ACA8C474-76F8-45AD-8DB8-7221290B7A99}"/>
            </a:ext>
          </a:extLst>
        </xdr:cNvPr>
        <xdr:cNvSpPr/>
      </xdr:nvSpPr>
      <xdr:spPr>
        <a:xfrm>
          <a:off x="13652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99060</xdr:rowOff>
    </xdr:from>
    <xdr:to>
      <xdr:col>76</xdr:col>
      <xdr:colOff>114300</xdr:colOff>
      <xdr:row>61</xdr:row>
      <xdr:rowOff>148590</xdr:rowOff>
    </xdr:to>
    <xdr:cxnSp macro="">
      <xdr:nvCxnSpPr>
        <xdr:cNvPr id="553" name="直線コネクタ 552">
          <a:extLst>
            <a:ext uri="{FF2B5EF4-FFF2-40B4-BE49-F238E27FC236}">
              <a16:creationId xmlns:a16="http://schemas.microsoft.com/office/drawing/2014/main" id="{501224C1-670B-4F64-881F-5B5C9C8E6D75}"/>
            </a:ext>
          </a:extLst>
        </xdr:cNvPr>
        <xdr:cNvCxnSpPr/>
      </xdr:nvCxnSpPr>
      <xdr:spPr>
        <a:xfrm>
          <a:off x="13703300" y="10557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554" name="楕円 553">
          <a:extLst>
            <a:ext uri="{FF2B5EF4-FFF2-40B4-BE49-F238E27FC236}">
              <a16:creationId xmlns:a16="http://schemas.microsoft.com/office/drawing/2014/main" id="{DB6574C1-DCF9-4271-8A76-613592696ABE}"/>
            </a:ext>
          </a:extLst>
        </xdr:cNvPr>
        <xdr:cNvSpPr/>
      </xdr:nvSpPr>
      <xdr:spPr>
        <a:xfrm>
          <a:off x="1276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99060</xdr:rowOff>
    </xdr:to>
    <xdr:cxnSp macro="">
      <xdr:nvCxnSpPr>
        <xdr:cNvPr id="555" name="直線コネクタ 554">
          <a:extLst>
            <a:ext uri="{FF2B5EF4-FFF2-40B4-BE49-F238E27FC236}">
              <a16:creationId xmlns:a16="http://schemas.microsoft.com/office/drawing/2014/main" id="{A47466CD-6E65-4DAA-AB7B-8EA03248DAA2}"/>
            </a:ext>
          </a:extLst>
        </xdr:cNvPr>
        <xdr:cNvCxnSpPr/>
      </xdr:nvCxnSpPr>
      <xdr:spPr>
        <a:xfrm>
          <a:off x="12814300" y="105079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FAE5AC39-6307-4C6D-8CAD-DB510EDBB62B}"/>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788026AB-4F5C-4FD4-9939-B532937090FF}"/>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ACCD1D86-13B7-4866-AF65-0E73CDBB020B}"/>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D8584CF9-FE12-46E1-BD47-78598299BDA2}"/>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60" name="n_1mainValue【学校施設】&#10;有形固定資産減価償却率">
          <a:extLst>
            <a:ext uri="{FF2B5EF4-FFF2-40B4-BE49-F238E27FC236}">
              <a16:creationId xmlns:a16="http://schemas.microsoft.com/office/drawing/2014/main" id="{872D04DA-E2EC-4DF9-A868-E22F7F8C20FB}"/>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61" name="n_2mainValue【学校施設】&#10;有形固定資産減価償却率">
          <a:extLst>
            <a:ext uri="{FF2B5EF4-FFF2-40B4-BE49-F238E27FC236}">
              <a16:creationId xmlns:a16="http://schemas.microsoft.com/office/drawing/2014/main" id="{506E8F09-9133-425C-9CEE-8D5DE82A2DC8}"/>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140987</xdr:rowOff>
    </xdr:from>
    <xdr:ext cx="405111" cy="259045"/>
    <xdr:sp macro="" textlink="">
      <xdr:nvSpPr>
        <xdr:cNvPr id="562" name="n_3mainValue【学校施設】&#10;有形固定資産減価償却率">
          <a:extLst>
            <a:ext uri="{FF2B5EF4-FFF2-40B4-BE49-F238E27FC236}">
              <a16:creationId xmlns:a16="http://schemas.microsoft.com/office/drawing/2014/main" id="{616B7914-F89E-4566-A498-CE26E162A372}"/>
            </a:ext>
          </a:extLst>
        </xdr:cNvPr>
        <xdr:cNvSpPr txBox="1"/>
      </xdr:nvSpPr>
      <xdr:spPr>
        <a:xfrm>
          <a:off x="13500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91457</xdr:rowOff>
    </xdr:from>
    <xdr:ext cx="405111" cy="259045"/>
    <xdr:sp macro="" textlink="">
      <xdr:nvSpPr>
        <xdr:cNvPr id="563" name="n_4mainValue【学校施設】&#10;有形固定資産減価償却率">
          <a:extLst>
            <a:ext uri="{FF2B5EF4-FFF2-40B4-BE49-F238E27FC236}">
              <a16:creationId xmlns:a16="http://schemas.microsoft.com/office/drawing/2014/main" id="{1DDE9F62-51C1-40EF-AF1E-9A0DE03979E9}"/>
            </a:ext>
          </a:extLst>
        </xdr:cNvPr>
        <xdr:cNvSpPr txBox="1"/>
      </xdr:nvSpPr>
      <xdr:spPr>
        <a:xfrm>
          <a:off x="12611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230BBD70-65F9-45D9-8AEB-3142D4B1C0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8092633B-8715-4E9B-A9B0-6F01B2EBDD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3DF9C30F-D661-42CB-B110-6643D03A4C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02524B8-5AC3-4D97-AD0D-A9D69D4326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C120CBE-CBDD-4E32-81B9-2CC08FCBBE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2D415A8-CDF2-4ACA-A35D-E1F873A71D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E02EE4E0-4E3E-445D-AA75-CB4E508B71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C8F2C79-E511-4B4E-A25B-63C7AEE9EA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3F84F26B-9A37-4D37-AFC7-9C6D3859C1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B38F42E5-D750-4B9B-B637-BF822844E3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FE1874C-3792-4B98-B779-413CBFDA584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8C59EFA-A9C4-4624-94B2-0AD66338425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5D5CDF36-EC5B-4F16-891D-0618A13B9E7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7A7BF5AF-0136-4928-82B8-C99112E4EF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BA7C58FC-64E5-469D-9D1D-F803694CBD8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AF522810-03FD-4185-AFDB-4CA5E6BCE8D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EB9C132E-8149-485D-A5F5-8F158D5B0A8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BE8915E8-AA43-4A8C-9400-E2EB5839B01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68AF1005-669E-4F7B-A7DE-346C4CFB69B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FB301A97-BA9A-47D7-B209-74DF84639C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80C37F3C-8B09-4738-916B-C2E86F56A882}"/>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9CBF2A62-1447-43B1-BB0E-27D6244E7761}"/>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E58322F0-97E2-462F-9491-366C1FA0D518}"/>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5C1CE68D-3A30-4E6E-9F56-72DF9A8C5D9D}"/>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983C3481-0F56-4AC9-9E4C-9FC3F54DEE62}"/>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629128CE-5753-4317-81FD-43B33D5A0E94}"/>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DD98428D-9AB3-43E1-B4FB-18B501BDF0BA}"/>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1E31114D-48E6-4F78-B8A0-D2D679D25ADE}"/>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14613B6F-4D5E-4C06-AA88-8B9FB0E0F99E}"/>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E41F9C40-0809-4C2A-A51B-449E982397C9}"/>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21615F27-8862-4194-81FB-DA911AD51292}"/>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8BED6AA-5D66-4C2A-AA5D-B4FD598874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4127EC9-2D2F-484A-8D32-3D2C2006D7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A223CEA-48C8-428B-9D14-D34B0CC945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383EE62-DB09-4BB1-87E3-CF9DB7C866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899F081-F243-4696-8BDF-F229D1DC2E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150368</xdr:rowOff>
    </xdr:from>
    <xdr:to>
      <xdr:col>116</xdr:col>
      <xdr:colOff>114300</xdr:colOff>
      <xdr:row>61</xdr:row>
      <xdr:rowOff>80518</xdr:rowOff>
    </xdr:to>
    <xdr:sp macro="" textlink="">
      <xdr:nvSpPr>
        <xdr:cNvPr id="600" name="楕円 599">
          <a:extLst>
            <a:ext uri="{FF2B5EF4-FFF2-40B4-BE49-F238E27FC236}">
              <a16:creationId xmlns:a16="http://schemas.microsoft.com/office/drawing/2014/main" id="{1C4DFDC9-FEE9-4322-84BA-D7EB5A7356C1}"/>
            </a:ext>
          </a:extLst>
        </xdr:cNvPr>
        <xdr:cNvSpPr/>
      </xdr:nvSpPr>
      <xdr:spPr>
        <a:xfrm>
          <a:off x="22110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128795</xdr:rowOff>
    </xdr:from>
    <xdr:ext cx="469744" cy="259045"/>
    <xdr:sp macro="" textlink="">
      <xdr:nvSpPr>
        <xdr:cNvPr id="601" name="【学校施設】&#10;一人当たり面積該当値テキスト">
          <a:extLst>
            <a:ext uri="{FF2B5EF4-FFF2-40B4-BE49-F238E27FC236}">
              <a16:creationId xmlns:a16="http://schemas.microsoft.com/office/drawing/2014/main" id="{58685250-F376-4E58-A979-A30E4F09C4C4}"/>
            </a:ext>
          </a:extLst>
        </xdr:cNvPr>
        <xdr:cNvSpPr txBox="1"/>
      </xdr:nvSpPr>
      <xdr:spPr>
        <a:xfrm>
          <a:off x="22199600"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154369</xdr:rowOff>
    </xdr:from>
    <xdr:to>
      <xdr:col>112</xdr:col>
      <xdr:colOff>38100</xdr:colOff>
      <xdr:row>61</xdr:row>
      <xdr:rowOff>84519</xdr:rowOff>
    </xdr:to>
    <xdr:sp macro="" textlink="">
      <xdr:nvSpPr>
        <xdr:cNvPr id="602" name="楕円 601">
          <a:extLst>
            <a:ext uri="{FF2B5EF4-FFF2-40B4-BE49-F238E27FC236}">
              <a16:creationId xmlns:a16="http://schemas.microsoft.com/office/drawing/2014/main" id="{0B8C4A7D-F4E4-4860-A1A1-3882DDC2DEB4}"/>
            </a:ext>
          </a:extLst>
        </xdr:cNvPr>
        <xdr:cNvSpPr/>
      </xdr:nvSpPr>
      <xdr:spPr>
        <a:xfrm>
          <a:off x="21272500" y="10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29718</xdr:rowOff>
    </xdr:from>
    <xdr:to>
      <xdr:col>116</xdr:col>
      <xdr:colOff>63500</xdr:colOff>
      <xdr:row>61</xdr:row>
      <xdr:rowOff>33719</xdr:rowOff>
    </xdr:to>
    <xdr:cxnSp macro="">
      <xdr:nvCxnSpPr>
        <xdr:cNvPr id="603" name="直線コネクタ 602">
          <a:extLst>
            <a:ext uri="{FF2B5EF4-FFF2-40B4-BE49-F238E27FC236}">
              <a16:creationId xmlns:a16="http://schemas.microsoft.com/office/drawing/2014/main" id="{825B4805-15CD-4E9B-833F-1FFB5F8764B5}"/>
            </a:ext>
          </a:extLst>
        </xdr:cNvPr>
        <xdr:cNvCxnSpPr/>
      </xdr:nvCxnSpPr>
      <xdr:spPr>
        <a:xfrm flipV="1">
          <a:off x="21323300" y="10488168"/>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161227</xdr:rowOff>
    </xdr:from>
    <xdr:to>
      <xdr:col>107</xdr:col>
      <xdr:colOff>101600</xdr:colOff>
      <xdr:row>61</xdr:row>
      <xdr:rowOff>91377</xdr:rowOff>
    </xdr:to>
    <xdr:sp macro="" textlink="">
      <xdr:nvSpPr>
        <xdr:cNvPr id="604" name="楕円 603">
          <a:extLst>
            <a:ext uri="{FF2B5EF4-FFF2-40B4-BE49-F238E27FC236}">
              <a16:creationId xmlns:a16="http://schemas.microsoft.com/office/drawing/2014/main" id="{F9D9ABAB-E5A6-4F16-AA4C-3934B8F35B0C}"/>
            </a:ext>
          </a:extLst>
        </xdr:cNvPr>
        <xdr:cNvSpPr/>
      </xdr:nvSpPr>
      <xdr:spPr>
        <a:xfrm>
          <a:off x="20383500" y="104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33719</xdr:rowOff>
    </xdr:from>
    <xdr:to>
      <xdr:col>111</xdr:col>
      <xdr:colOff>177800</xdr:colOff>
      <xdr:row>61</xdr:row>
      <xdr:rowOff>40577</xdr:rowOff>
    </xdr:to>
    <xdr:cxnSp macro="">
      <xdr:nvCxnSpPr>
        <xdr:cNvPr id="605" name="直線コネクタ 604">
          <a:extLst>
            <a:ext uri="{FF2B5EF4-FFF2-40B4-BE49-F238E27FC236}">
              <a16:creationId xmlns:a16="http://schemas.microsoft.com/office/drawing/2014/main" id="{63389D63-9CBA-4099-8A57-67942EE0FB8A}"/>
            </a:ext>
          </a:extLst>
        </xdr:cNvPr>
        <xdr:cNvCxnSpPr/>
      </xdr:nvCxnSpPr>
      <xdr:spPr>
        <a:xfrm flipV="1">
          <a:off x="20434300" y="1049216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64</xdr:rowOff>
    </xdr:from>
    <xdr:to>
      <xdr:col>102</xdr:col>
      <xdr:colOff>165100</xdr:colOff>
      <xdr:row>61</xdr:row>
      <xdr:rowOff>101664</xdr:rowOff>
    </xdr:to>
    <xdr:sp macro="" textlink="">
      <xdr:nvSpPr>
        <xdr:cNvPr id="606" name="楕円 605">
          <a:extLst>
            <a:ext uri="{FF2B5EF4-FFF2-40B4-BE49-F238E27FC236}">
              <a16:creationId xmlns:a16="http://schemas.microsoft.com/office/drawing/2014/main" id="{0F32663D-6B60-4959-B580-D3026870866D}"/>
            </a:ext>
          </a:extLst>
        </xdr:cNvPr>
        <xdr:cNvSpPr/>
      </xdr:nvSpPr>
      <xdr:spPr>
        <a:xfrm>
          <a:off x="19494500" y="104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40577</xdr:rowOff>
    </xdr:from>
    <xdr:to>
      <xdr:col>107</xdr:col>
      <xdr:colOff>50800</xdr:colOff>
      <xdr:row>61</xdr:row>
      <xdr:rowOff>50864</xdr:rowOff>
    </xdr:to>
    <xdr:cxnSp macro="">
      <xdr:nvCxnSpPr>
        <xdr:cNvPr id="607" name="直線コネクタ 606">
          <a:extLst>
            <a:ext uri="{FF2B5EF4-FFF2-40B4-BE49-F238E27FC236}">
              <a16:creationId xmlns:a16="http://schemas.microsoft.com/office/drawing/2014/main" id="{3C57B6CC-5201-4F4A-A110-E3ADBE999247}"/>
            </a:ext>
          </a:extLst>
        </xdr:cNvPr>
        <xdr:cNvCxnSpPr/>
      </xdr:nvCxnSpPr>
      <xdr:spPr>
        <a:xfrm flipV="1">
          <a:off x="19545300" y="1049902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8065</xdr:rowOff>
    </xdr:from>
    <xdr:to>
      <xdr:col>98</xdr:col>
      <xdr:colOff>38100</xdr:colOff>
      <xdr:row>61</xdr:row>
      <xdr:rowOff>109665</xdr:rowOff>
    </xdr:to>
    <xdr:sp macro="" textlink="">
      <xdr:nvSpPr>
        <xdr:cNvPr id="608" name="楕円 607">
          <a:extLst>
            <a:ext uri="{FF2B5EF4-FFF2-40B4-BE49-F238E27FC236}">
              <a16:creationId xmlns:a16="http://schemas.microsoft.com/office/drawing/2014/main" id="{ACF51AED-A919-4DD1-B2E1-EAC23B49980C}"/>
            </a:ext>
          </a:extLst>
        </xdr:cNvPr>
        <xdr:cNvSpPr/>
      </xdr:nvSpPr>
      <xdr:spPr>
        <a:xfrm>
          <a:off x="18605500" y="104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50864</xdr:rowOff>
    </xdr:from>
    <xdr:to>
      <xdr:col>102</xdr:col>
      <xdr:colOff>114300</xdr:colOff>
      <xdr:row>61</xdr:row>
      <xdr:rowOff>58865</xdr:rowOff>
    </xdr:to>
    <xdr:cxnSp macro="">
      <xdr:nvCxnSpPr>
        <xdr:cNvPr id="609" name="直線コネクタ 608">
          <a:extLst>
            <a:ext uri="{FF2B5EF4-FFF2-40B4-BE49-F238E27FC236}">
              <a16:creationId xmlns:a16="http://schemas.microsoft.com/office/drawing/2014/main" id="{5F7BE9AA-42CD-4789-B4AA-4A92DC10EDAB}"/>
            </a:ext>
          </a:extLst>
        </xdr:cNvPr>
        <xdr:cNvCxnSpPr/>
      </xdr:nvCxnSpPr>
      <xdr:spPr>
        <a:xfrm flipV="1">
          <a:off x="18656300" y="1050931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82D27DBA-D441-458F-AC49-7787276EE203}"/>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EAC956D4-D17E-47C1-8621-FD45EA6623ED}"/>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6EEE81CD-7D59-4FDF-8F28-D41A489ECF19}"/>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FC869C44-05BB-4743-801D-97450E1C68FB}"/>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75646</xdr:rowOff>
    </xdr:from>
    <xdr:ext cx="469744" cy="259045"/>
    <xdr:sp macro="" textlink="">
      <xdr:nvSpPr>
        <xdr:cNvPr id="614" name="n_1mainValue【学校施設】&#10;一人当たり面積">
          <a:extLst>
            <a:ext uri="{FF2B5EF4-FFF2-40B4-BE49-F238E27FC236}">
              <a16:creationId xmlns:a16="http://schemas.microsoft.com/office/drawing/2014/main" id="{7DE6905C-0323-4094-AB8F-65FD95888556}"/>
            </a:ext>
          </a:extLst>
        </xdr:cNvPr>
        <xdr:cNvSpPr txBox="1"/>
      </xdr:nvSpPr>
      <xdr:spPr>
        <a:xfrm>
          <a:off x="21075727" y="1053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82504</xdr:rowOff>
    </xdr:from>
    <xdr:ext cx="469744" cy="259045"/>
    <xdr:sp macro="" textlink="">
      <xdr:nvSpPr>
        <xdr:cNvPr id="615" name="n_2mainValue【学校施設】&#10;一人当たり面積">
          <a:extLst>
            <a:ext uri="{FF2B5EF4-FFF2-40B4-BE49-F238E27FC236}">
              <a16:creationId xmlns:a16="http://schemas.microsoft.com/office/drawing/2014/main" id="{B0038C5A-41CB-454E-80B1-FB56BE0B4260}"/>
            </a:ext>
          </a:extLst>
        </xdr:cNvPr>
        <xdr:cNvSpPr txBox="1"/>
      </xdr:nvSpPr>
      <xdr:spPr>
        <a:xfrm>
          <a:off x="20199427" y="1054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92791</xdr:rowOff>
    </xdr:from>
    <xdr:ext cx="469744" cy="259045"/>
    <xdr:sp macro="" textlink="">
      <xdr:nvSpPr>
        <xdr:cNvPr id="616" name="n_3mainValue【学校施設】&#10;一人当たり面積">
          <a:extLst>
            <a:ext uri="{FF2B5EF4-FFF2-40B4-BE49-F238E27FC236}">
              <a16:creationId xmlns:a16="http://schemas.microsoft.com/office/drawing/2014/main" id="{89B6A28B-8044-4C5B-B329-5CC4D182F1DF}"/>
            </a:ext>
          </a:extLst>
        </xdr:cNvPr>
        <xdr:cNvSpPr txBox="1"/>
      </xdr:nvSpPr>
      <xdr:spPr>
        <a:xfrm>
          <a:off x="19310427" y="1055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100792</xdr:rowOff>
    </xdr:from>
    <xdr:ext cx="469744" cy="259045"/>
    <xdr:sp macro="" textlink="">
      <xdr:nvSpPr>
        <xdr:cNvPr id="617" name="n_4mainValue【学校施設】&#10;一人当たり面積">
          <a:extLst>
            <a:ext uri="{FF2B5EF4-FFF2-40B4-BE49-F238E27FC236}">
              <a16:creationId xmlns:a16="http://schemas.microsoft.com/office/drawing/2014/main" id="{502D1D99-5786-43D2-A908-AD38DBA1E71A}"/>
            </a:ext>
          </a:extLst>
        </xdr:cNvPr>
        <xdr:cNvSpPr txBox="1"/>
      </xdr:nvSpPr>
      <xdr:spPr>
        <a:xfrm>
          <a:off x="18421427" y="105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2768E3E-B3BF-484D-B5F2-898B7B559B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5B371F2-6BF5-4F84-95CD-DCF426781F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BD95F14-7F70-47B4-9967-96537029CC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A8C0807C-D12E-4191-BF8D-D8B6B82F22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6C1E5DF-FCBE-4AD2-A187-651E541B8D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A7F4C22-0119-4072-AEF7-8DE306DB99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143B4BE-574A-42A8-A8E4-AA3CC3A55F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B92DBA0-730A-41CF-AF8D-DAE517833E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81E29F8-9BC5-45F5-A988-E2153811B3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26EA495-6FAC-4EB9-A1B9-100F90FCDA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91BC661-B66B-460D-86EA-B31BC4CFD5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AF563082-0B8D-42B0-A912-3DC93D272BE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1CB4D8DF-355E-4B99-8544-9547FCD605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A92473BB-35BC-4C78-951B-3C03D95BB76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4890BD04-6177-49EA-996B-E164E4E9CB1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6B824F54-33F8-43F0-B7C2-DDE10B106BF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21FD88D5-B9B8-4F0F-A75E-663DAEEC5A3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7B79F5AD-4525-4E20-A6CE-A709B981050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CE028324-5841-49DC-8970-B8958429BE6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10DA94A2-7351-4789-8709-99EEFBC16C4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A86E6FED-DFE6-4B29-898B-64102545B2C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8AC5CA1-B553-4C6A-AB01-4C14D225E9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DD94D376-2B99-4587-84E4-F8D921610E5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A01F7948-AA41-4888-A03C-5BE39D43B3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C08DE38B-B5E7-4AB3-BD99-52A8DB8F558D}"/>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7520D9E5-7329-4FA2-85C3-A051CA203ED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BB5A1B09-C228-4EEA-8387-6AACB5A9A03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6909372F-E99C-44A9-8987-5790EA3BA48F}"/>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E7387F49-7613-4875-89D0-8DC181C6F373}"/>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7B330782-0F57-478B-8451-16099911EA6B}"/>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FD21699B-7D00-485C-8B70-E8193E76665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99B8497B-E0CA-4788-8E23-D8FD689BDD5A}"/>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766422C5-6928-436C-8EB5-1F9FDC811352}"/>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242B2588-BD2F-4791-A10B-2B83D3ECEFCC}"/>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088C119D-DB1F-47D0-AC38-890174055525}"/>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E3A0664-07C1-4881-A7FC-85C57B0A1B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FAD92BB-713B-4903-8DB4-19EDE4E2E3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0A6A4CB-9018-407B-BB4B-01396EC5DBE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537C15A-9D00-4CF0-A800-625260BF96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8DFA1A8-6A1D-44FA-BED1-F3ED8ABB82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8255</xdr:rowOff>
    </xdr:from>
    <xdr:to>
      <xdr:col>85</xdr:col>
      <xdr:colOff>177800</xdr:colOff>
      <xdr:row>86</xdr:row>
      <xdr:rowOff>109855</xdr:rowOff>
    </xdr:to>
    <xdr:sp macro="" textlink="">
      <xdr:nvSpPr>
        <xdr:cNvPr id="658" name="楕円 657">
          <a:extLst>
            <a:ext uri="{FF2B5EF4-FFF2-40B4-BE49-F238E27FC236}">
              <a16:creationId xmlns:a16="http://schemas.microsoft.com/office/drawing/2014/main" id="{1EC2C72A-472D-46B5-AE45-8D77319BF36A}"/>
            </a:ext>
          </a:extLst>
        </xdr:cNvPr>
        <xdr:cNvSpPr/>
      </xdr:nvSpPr>
      <xdr:spPr>
        <a:xfrm>
          <a:off x="16268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94632</xdr:rowOff>
    </xdr:from>
    <xdr:ext cx="405111" cy="259045"/>
    <xdr:sp macro="" textlink="">
      <xdr:nvSpPr>
        <xdr:cNvPr id="659" name="【児童館】&#10;有形固定資産減価償却率該当値テキスト">
          <a:extLst>
            <a:ext uri="{FF2B5EF4-FFF2-40B4-BE49-F238E27FC236}">
              <a16:creationId xmlns:a16="http://schemas.microsoft.com/office/drawing/2014/main" id="{53C99C8B-9EC4-4C60-950E-013109EE8979}"/>
            </a:ext>
          </a:extLst>
        </xdr:cNvPr>
        <xdr:cNvSpPr txBox="1"/>
      </xdr:nvSpPr>
      <xdr:spPr>
        <a:xfrm>
          <a:off x="16357600" y="1466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132080</xdr:rowOff>
    </xdr:from>
    <xdr:to>
      <xdr:col>81</xdr:col>
      <xdr:colOff>101600</xdr:colOff>
      <xdr:row>86</xdr:row>
      <xdr:rowOff>62230</xdr:rowOff>
    </xdr:to>
    <xdr:sp macro="" textlink="">
      <xdr:nvSpPr>
        <xdr:cNvPr id="660" name="楕円 659">
          <a:extLst>
            <a:ext uri="{FF2B5EF4-FFF2-40B4-BE49-F238E27FC236}">
              <a16:creationId xmlns:a16="http://schemas.microsoft.com/office/drawing/2014/main" id="{8816EE4D-197B-4CAA-9585-6A9DA3F4E63C}"/>
            </a:ext>
          </a:extLst>
        </xdr:cNvPr>
        <xdr:cNvSpPr/>
      </xdr:nvSpPr>
      <xdr:spPr>
        <a:xfrm>
          <a:off x="1543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xdr:rowOff>
    </xdr:from>
    <xdr:to>
      <xdr:col>85</xdr:col>
      <xdr:colOff>127000</xdr:colOff>
      <xdr:row>86</xdr:row>
      <xdr:rowOff>59055</xdr:rowOff>
    </xdr:to>
    <xdr:cxnSp macro="">
      <xdr:nvCxnSpPr>
        <xdr:cNvPr id="661" name="直線コネクタ 660">
          <a:extLst>
            <a:ext uri="{FF2B5EF4-FFF2-40B4-BE49-F238E27FC236}">
              <a16:creationId xmlns:a16="http://schemas.microsoft.com/office/drawing/2014/main" id="{2AB5BE2A-CDCF-461A-9B26-A084D5D75183}"/>
            </a:ext>
          </a:extLst>
        </xdr:cNvPr>
        <xdr:cNvCxnSpPr/>
      </xdr:nvCxnSpPr>
      <xdr:spPr>
        <a:xfrm>
          <a:off x="15481300" y="147561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84455</xdr:rowOff>
    </xdr:from>
    <xdr:to>
      <xdr:col>76</xdr:col>
      <xdr:colOff>165100</xdr:colOff>
      <xdr:row>86</xdr:row>
      <xdr:rowOff>14605</xdr:rowOff>
    </xdr:to>
    <xdr:sp macro="" textlink="">
      <xdr:nvSpPr>
        <xdr:cNvPr id="662" name="楕円 661">
          <a:extLst>
            <a:ext uri="{FF2B5EF4-FFF2-40B4-BE49-F238E27FC236}">
              <a16:creationId xmlns:a16="http://schemas.microsoft.com/office/drawing/2014/main" id="{121FD030-66DF-4C60-B472-69DB13F6D016}"/>
            </a:ext>
          </a:extLst>
        </xdr:cNvPr>
        <xdr:cNvSpPr/>
      </xdr:nvSpPr>
      <xdr:spPr>
        <a:xfrm>
          <a:off x="14541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135255</xdr:rowOff>
    </xdr:from>
    <xdr:to>
      <xdr:col>81</xdr:col>
      <xdr:colOff>50800</xdr:colOff>
      <xdr:row>86</xdr:row>
      <xdr:rowOff>11430</xdr:rowOff>
    </xdr:to>
    <xdr:cxnSp macro="">
      <xdr:nvCxnSpPr>
        <xdr:cNvPr id="663" name="直線コネクタ 662">
          <a:extLst>
            <a:ext uri="{FF2B5EF4-FFF2-40B4-BE49-F238E27FC236}">
              <a16:creationId xmlns:a16="http://schemas.microsoft.com/office/drawing/2014/main" id="{5EBC4A2D-B663-4587-B850-B322562A1098}"/>
            </a:ext>
          </a:extLst>
        </xdr:cNvPr>
        <xdr:cNvCxnSpPr/>
      </xdr:nvCxnSpPr>
      <xdr:spPr>
        <a:xfrm>
          <a:off x="14592300" y="14708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46355</xdr:rowOff>
    </xdr:from>
    <xdr:to>
      <xdr:col>72</xdr:col>
      <xdr:colOff>38100</xdr:colOff>
      <xdr:row>85</xdr:row>
      <xdr:rowOff>147955</xdr:rowOff>
    </xdr:to>
    <xdr:sp macro="" textlink="">
      <xdr:nvSpPr>
        <xdr:cNvPr id="664" name="楕円 663">
          <a:extLst>
            <a:ext uri="{FF2B5EF4-FFF2-40B4-BE49-F238E27FC236}">
              <a16:creationId xmlns:a16="http://schemas.microsoft.com/office/drawing/2014/main" id="{FB677638-12B9-4DE2-AD06-68B86ACAF8DA}"/>
            </a:ext>
          </a:extLst>
        </xdr:cNvPr>
        <xdr:cNvSpPr/>
      </xdr:nvSpPr>
      <xdr:spPr>
        <a:xfrm>
          <a:off x="13652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97155</xdr:rowOff>
    </xdr:from>
    <xdr:to>
      <xdr:col>76</xdr:col>
      <xdr:colOff>114300</xdr:colOff>
      <xdr:row>85</xdr:row>
      <xdr:rowOff>135255</xdr:rowOff>
    </xdr:to>
    <xdr:cxnSp macro="">
      <xdr:nvCxnSpPr>
        <xdr:cNvPr id="665" name="直線コネクタ 664">
          <a:extLst>
            <a:ext uri="{FF2B5EF4-FFF2-40B4-BE49-F238E27FC236}">
              <a16:creationId xmlns:a16="http://schemas.microsoft.com/office/drawing/2014/main" id="{4A8C210C-2461-43A8-9343-2DBAE2ECB6BC}"/>
            </a:ext>
          </a:extLst>
        </xdr:cNvPr>
        <xdr:cNvCxnSpPr/>
      </xdr:nvCxnSpPr>
      <xdr:spPr>
        <a:xfrm>
          <a:off x="13703300" y="14670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170180</xdr:rowOff>
    </xdr:from>
    <xdr:to>
      <xdr:col>67</xdr:col>
      <xdr:colOff>101600</xdr:colOff>
      <xdr:row>85</xdr:row>
      <xdr:rowOff>100330</xdr:rowOff>
    </xdr:to>
    <xdr:sp macro="" textlink="">
      <xdr:nvSpPr>
        <xdr:cNvPr id="666" name="楕円 665">
          <a:extLst>
            <a:ext uri="{FF2B5EF4-FFF2-40B4-BE49-F238E27FC236}">
              <a16:creationId xmlns:a16="http://schemas.microsoft.com/office/drawing/2014/main" id="{0B38B07E-3296-439A-94EB-63FE20D91075}"/>
            </a:ext>
          </a:extLst>
        </xdr:cNvPr>
        <xdr:cNvSpPr/>
      </xdr:nvSpPr>
      <xdr:spPr>
        <a:xfrm>
          <a:off x="1276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49530</xdr:rowOff>
    </xdr:from>
    <xdr:to>
      <xdr:col>71</xdr:col>
      <xdr:colOff>177800</xdr:colOff>
      <xdr:row>85</xdr:row>
      <xdr:rowOff>97155</xdr:rowOff>
    </xdr:to>
    <xdr:cxnSp macro="">
      <xdr:nvCxnSpPr>
        <xdr:cNvPr id="667" name="直線コネクタ 666">
          <a:extLst>
            <a:ext uri="{FF2B5EF4-FFF2-40B4-BE49-F238E27FC236}">
              <a16:creationId xmlns:a16="http://schemas.microsoft.com/office/drawing/2014/main" id="{C2352F75-8755-46FD-ACD5-016F79ECD32E}"/>
            </a:ext>
          </a:extLst>
        </xdr:cNvPr>
        <xdr:cNvCxnSpPr/>
      </xdr:nvCxnSpPr>
      <xdr:spPr>
        <a:xfrm>
          <a:off x="12814300" y="14622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6BF03D36-A62A-4DEB-A591-789943E20BB8}"/>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C7E78F3C-5EDF-4C41-82D0-E26E2B195E71}"/>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F30A7A6E-3127-46FD-8CC7-7A05EDE18563}"/>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A6E5CE3D-015B-4F06-BF50-991412EE8942}"/>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53357</xdr:rowOff>
    </xdr:from>
    <xdr:ext cx="405111" cy="259045"/>
    <xdr:sp macro="" textlink="">
      <xdr:nvSpPr>
        <xdr:cNvPr id="672" name="n_1mainValue【児童館】&#10;有形固定資産減価償却率">
          <a:extLst>
            <a:ext uri="{FF2B5EF4-FFF2-40B4-BE49-F238E27FC236}">
              <a16:creationId xmlns:a16="http://schemas.microsoft.com/office/drawing/2014/main" id="{A450087E-2F15-4001-BC04-517D80FB77E2}"/>
            </a:ext>
          </a:extLst>
        </xdr:cNvPr>
        <xdr:cNvSpPr txBox="1"/>
      </xdr:nvSpPr>
      <xdr:spPr>
        <a:xfrm>
          <a:off x="152660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5732</xdr:rowOff>
    </xdr:from>
    <xdr:ext cx="405111" cy="259045"/>
    <xdr:sp macro="" textlink="">
      <xdr:nvSpPr>
        <xdr:cNvPr id="673" name="n_2mainValue【児童館】&#10;有形固定資産減価償却率">
          <a:extLst>
            <a:ext uri="{FF2B5EF4-FFF2-40B4-BE49-F238E27FC236}">
              <a16:creationId xmlns:a16="http://schemas.microsoft.com/office/drawing/2014/main" id="{91FA67C2-6F71-48B9-892E-32CEE9E5D41F}"/>
            </a:ext>
          </a:extLst>
        </xdr:cNvPr>
        <xdr:cNvSpPr txBox="1"/>
      </xdr:nvSpPr>
      <xdr:spPr>
        <a:xfrm>
          <a:off x="14389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139082</xdr:rowOff>
    </xdr:from>
    <xdr:ext cx="405111" cy="259045"/>
    <xdr:sp macro="" textlink="">
      <xdr:nvSpPr>
        <xdr:cNvPr id="674" name="n_3mainValue【児童館】&#10;有形固定資産減価償却率">
          <a:extLst>
            <a:ext uri="{FF2B5EF4-FFF2-40B4-BE49-F238E27FC236}">
              <a16:creationId xmlns:a16="http://schemas.microsoft.com/office/drawing/2014/main" id="{28D29EC9-1BF5-460A-98D1-3AC50AFD3B12}"/>
            </a:ext>
          </a:extLst>
        </xdr:cNvPr>
        <xdr:cNvSpPr txBox="1"/>
      </xdr:nvSpPr>
      <xdr:spPr>
        <a:xfrm>
          <a:off x="13500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91457</xdr:rowOff>
    </xdr:from>
    <xdr:ext cx="405111" cy="259045"/>
    <xdr:sp macro="" textlink="">
      <xdr:nvSpPr>
        <xdr:cNvPr id="675" name="n_4mainValue【児童館】&#10;有形固定資産減価償却率">
          <a:extLst>
            <a:ext uri="{FF2B5EF4-FFF2-40B4-BE49-F238E27FC236}">
              <a16:creationId xmlns:a16="http://schemas.microsoft.com/office/drawing/2014/main" id="{0EBA9610-D583-4674-B16F-7AD98E03DCFE}"/>
            </a:ext>
          </a:extLst>
        </xdr:cNvPr>
        <xdr:cNvSpPr txBox="1"/>
      </xdr:nvSpPr>
      <xdr:spPr>
        <a:xfrm>
          <a:off x="12611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C3B0F0C5-4A08-4CC2-8051-94A8FCF57D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63AC3D28-8B50-4179-9C53-290CC7DDC3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72F004A-E0D7-4FF6-9DC5-EFAA859CFA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70BE537C-59D9-4F98-8557-29C2C99021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5D7875B-2423-41F7-9F54-7E2F9E6819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379DD53-8901-4EA6-AA37-22B41075C0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0D43226-D4E5-411E-83DC-28F95EA6E5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FFDE843D-4318-43CE-B550-44FF747E3F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6D3529D-2C40-48C6-83DC-FD2810B7C6A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27243D8D-1253-4D4A-BBEA-A1344AFBAA1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772606B5-7111-428B-82D1-45FA0A3C02F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79C88E66-D38D-4B39-B01C-8F44D04E4D4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F5CC9ACA-858B-45E1-97DC-0A73EF2738E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236D8C7-F5D8-4E99-A9BE-E2798E4966D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C85B2562-0EF4-40DA-B099-53BD54966FA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AC5EAFE8-2994-4334-B8D3-AFB1345941E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F35B6EBB-805D-401E-940B-C97C74AB801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65E4BCA7-CDB8-471C-8AA2-6880733CFCA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86A55204-86FA-4965-9506-C44CDC76036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F63C3183-0F35-41EE-B03F-11C0CA28221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22BC2AC2-F351-4A92-BD81-BE47500CDC2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2F6445FC-20AC-4886-8AD5-FEF7EA85221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7EB2590-22B5-44F8-8059-3080E9A673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58DFE272-3997-4543-830F-F436E94D2D4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49324B57-8BEA-42BC-895C-3C54FA03FE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4280837E-1BD4-4A35-8144-4D591C6300E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80CB17ED-E684-4D84-9491-5674B4F276BB}"/>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FF0D01AD-468D-4316-A9D9-414AD79658FD}"/>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785463F8-C6DF-4015-8CC4-C649C8A84AD5}"/>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7605F433-BB85-4189-9A90-C15810180336}"/>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56EFEB71-E54A-434D-BBD1-8892F4F611B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F59A7D7E-4E06-4148-8853-3D76AEF47004}"/>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383F33E0-2B1A-4A2C-B743-452EA1237DAF}"/>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ABD9BC01-D9FD-4E22-B177-3CD17F92F885}"/>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5E310F19-A25A-4D29-AF48-562E55ACB077}"/>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D87D7AA0-5D66-4463-83BD-5D2BC180EE39}"/>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3FD7591-D008-4BFF-9EFD-19EA4855F1B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592299D-CC22-4B4F-958D-89488356F6B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0CE5283-6C72-4CD3-9014-282C8CA4DC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C1E75A9-9258-4BD7-8A8C-60625A1994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5DAF264-3297-4DB4-A4B1-3F99B4A744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17" name="楕円 716">
          <a:extLst>
            <a:ext uri="{FF2B5EF4-FFF2-40B4-BE49-F238E27FC236}">
              <a16:creationId xmlns:a16="http://schemas.microsoft.com/office/drawing/2014/main" id="{3F28AC70-E261-41F7-BA4A-99E9394820D2}"/>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18" name="【児童館】&#10;一人当たり面積該当値テキスト">
          <a:extLst>
            <a:ext uri="{FF2B5EF4-FFF2-40B4-BE49-F238E27FC236}">
              <a16:creationId xmlns:a16="http://schemas.microsoft.com/office/drawing/2014/main" id="{2674B002-D528-41C5-962E-C6516092E954}"/>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19" name="楕円 718">
          <a:extLst>
            <a:ext uri="{FF2B5EF4-FFF2-40B4-BE49-F238E27FC236}">
              <a16:creationId xmlns:a16="http://schemas.microsoft.com/office/drawing/2014/main" id="{E1CF692B-44EA-4D5A-8DFC-30ACE6AD56BC}"/>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20" name="直線コネクタ 719">
          <a:extLst>
            <a:ext uri="{FF2B5EF4-FFF2-40B4-BE49-F238E27FC236}">
              <a16:creationId xmlns:a16="http://schemas.microsoft.com/office/drawing/2014/main" id="{14E7F5C0-6EA5-493A-B584-3599D4263FCC}"/>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21" name="楕円 720">
          <a:extLst>
            <a:ext uri="{FF2B5EF4-FFF2-40B4-BE49-F238E27FC236}">
              <a16:creationId xmlns:a16="http://schemas.microsoft.com/office/drawing/2014/main" id="{36CBCFA2-E2C8-4BFC-AF6E-857F99D74274}"/>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22" name="直線コネクタ 721">
          <a:extLst>
            <a:ext uri="{FF2B5EF4-FFF2-40B4-BE49-F238E27FC236}">
              <a16:creationId xmlns:a16="http://schemas.microsoft.com/office/drawing/2014/main" id="{51084973-0F72-429E-83A4-0E86A7C10E82}"/>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23" name="楕円 722">
          <a:extLst>
            <a:ext uri="{FF2B5EF4-FFF2-40B4-BE49-F238E27FC236}">
              <a16:creationId xmlns:a16="http://schemas.microsoft.com/office/drawing/2014/main" id="{C85E6C36-85CA-4F79-A0EC-4339145FD053}"/>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24" name="直線コネクタ 723">
          <a:extLst>
            <a:ext uri="{FF2B5EF4-FFF2-40B4-BE49-F238E27FC236}">
              <a16:creationId xmlns:a16="http://schemas.microsoft.com/office/drawing/2014/main" id="{33A78ED0-82D1-4F2A-922C-FA4ACE1D6EFA}"/>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725" name="楕円 724">
          <a:extLst>
            <a:ext uri="{FF2B5EF4-FFF2-40B4-BE49-F238E27FC236}">
              <a16:creationId xmlns:a16="http://schemas.microsoft.com/office/drawing/2014/main" id="{C363661E-1247-4CD6-ADD2-BE5DC552655D}"/>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726" name="直線コネクタ 725">
          <a:extLst>
            <a:ext uri="{FF2B5EF4-FFF2-40B4-BE49-F238E27FC236}">
              <a16:creationId xmlns:a16="http://schemas.microsoft.com/office/drawing/2014/main" id="{44FAB8B6-089D-468E-96D3-8D4FC2BD1779}"/>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9D6BC512-C2FC-4E8F-B537-180072A06507}"/>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BABA7BBF-54C1-4DC1-8A0C-6F182EF5BA88}"/>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A1162FC7-43A3-4E42-A42F-1E14A1BF8D7F}"/>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C76751B2-FC9F-4E8D-87EC-DDDD38CA9CB2}"/>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31" name="n_1mainValue【児童館】&#10;一人当たり面積">
          <a:extLst>
            <a:ext uri="{FF2B5EF4-FFF2-40B4-BE49-F238E27FC236}">
              <a16:creationId xmlns:a16="http://schemas.microsoft.com/office/drawing/2014/main" id="{C138317C-9A85-4012-A93E-5CBA63B63E1B}"/>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32" name="n_2mainValue【児童館】&#10;一人当たり面積">
          <a:extLst>
            <a:ext uri="{FF2B5EF4-FFF2-40B4-BE49-F238E27FC236}">
              <a16:creationId xmlns:a16="http://schemas.microsoft.com/office/drawing/2014/main" id="{096AC016-7498-4F73-87BA-F1BBB0D2C5CF}"/>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33" name="n_3mainValue【児童館】&#10;一人当たり面積">
          <a:extLst>
            <a:ext uri="{FF2B5EF4-FFF2-40B4-BE49-F238E27FC236}">
              <a16:creationId xmlns:a16="http://schemas.microsoft.com/office/drawing/2014/main" id="{C35A86FF-66AC-4986-8D77-D3A20FF7804D}"/>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734" name="n_4mainValue【児童館】&#10;一人当たり面積">
          <a:extLst>
            <a:ext uri="{FF2B5EF4-FFF2-40B4-BE49-F238E27FC236}">
              <a16:creationId xmlns:a16="http://schemas.microsoft.com/office/drawing/2014/main" id="{E1B6FF0A-D66F-420C-861B-3ED59BCFA029}"/>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9C0D3A8-7AA6-4E57-ACCD-196A0F3829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137EB7BE-9615-4AB3-B4D5-40DE0FE6C2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D48DDA6B-8271-490C-913F-18BA0EACF0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E1F9FC3A-C24E-43D8-A76F-0D88848B31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F8BF58D-45F2-4B22-B4D7-2080933B93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8F115BD8-1F31-4206-A10A-EA4DD41009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BA370444-D3FF-4CC7-9CD4-3716A78106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F570857-EE57-4C43-A6F1-9667B8D843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4F14DC7-0A83-4395-8B58-83283EDDB0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A9D18B8F-A52F-4276-9BB1-94DEA1E18F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8D3BED24-4C8C-4C1A-96FC-1753BE8F91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A866D641-CBB7-4C93-9259-F4153D38BDF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A2371AF0-8DC0-4173-88C1-4EAA7EFE552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C4F4D8AD-DDFA-492F-A24E-C937C331D2C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48E4403B-6089-4226-BD5F-78183F94AFC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73D03DE9-927B-4198-8F8A-2FF6239B9CD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6D20FE0E-0BEC-4EB5-A22C-BCAECF24AB4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5F6374B7-63F7-492B-8457-E2BA55F047E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C3AAAD24-59C0-4E0E-9C41-95955D66DBE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A3860407-0D57-4715-9738-38F1A8DE326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78982F2C-000B-4D99-974D-47E0E75C683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58317E6C-F002-4E60-BA21-FB227D5AB8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E0B72490-45EA-43C1-890C-9544CFA3F26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26FF5E4D-4BE1-4E63-A378-35D0B61003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0F3E37D1-AC28-47A2-B4D0-2827222E80CC}"/>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87BB9BD3-492F-4617-AC3A-0F5679EBD25F}"/>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349C0046-D95B-4A57-80D6-D99A6AFF13A9}"/>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D39875BE-4E20-4583-BB03-60D8D911A19B}"/>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23303109-5E6B-406D-9E3C-63BC64AB5B84}"/>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476469EE-2413-4E97-811A-09CB6977814D}"/>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A457C0AD-0E70-4512-A719-D4DCC9F2D3C6}"/>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75EB6B52-2252-4C47-8E18-97A808A52DA1}"/>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663CDCAA-0393-409E-8200-948E27776858}"/>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22F26165-BF62-4A9E-AF13-DB827D4A6DD8}"/>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F0DA90D7-E3C2-4B6D-9AD4-F9E17E8BAC34}"/>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7EC65F3-6320-416A-A423-CF2A7C44B7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1BBB78F-CB03-482C-BFD9-B488562420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9C9490B-E23A-4F97-976A-92698E1C61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F5C33F5-B2B8-468D-BE96-793B894AC3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1C07050-C4D4-4875-BEDA-C955D7C3CA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775" name="楕円 774">
          <a:extLst>
            <a:ext uri="{FF2B5EF4-FFF2-40B4-BE49-F238E27FC236}">
              <a16:creationId xmlns:a16="http://schemas.microsoft.com/office/drawing/2014/main" id="{48044D24-CA24-4FD0-ABE3-25654439DA96}"/>
            </a:ext>
          </a:extLst>
        </xdr:cNvPr>
        <xdr:cNvSpPr/>
      </xdr:nvSpPr>
      <xdr:spPr>
        <a:xfrm>
          <a:off x="16268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132097</xdr:rowOff>
    </xdr:from>
    <xdr:ext cx="405111" cy="259045"/>
    <xdr:sp macro="" textlink="">
      <xdr:nvSpPr>
        <xdr:cNvPr id="776" name="【公民館】&#10;有形固定資産減価償却率該当値テキスト">
          <a:extLst>
            <a:ext uri="{FF2B5EF4-FFF2-40B4-BE49-F238E27FC236}">
              <a16:creationId xmlns:a16="http://schemas.microsoft.com/office/drawing/2014/main" id="{47B2ABBE-7516-424D-A604-A14D9B40AB07}"/>
            </a:ext>
          </a:extLst>
        </xdr:cNvPr>
        <xdr:cNvSpPr txBox="1"/>
      </xdr:nvSpPr>
      <xdr:spPr>
        <a:xfrm>
          <a:off x="16357600"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65405</xdr:rowOff>
    </xdr:from>
    <xdr:to>
      <xdr:col>81</xdr:col>
      <xdr:colOff>101600</xdr:colOff>
      <xdr:row>103</xdr:row>
      <xdr:rowOff>167005</xdr:rowOff>
    </xdr:to>
    <xdr:sp macro="" textlink="">
      <xdr:nvSpPr>
        <xdr:cNvPr id="777" name="楕円 776">
          <a:extLst>
            <a:ext uri="{FF2B5EF4-FFF2-40B4-BE49-F238E27FC236}">
              <a16:creationId xmlns:a16="http://schemas.microsoft.com/office/drawing/2014/main" id="{4731651A-E381-49D4-B2A3-574F4EC5E77B}"/>
            </a:ext>
          </a:extLst>
        </xdr:cNvPr>
        <xdr:cNvSpPr/>
      </xdr:nvSpPr>
      <xdr:spPr>
        <a:xfrm>
          <a:off x="15430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116205</xdr:rowOff>
    </xdr:from>
    <xdr:to>
      <xdr:col>85</xdr:col>
      <xdr:colOff>127000</xdr:colOff>
      <xdr:row>103</xdr:row>
      <xdr:rowOff>160020</xdr:rowOff>
    </xdr:to>
    <xdr:cxnSp macro="">
      <xdr:nvCxnSpPr>
        <xdr:cNvPr id="778" name="直線コネクタ 777">
          <a:extLst>
            <a:ext uri="{FF2B5EF4-FFF2-40B4-BE49-F238E27FC236}">
              <a16:creationId xmlns:a16="http://schemas.microsoft.com/office/drawing/2014/main" id="{ED081F45-73BC-4C3C-A28A-06890BAC4404}"/>
            </a:ext>
          </a:extLst>
        </xdr:cNvPr>
        <xdr:cNvCxnSpPr/>
      </xdr:nvCxnSpPr>
      <xdr:spPr>
        <a:xfrm>
          <a:off x="15481300" y="177755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xdr:rowOff>
    </xdr:from>
    <xdr:to>
      <xdr:col>76</xdr:col>
      <xdr:colOff>165100</xdr:colOff>
      <xdr:row>103</xdr:row>
      <xdr:rowOff>117475</xdr:rowOff>
    </xdr:to>
    <xdr:sp macro="" textlink="">
      <xdr:nvSpPr>
        <xdr:cNvPr id="779" name="楕円 778">
          <a:extLst>
            <a:ext uri="{FF2B5EF4-FFF2-40B4-BE49-F238E27FC236}">
              <a16:creationId xmlns:a16="http://schemas.microsoft.com/office/drawing/2014/main" id="{0F0FFA64-35FD-4785-B6E1-6524ABCDC251}"/>
            </a:ext>
          </a:extLst>
        </xdr:cNvPr>
        <xdr:cNvSpPr/>
      </xdr:nvSpPr>
      <xdr:spPr>
        <a:xfrm>
          <a:off x="14541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66675</xdr:rowOff>
    </xdr:from>
    <xdr:to>
      <xdr:col>81</xdr:col>
      <xdr:colOff>50800</xdr:colOff>
      <xdr:row>103</xdr:row>
      <xdr:rowOff>116205</xdr:rowOff>
    </xdr:to>
    <xdr:cxnSp macro="">
      <xdr:nvCxnSpPr>
        <xdr:cNvPr id="780" name="直線コネクタ 779">
          <a:extLst>
            <a:ext uri="{FF2B5EF4-FFF2-40B4-BE49-F238E27FC236}">
              <a16:creationId xmlns:a16="http://schemas.microsoft.com/office/drawing/2014/main" id="{214D7666-EECD-495F-BC29-D5A855FA5386}"/>
            </a:ext>
          </a:extLst>
        </xdr:cNvPr>
        <xdr:cNvCxnSpPr/>
      </xdr:nvCxnSpPr>
      <xdr:spPr>
        <a:xfrm>
          <a:off x="14592300" y="177260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147320</xdr:rowOff>
    </xdr:from>
    <xdr:to>
      <xdr:col>72</xdr:col>
      <xdr:colOff>38100</xdr:colOff>
      <xdr:row>103</xdr:row>
      <xdr:rowOff>77470</xdr:rowOff>
    </xdr:to>
    <xdr:sp macro="" textlink="">
      <xdr:nvSpPr>
        <xdr:cNvPr id="781" name="楕円 780">
          <a:extLst>
            <a:ext uri="{FF2B5EF4-FFF2-40B4-BE49-F238E27FC236}">
              <a16:creationId xmlns:a16="http://schemas.microsoft.com/office/drawing/2014/main" id="{27ABAE6F-F9AA-428B-B6E9-E888C89699C9}"/>
            </a:ext>
          </a:extLst>
        </xdr:cNvPr>
        <xdr:cNvSpPr/>
      </xdr:nvSpPr>
      <xdr:spPr>
        <a:xfrm>
          <a:off x="13652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26670</xdr:rowOff>
    </xdr:from>
    <xdr:to>
      <xdr:col>76</xdr:col>
      <xdr:colOff>114300</xdr:colOff>
      <xdr:row>103</xdr:row>
      <xdr:rowOff>66675</xdr:rowOff>
    </xdr:to>
    <xdr:cxnSp macro="">
      <xdr:nvCxnSpPr>
        <xdr:cNvPr id="782" name="直線コネクタ 781">
          <a:extLst>
            <a:ext uri="{FF2B5EF4-FFF2-40B4-BE49-F238E27FC236}">
              <a16:creationId xmlns:a16="http://schemas.microsoft.com/office/drawing/2014/main" id="{38846E5C-9C16-47F0-BAF5-FF045D2F7C6A}"/>
            </a:ext>
          </a:extLst>
        </xdr:cNvPr>
        <xdr:cNvCxnSpPr/>
      </xdr:nvCxnSpPr>
      <xdr:spPr>
        <a:xfrm>
          <a:off x="13703300" y="1768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109220</xdr:rowOff>
    </xdr:from>
    <xdr:to>
      <xdr:col>67</xdr:col>
      <xdr:colOff>101600</xdr:colOff>
      <xdr:row>103</xdr:row>
      <xdr:rowOff>39370</xdr:rowOff>
    </xdr:to>
    <xdr:sp macro="" textlink="">
      <xdr:nvSpPr>
        <xdr:cNvPr id="783" name="楕円 782">
          <a:extLst>
            <a:ext uri="{FF2B5EF4-FFF2-40B4-BE49-F238E27FC236}">
              <a16:creationId xmlns:a16="http://schemas.microsoft.com/office/drawing/2014/main" id="{D34F35A3-800A-4810-88FD-737EB05C94B2}"/>
            </a:ext>
          </a:extLst>
        </xdr:cNvPr>
        <xdr:cNvSpPr/>
      </xdr:nvSpPr>
      <xdr:spPr>
        <a:xfrm>
          <a:off x="12763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160020</xdr:rowOff>
    </xdr:from>
    <xdr:to>
      <xdr:col>71</xdr:col>
      <xdr:colOff>177800</xdr:colOff>
      <xdr:row>103</xdr:row>
      <xdr:rowOff>26670</xdr:rowOff>
    </xdr:to>
    <xdr:cxnSp macro="">
      <xdr:nvCxnSpPr>
        <xdr:cNvPr id="784" name="直線コネクタ 783">
          <a:extLst>
            <a:ext uri="{FF2B5EF4-FFF2-40B4-BE49-F238E27FC236}">
              <a16:creationId xmlns:a16="http://schemas.microsoft.com/office/drawing/2014/main" id="{5739F7A4-64EB-4642-9A7E-E11BBA4A5597}"/>
            </a:ext>
          </a:extLst>
        </xdr:cNvPr>
        <xdr:cNvCxnSpPr/>
      </xdr:nvCxnSpPr>
      <xdr:spPr>
        <a:xfrm>
          <a:off x="12814300" y="17647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5DBF7F03-F921-4754-8278-C4F06C8AC336}"/>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803E2ACD-FF68-4753-BBDC-374C9613D08C}"/>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E7D5CAE7-DF79-4337-BCF0-2D0926058F8F}"/>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CE30FAF4-0F0F-4B52-A907-6236B1EBBDAF}"/>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12082</xdr:rowOff>
    </xdr:from>
    <xdr:ext cx="405111" cy="259045"/>
    <xdr:sp macro="" textlink="">
      <xdr:nvSpPr>
        <xdr:cNvPr id="789" name="n_1mainValue【公民館】&#10;有形固定資産減価償却率">
          <a:extLst>
            <a:ext uri="{FF2B5EF4-FFF2-40B4-BE49-F238E27FC236}">
              <a16:creationId xmlns:a16="http://schemas.microsoft.com/office/drawing/2014/main" id="{977A01C3-6004-4655-AF84-ED2A16C2E831}"/>
            </a:ext>
          </a:extLst>
        </xdr:cNvPr>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134002</xdr:rowOff>
    </xdr:from>
    <xdr:ext cx="405111" cy="259045"/>
    <xdr:sp macro="" textlink="">
      <xdr:nvSpPr>
        <xdr:cNvPr id="790" name="n_2mainValue【公民館】&#10;有形固定資産減価償却率">
          <a:extLst>
            <a:ext uri="{FF2B5EF4-FFF2-40B4-BE49-F238E27FC236}">
              <a16:creationId xmlns:a16="http://schemas.microsoft.com/office/drawing/2014/main" id="{BF029C73-E7FB-4638-8963-D8729685A27F}"/>
            </a:ext>
          </a:extLst>
        </xdr:cNvPr>
        <xdr:cNvSpPr txBox="1"/>
      </xdr:nvSpPr>
      <xdr:spPr>
        <a:xfrm>
          <a:off x="14389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93997</xdr:rowOff>
    </xdr:from>
    <xdr:ext cx="405111" cy="259045"/>
    <xdr:sp macro="" textlink="">
      <xdr:nvSpPr>
        <xdr:cNvPr id="791" name="n_3mainValue【公民館】&#10;有形固定資産減価償却率">
          <a:extLst>
            <a:ext uri="{FF2B5EF4-FFF2-40B4-BE49-F238E27FC236}">
              <a16:creationId xmlns:a16="http://schemas.microsoft.com/office/drawing/2014/main" id="{3D323219-7AF9-4F58-8D71-D301BFB496D8}"/>
            </a:ext>
          </a:extLst>
        </xdr:cNvPr>
        <xdr:cNvSpPr txBox="1"/>
      </xdr:nvSpPr>
      <xdr:spPr>
        <a:xfrm>
          <a:off x="13500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55897</xdr:rowOff>
    </xdr:from>
    <xdr:ext cx="405111" cy="259045"/>
    <xdr:sp macro="" textlink="">
      <xdr:nvSpPr>
        <xdr:cNvPr id="792" name="n_4mainValue【公民館】&#10;有形固定資産減価償却率">
          <a:extLst>
            <a:ext uri="{FF2B5EF4-FFF2-40B4-BE49-F238E27FC236}">
              <a16:creationId xmlns:a16="http://schemas.microsoft.com/office/drawing/2014/main" id="{8DE8266D-74FF-4BDC-8DA6-C185ABB59365}"/>
            </a:ext>
          </a:extLst>
        </xdr:cNvPr>
        <xdr:cNvSpPr txBox="1"/>
      </xdr:nvSpPr>
      <xdr:spPr>
        <a:xfrm>
          <a:off x="12611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2F85BFCA-1FDE-41FC-B9AE-26672DDE1D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4DBF356B-1ABB-4A25-9078-2F9868B2C5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F9DCFA35-0E4A-4185-A723-7DF67D0991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B447DA25-B24D-488A-8386-66263BBEF8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8CF2162B-4AA4-439F-B691-1C19616E03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6FFD5404-0B45-486E-9E1E-04FD92E01B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668CF581-64D9-4F42-85D4-FDA21A37ED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F3E86D25-187D-4878-9F0D-48112F93F0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578C06FA-2357-4B5A-829F-1653ED225B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740A918-FF23-4337-A5DF-5338819733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BED9EB3-CE90-41DD-907E-C2512EEB343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B455ABED-4998-4CB1-A21D-CEDDDD5B7EE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462BD043-9C4D-4F92-97E2-2765DC2914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402CD909-6FE7-4A5B-B95E-595C98EF89A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66A9117F-FB39-4359-859E-F2A11171F8A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42EF3E66-1BF8-494E-B19E-E3786356838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CBF93BC8-5A1A-4F1A-BC24-47E7A78B158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DA567EA-D5EE-489D-867D-E0550359F6E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EAB3A0D-CDBF-4A8E-BEA5-22E78EEA2B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8F93658-690B-4D0E-971B-03D2210637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29E0AEF-E5C0-4035-9D68-F3DD793259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8B789874-26B8-4EBF-A8BE-9FEC38063BD3}"/>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EE5FDF3E-DF57-4D05-BCE8-5EBA3CF85C42}"/>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EDDF9A97-B2BD-4593-A0D7-C14253B3E742}"/>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4E310CBF-D770-4E67-9C27-98DE59B3F2B2}"/>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685FD9B9-ABC7-471A-8F1D-B76CF9A9C9C2}"/>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827497CB-B3F7-4B90-9F57-048D2CB437A6}"/>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1BA76AC8-94F2-454B-82AC-0C4EA791D62D}"/>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8121BDB9-CBC5-48A9-8D2B-15F0383195BC}"/>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E2BFD5F1-369F-41B3-97D4-74FEB1787E7D}"/>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CDA6B51D-AA57-442D-B5E1-CE6D0EC53C1C}"/>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FDC61F89-680B-4A4E-B5CC-50A92D4A8E6B}"/>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2CF9545-92DB-4A3B-96AE-30112294DC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3986B5B-E843-428F-BD32-B45F830517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966B228-9E74-42F6-BDA7-79E03B3039D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E20495F-244D-47CC-8333-6AE6A984CC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E6B04AF-6A1B-4049-8C5D-E6D959A0D1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30" name="楕円 829">
          <a:extLst>
            <a:ext uri="{FF2B5EF4-FFF2-40B4-BE49-F238E27FC236}">
              <a16:creationId xmlns:a16="http://schemas.microsoft.com/office/drawing/2014/main" id="{01602A3D-1FAD-4A2C-96EB-CA5B6F3FE2C2}"/>
            </a:ext>
          </a:extLst>
        </xdr:cNvPr>
        <xdr:cNvSpPr/>
      </xdr:nvSpPr>
      <xdr:spPr>
        <a:xfrm>
          <a:off x="221107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8399</xdr:rowOff>
    </xdr:from>
    <xdr:ext cx="469744" cy="259045"/>
    <xdr:sp macro="" textlink="">
      <xdr:nvSpPr>
        <xdr:cNvPr id="831" name="【公民館】&#10;一人当たり面積該当値テキスト">
          <a:extLst>
            <a:ext uri="{FF2B5EF4-FFF2-40B4-BE49-F238E27FC236}">
              <a16:creationId xmlns:a16="http://schemas.microsoft.com/office/drawing/2014/main" id="{5AF749CB-5090-42C3-BBA0-E446FF4AE4FF}"/>
            </a:ext>
          </a:extLst>
        </xdr:cNvPr>
        <xdr:cNvSpPr txBox="1"/>
      </xdr:nvSpPr>
      <xdr:spPr>
        <a:xfrm>
          <a:off x="22199600"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32258</xdr:rowOff>
    </xdr:from>
    <xdr:to>
      <xdr:col>112</xdr:col>
      <xdr:colOff>38100</xdr:colOff>
      <xdr:row>106</xdr:row>
      <xdr:rowOff>133858</xdr:rowOff>
    </xdr:to>
    <xdr:sp macro="" textlink="">
      <xdr:nvSpPr>
        <xdr:cNvPr id="832" name="楕円 831">
          <a:extLst>
            <a:ext uri="{FF2B5EF4-FFF2-40B4-BE49-F238E27FC236}">
              <a16:creationId xmlns:a16="http://schemas.microsoft.com/office/drawing/2014/main" id="{5EC3F4CE-8BCE-4828-A21D-D7E37CF18EE8}"/>
            </a:ext>
          </a:extLst>
        </xdr:cNvPr>
        <xdr:cNvSpPr/>
      </xdr:nvSpPr>
      <xdr:spPr>
        <a:xfrm>
          <a:off x="21272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80772</xdr:rowOff>
    </xdr:from>
    <xdr:to>
      <xdr:col>116</xdr:col>
      <xdr:colOff>63500</xdr:colOff>
      <xdr:row>106</xdr:row>
      <xdr:rowOff>83058</xdr:rowOff>
    </xdr:to>
    <xdr:cxnSp macro="">
      <xdr:nvCxnSpPr>
        <xdr:cNvPr id="833" name="直線コネクタ 832">
          <a:extLst>
            <a:ext uri="{FF2B5EF4-FFF2-40B4-BE49-F238E27FC236}">
              <a16:creationId xmlns:a16="http://schemas.microsoft.com/office/drawing/2014/main" id="{C8032DF8-153F-4C58-B64C-F0B4666C3441}"/>
            </a:ext>
          </a:extLst>
        </xdr:cNvPr>
        <xdr:cNvCxnSpPr/>
      </xdr:nvCxnSpPr>
      <xdr:spPr>
        <a:xfrm flipV="1">
          <a:off x="21323300" y="182544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34544</xdr:rowOff>
    </xdr:from>
    <xdr:to>
      <xdr:col>107</xdr:col>
      <xdr:colOff>101600</xdr:colOff>
      <xdr:row>106</xdr:row>
      <xdr:rowOff>136144</xdr:rowOff>
    </xdr:to>
    <xdr:sp macro="" textlink="">
      <xdr:nvSpPr>
        <xdr:cNvPr id="834" name="楕円 833">
          <a:extLst>
            <a:ext uri="{FF2B5EF4-FFF2-40B4-BE49-F238E27FC236}">
              <a16:creationId xmlns:a16="http://schemas.microsoft.com/office/drawing/2014/main" id="{D78826B9-49F9-4373-8DFD-0D26B7B34946}"/>
            </a:ext>
          </a:extLst>
        </xdr:cNvPr>
        <xdr:cNvSpPr/>
      </xdr:nvSpPr>
      <xdr:spPr>
        <a:xfrm>
          <a:off x="20383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83058</xdr:rowOff>
    </xdr:from>
    <xdr:to>
      <xdr:col>111</xdr:col>
      <xdr:colOff>177800</xdr:colOff>
      <xdr:row>106</xdr:row>
      <xdr:rowOff>85344</xdr:rowOff>
    </xdr:to>
    <xdr:cxnSp macro="">
      <xdr:nvCxnSpPr>
        <xdr:cNvPr id="835" name="直線コネクタ 834">
          <a:extLst>
            <a:ext uri="{FF2B5EF4-FFF2-40B4-BE49-F238E27FC236}">
              <a16:creationId xmlns:a16="http://schemas.microsoft.com/office/drawing/2014/main" id="{3DC168AB-596E-49D1-BF7E-66D4E4F6E42B}"/>
            </a:ext>
          </a:extLst>
        </xdr:cNvPr>
        <xdr:cNvCxnSpPr/>
      </xdr:nvCxnSpPr>
      <xdr:spPr>
        <a:xfrm flipV="1">
          <a:off x="20434300" y="1825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6" name="楕円 835">
          <a:extLst>
            <a:ext uri="{FF2B5EF4-FFF2-40B4-BE49-F238E27FC236}">
              <a16:creationId xmlns:a16="http://schemas.microsoft.com/office/drawing/2014/main" id="{28A1FDEF-457F-461B-B2D7-7589535388F6}"/>
            </a:ext>
          </a:extLst>
        </xdr:cNvPr>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85344</xdr:rowOff>
    </xdr:from>
    <xdr:to>
      <xdr:col>107</xdr:col>
      <xdr:colOff>50800</xdr:colOff>
      <xdr:row>106</xdr:row>
      <xdr:rowOff>89915</xdr:rowOff>
    </xdr:to>
    <xdr:cxnSp macro="">
      <xdr:nvCxnSpPr>
        <xdr:cNvPr id="837" name="直線コネクタ 836">
          <a:extLst>
            <a:ext uri="{FF2B5EF4-FFF2-40B4-BE49-F238E27FC236}">
              <a16:creationId xmlns:a16="http://schemas.microsoft.com/office/drawing/2014/main" id="{08398EB0-9B0A-42EB-97BD-8AD2A893D6CE}"/>
            </a:ext>
          </a:extLst>
        </xdr:cNvPr>
        <xdr:cNvCxnSpPr/>
      </xdr:nvCxnSpPr>
      <xdr:spPr>
        <a:xfrm flipV="1">
          <a:off x="19545300" y="1825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41402</xdr:rowOff>
    </xdr:from>
    <xdr:to>
      <xdr:col>98</xdr:col>
      <xdr:colOff>38100</xdr:colOff>
      <xdr:row>106</xdr:row>
      <xdr:rowOff>143002</xdr:rowOff>
    </xdr:to>
    <xdr:sp macro="" textlink="">
      <xdr:nvSpPr>
        <xdr:cNvPr id="838" name="楕円 837">
          <a:extLst>
            <a:ext uri="{FF2B5EF4-FFF2-40B4-BE49-F238E27FC236}">
              <a16:creationId xmlns:a16="http://schemas.microsoft.com/office/drawing/2014/main" id="{C65039FA-21A2-431C-8756-2E3FAD4034C1}"/>
            </a:ext>
          </a:extLst>
        </xdr:cNvPr>
        <xdr:cNvSpPr/>
      </xdr:nvSpPr>
      <xdr:spPr>
        <a:xfrm>
          <a:off x="18605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92202</xdr:rowOff>
    </xdr:to>
    <xdr:cxnSp macro="">
      <xdr:nvCxnSpPr>
        <xdr:cNvPr id="839" name="直線コネクタ 838">
          <a:extLst>
            <a:ext uri="{FF2B5EF4-FFF2-40B4-BE49-F238E27FC236}">
              <a16:creationId xmlns:a16="http://schemas.microsoft.com/office/drawing/2014/main" id="{8C452D0E-6CD0-452A-9454-D7E2C2FF66AC}"/>
            </a:ext>
          </a:extLst>
        </xdr:cNvPr>
        <xdr:cNvCxnSpPr/>
      </xdr:nvCxnSpPr>
      <xdr:spPr>
        <a:xfrm flipV="1">
          <a:off x="18656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71770271-8481-47CC-A1B5-9C9E2A436766}"/>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FCBDA59C-41B0-47AF-8AB1-A0B90AF24690}"/>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4B4BC6C6-3799-4C56-8FC0-68EBADB3BF53}"/>
            </a:ext>
          </a:extLst>
        </xdr:cNvPr>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47266C9A-D85E-4E9A-875E-125CE8E55D69}"/>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124985</xdr:rowOff>
    </xdr:from>
    <xdr:ext cx="469744" cy="259045"/>
    <xdr:sp macro="" textlink="">
      <xdr:nvSpPr>
        <xdr:cNvPr id="844" name="n_1mainValue【公民館】&#10;一人当たり面積">
          <a:extLst>
            <a:ext uri="{FF2B5EF4-FFF2-40B4-BE49-F238E27FC236}">
              <a16:creationId xmlns:a16="http://schemas.microsoft.com/office/drawing/2014/main" id="{7381AD7E-5D42-428C-9F1E-E37A481405A4}"/>
            </a:ext>
          </a:extLst>
        </xdr:cNvPr>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127271</xdr:rowOff>
    </xdr:from>
    <xdr:ext cx="469744" cy="259045"/>
    <xdr:sp macro="" textlink="">
      <xdr:nvSpPr>
        <xdr:cNvPr id="845" name="n_2mainValue【公民館】&#10;一人当たり面積">
          <a:extLst>
            <a:ext uri="{FF2B5EF4-FFF2-40B4-BE49-F238E27FC236}">
              <a16:creationId xmlns:a16="http://schemas.microsoft.com/office/drawing/2014/main" id="{36083680-32F5-4B69-BF42-800C93F48E5D}"/>
            </a:ext>
          </a:extLst>
        </xdr:cNvPr>
        <xdr:cNvSpPr txBox="1"/>
      </xdr:nvSpPr>
      <xdr:spPr>
        <a:xfrm>
          <a:off x="20199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846" name="n_3mainValue【公民館】&#10;一人当たり面積">
          <a:extLst>
            <a:ext uri="{FF2B5EF4-FFF2-40B4-BE49-F238E27FC236}">
              <a16:creationId xmlns:a16="http://schemas.microsoft.com/office/drawing/2014/main" id="{C78BC5FB-2680-456B-82A7-CFAE3EC93787}"/>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159529</xdr:rowOff>
    </xdr:from>
    <xdr:ext cx="469744" cy="259045"/>
    <xdr:sp macro="" textlink="">
      <xdr:nvSpPr>
        <xdr:cNvPr id="847" name="n_4mainValue【公民館】&#10;一人当たり面積">
          <a:extLst>
            <a:ext uri="{FF2B5EF4-FFF2-40B4-BE49-F238E27FC236}">
              <a16:creationId xmlns:a16="http://schemas.microsoft.com/office/drawing/2014/main" id="{C975BF85-24EE-41E3-9BD9-05B99D8FF72D}"/>
            </a:ext>
          </a:extLst>
        </xdr:cNvPr>
        <xdr:cNvSpPr txBox="1"/>
      </xdr:nvSpPr>
      <xdr:spPr>
        <a:xfrm>
          <a:off x="18421427" y="179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DE0F43A-3CB0-4C2D-8DD5-00DE9872D0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1E32C33-1076-42E9-BE14-03222FD52B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8CFD05B-E89B-4F3F-AEF4-882750CE46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であり、低くなっているのは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については、市内</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つある保育園すべてが昭和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年代に建設されたものであり、減価償却が進行していることから有形固定資産減価償却率が高くなっている。施設を耐用年数まで活用するために必要な修繕や改修を計画的に実施する。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a:t>
          </a:r>
          <a:r>
            <a:rPr kumimoji="1" lang="ja-JP" altLang="en-US" sz="1100">
              <a:solidFill>
                <a:schemeClr val="dk1"/>
              </a:solidFill>
              <a:effectLst/>
              <a:latin typeface="+mn-lt"/>
              <a:ea typeface="+mn-ea"/>
              <a:cs typeface="+mn-cs"/>
            </a:rPr>
            <a:t>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は小学校（</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校）中学校（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校）の中で最も新しく建てられた施設でも昭和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年であり、有形固定資産償却率が高くなっている。令和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年度については老朽化した昇降機や電気設備等の更新工事を実施したものの老朽化した施設設備が多く比率は上昇で推移している。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年以上経過した施設が多く、有形固定資産減価償却率が高くなっている。計画的な修繕の実施や、老朽化した住宅は解体するなど適切な維持管理が必要になる。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については、中央公民館（平成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年建設）や桜ヶ丘公民館（平成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年建設）、忍・行田公民館（平成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年度建設）の建替えにより、有形固定資産減価償却率は低くなっている。一方で公民館の中には昭和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年代に建設されたものも存在し、今後は設備の更新や修繕等の増加が見込まれることから計画的な管理を実施していく。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1EF7D4-43FC-45B2-91C1-C438E67A79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486F97-F33B-4B16-B3F3-483C1CC67A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61D833-9A07-4A91-93E3-CF5BF1EF75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59DD1E-03E8-4543-8E49-1651BA23A7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240753-8C2C-44EE-B6D6-EC1F5FD82B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0539B4-E0C4-4963-9FE1-4E49D77D6D6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8E17D0-73C0-4468-A98C-6B8710B790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1451D2-23DF-4AA8-B399-2A7F76EF3D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6DD104-6D49-4A6F-919D-C656DF861F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F12514-EC70-48E3-AAB8-BE193ED454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973775-819C-4DB6-A2CD-48A1050419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C0660D-0C9B-45EE-BFB2-9DB04A0600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523147-A498-4AFE-93DC-C8F71DFFF3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52699D-021C-4062-A2DB-0CA9AFF152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BF5B3E-D890-4B8B-9B91-B4959EC033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55E69B-5826-4428-B566-5E328E70032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01091D-DF85-49A3-98F6-BCA5F6A064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3DEC7B-FCFB-4B9A-8EC4-72999BFB96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7215F8-0D01-47C8-8599-16AA7529DB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B42DA9-3EDB-44E8-9B56-52B7349C46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56B013-6110-4E15-9761-440433A75C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3C00A4-2A8D-42FE-AFB6-82C2314056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647F24-C5ED-4D54-9F0A-E3DE5B46A1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B11DD3-8684-4C58-A73E-3996AF7794D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81627B-0F58-4A57-8766-A54B39A555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C02811-34BF-4F1D-86CC-CEE49C61C3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4C512F-52E4-4EA1-AC75-5CA7A3FDA1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9BF924-47FB-4B91-88DE-48FDCB3F16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B0CAA4-A4A1-467C-B24A-315CBB32EEB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8547A5-4788-41B4-8FD9-D888CD70B4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E075B0-8FEA-43D5-9E95-1535C5EEC9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13F73B-6BA0-4673-93AE-504ACE8AC1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85E639-1C02-4B0D-AEEF-AB9CE85C45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B430E3-6670-4F18-8DA1-BA255F95BE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D6D3AD-9351-4919-AFD6-A8F127A822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334F6B-1CC7-41D4-A1D0-47FCA455F92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3B4569-6AC5-4664-A811-5D861CB8E1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416D70-B0A0-4D58-BFED-65D3B47C2A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35C895-E907-4383-B16E-8CBA62BCF9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C50276-6B73-468F-B8A7-1897E6BBD8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00B81D-F42C-4BA6-BA58-1FBF2976DD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56A48F-4C16-48EF-9D5C-4BD38FD790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4402B9-3543-406D-9F67-D325388A89B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DFCA61-D431-4DDB-93EE-57F0D58807E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CA86E59-941E-4778-A592-7B6C049354D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53BCF9-5755-4D37-B60E-A7073D87393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10DA08-7DB8-4125-86ED-322140E4F69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A9AF3A9-97A4-48E4-BE85-92F398AAA4A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8969622-67E1-4A9E-8461-92BF586A530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2226B8B-2416-43D1-AF24-8DF3464EFC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A9FC7E-569D-41B0-BCDE-79515A62254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283D5B-695A-4CD0-8B55-296538E5D99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AF0563-0947-4AA9-81B1-9874B748CA2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4988ECE-DD7F-4C00-9A6D-30BE2CBAB59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CF05908-1912-47C2-8B03-DC41F7FFED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00C94A6-4F14-400C-AC63-6C9CD32684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E6CCE3A2-CCED-44FA-808C-917804B04D13}"/>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4B0E02C-4F65-4362-B6B2-3F44999811C6}"/>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915A592-73B6-4F3F-8C52-2590B57F98FB}"/>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50314360-7271-477B-BFC3-5F6F8B90B962}"/>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D0E326B5-3CE1-43B1-83EE-D440995C2A1C}"/>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A98A2DBA-C1EE-43F2-AB7F-68E523488EF7}"/>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31FE6C8-6A86-466A-9C39-2BE3AEEA86DF}"/>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8B5246B-D9DF-48D2-8B92-A76C7E007716}"/>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5D3DDA3-B2AF-4512-B272-A1FC0A355EF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D2C7A4F1-A5CA-4243-9757-2315B72F6CAA}"/>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A7AF7CCC-8073-43E2-8496-8AC180D8766F}"/>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41E93A-E1E7-42A9-8A44-249484A9BD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D42F7A-5922-4C74-AA0A-18C6D855B4C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36DF15-77F0-4FF4-9F53-D522E07FBD3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4D0E3E-1B05-45AF-A390-CC55051601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A26EE1F-AC5E-455C-ABC5-0412859035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4" name="楕円 73">
          <a:extLst>
            <a:ext uri="{FF2B5EF4-FFF2-40B4-BE49-F238E27FC236}">
              <a16:creationId xmlns:a16="http://schemas.microsoft.com/office/drawing/2014/main" id="{E6B99F3E-73FE-4D70-B950-9D3875E83430}"/>
            </a:ext>
          </a:extLst>
        </xdr:cNvPr>
        <xdr:cNvSpPr/>
      </xdr:nvSpPr>
      <xdr:spPr>
        <a:xfrm>
          <a:off x="4584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2F28D0A7-338C-403F-85A6-3510CFD4186D}"/>
            </a:ext>
          </a:extLst>
        </xdr:cNvPr>
        <xdr:cNvSpPr txBox="1"/>
      </xdr:nvSpPr>
      <xdr:spPr>
        <a:xfrm>
          <a:off x="46736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126637</xdr:rowOff>
    </xdr:from>
    <xdr:to>
      <xdr:col>20</xdr:col>
      <xdr:colOff>38100</xdr:colOff>
      <xdr:row>38</xdr:row>
      <xdr:rowOff>56787</xdr:rowOff>
    </xdr:to>
    <xdr:sp macro="" textlink="">
      <xdr:nvSpPr>
        <xdr:cNvPr id="76" name="楕円 75">
          <a:extLst>
            <a:ext uri="{FF2B5EF4-FFF2-40B4-BE49-F238E27FC236}">
              <a16:creationId xmlns:a16="http://schemas.microsoft.com/office/drawing/2014/main" id="{E211D49F-633C-429A-837F-57E35D0668B5}"/>
            </a:ext>
          </a:extLst>
        </xdr:cNvPr>
        <xdr:cNvSpPr/>
      </xdr:nvSpPr>
      <xdr:spPr>
        <a:xfrm>
          <a:off x="3746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xdr:rowOff>
    </xdr:from>
    <xdr:to>
      <xdr:col>24</xdr:col>
      <xdr:colOff>63500</xdr:colOff>
      <xdr:row>38</xdr:row>
      <xdr:rowOff>51707</xdr:rowOff>
    </xdr:to>
    <xdr:cxnSp macro="">
      <xdr:nvCxnSpPr>
        <xdr:cNvPr id="77" name="直線コネクタ 76">
          <a:extLst>
            <a:ext uri="{FF2B5EF4-FFF2-40B4-BE49-F238E27FC236}">
              <a16:creationId xmlns:a16="http://schemas.microsoft.com/office/drawing/2014/main" id="{D1F47329-0667-4A0F-9523-609B6FDCD6DA}"/>
            </a:ext>
          </a:extLst>
        </xdr:cNvPr>
        <xdr:cNvCxnSpPr/>
      </xdr:nvCxnSpPr>
      <xdr:spPr>
        <a:xfrm>
          <a:off x="3797300" y="65210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a:extLst>
            <a:ext uri="{FF2B5EF4-FFF2-40B4-BE49-F238E27FC236}">
              <a16:creationId xmlns:a16="http://schemas.microsoft.com/office/drawing/2014/main" id="{C29F68FA-598A-4052-AEDA-85640DC8E6B1}"/>
            </a:ext>
          </a:extLst>
        </xdr:cNvPr>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38</xdr:row>
      <xdr:rowOff>5987</xdr:rowOff>
    </xdr:to>
    <xdr:cxnSp macro="">
      <xdr:nvCxnSpPr>
        <xdr:cNvPr id="79" name="直線コネクタ 78">
          <a:extLst>
            <a:ext uri="{FF2B5EF4-FFF2-40B4-BE49-F238E27FC236}">
              <a16:creationId xmlns:a16="http://schemas.microsoft.com/office/drawing/2014/main" id="{E7B7B791-F220-4A81-800C-61466048C658}"/>
            </a:ext>
          </a:extLst>
        </xdr:cNvPr>
        <xdr:cNvCxnSpPr/>
      </xdr:nvCxnSpPr>
      <xdr:spPr>
        <a:xfrm>
          <a:off x="2908300" y="647536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33564</xdr:rowOff>
    </xdr:from>
    <xdr:to>
      <xdr:col>10</xdr:col>
      <xdr:colOff>165100</xdr:colOff>
      <xdr:row>37</xdr:row>
      <xdr:rowOff>135164</xdr:rowOff>
    </xdr:to>
    <xdr:sp macro="" textlink="">
      <xdr:nvSpPr>
        <xdr:cNvPr id="80" name="楕円 79">
          <a:extLst>
            <a:ext uri="{FF2B5EF4-FFF2-40B4-BE49-F238E27FC236}">
              <a16:creationId xmlns:a16="http://schemas.microsoft.com/office/drawing/2014/main" id="{C8772605-B988-47E7-96AF-D80F65CEC314}"/>
            </a:ext>
          </a:extLst>
        </xdr:cNvPr>
        <xdr:cNvSpPr/>
      </xdr:nvSpPr>
      <xdr:spPr>
        <a:xfrm>
          <a:off x="196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84364</xdr:rowOff>
    </xdr:from>
    <xdr:to>
      <xdr:col>15</xdr:col>
      <xdr:colOff>50800</xdr:colOff>
      <xdr:row>37</xdr:row>
      <xdr:rowOff>131717</xdr:rowOff>
    </xdr:to>
    <xdr:cxnSp macro="">
      <xdr:nvCxnSpPr>
        <xdr:cNvPr id="81" name="直線コネクタ 80">
          <a:extLst>
            <a:ext uri="{FF2B5EF4-FFF2-40B4-BE49-F238E27FC236}">
              <a16:creationId xmlns:a16="http://schemas.microsoft.com/office/drawing/2014/main" id="{E1E5ACDE-4D21-44AA-9645-F637CD4C43F9}"/>
            </a:ext>
          </a:extLst>
        </xdr:cNvPr>
        <xdr:cNvCxnSpPr/>
      </xdr:nvCxnSpPr>
      <xdr:spPr>
        <a:xfrm>
          <a:off x="2019300" y="642801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a:extLst>
            <a:ext uri="{FF2B5EF4-FFF2-40B4-BE49-F238E27FC236}">
              <a16:creationId xmlns:a16="http://schemas.microsoft.com/office/drawing/2014/main" id="{A380178D-5249-48C4-AC90-BF6C983BEEE5}"/>
            </a:ext>
          </a:extLst>
        </xdr:cNvPr>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84364</xdr:rowOff>
    </xdr:to>
    <xdr:cxnSp macro="">
      <xdr:nvCxnSpPr>
        <xdr:cNvPr id="83" name="直線コネクタ 82">
          <a:extLst>
            <a:ext uri="{FF2B5EF4-FFF2-40B4-BE49-F238E27FC236}">
              <a16:creationId xmlns:a16="http://schemas.microsoft.com/office/drawing/2014/main" id="{F4BD9061-5014-4B1A-8340-133786431FDA}"/>
            </a:ext>
          </a:extLst>
        </xdr:cNvPr>
        <xdr:cNvCxnSpPr/>
      </xdr:nvCxnSpPr>
      <xdr:spPr>
        <a:xfrm>
          <a:off x="1130300" y="63822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BF4EA606-C88F-4CE1-8C92-37CDC74FB3C6}"/>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41F75E9D-AF99-4274-BB9F-9EE77487C806}"/>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721D7D19-48DA-40ED-9130-9E1B9F2F6B91}"/>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A781C7F0-284B-4985-B3C3-1F44443C6345}"/>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0961EE66-8DBA-4989-918C-2CE324040FA7}"/>
            </a:ext>
          </a:extLst>
        </xdr:cNvPr>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9" name="n_2mainValue【図書館】&#10;有形固定資産減価償却率">
          <a:extLst>
            <a:ext uri="{FF2B5EF4-FFF2-40B4-BE49-F238E27FC236}">
              <a16:creationId xmlns:a16="http://schemas.microsoft.com/office/drawing/2014/main" id="{E73AEF16-6EC6-4CD1-9C65-23F42087607C}"/>
            </a:ext>
          </a:extLst>
        </xdr:cNvPr>
        <xdr:cNvSpPr txBox="1"/>
      </xdr:nvSpPr>
      <xdr:spPr>
        <a:xfrm>
          <a:off x="2705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126292</xdr:rowOff>
    </xdr:from>
    <xdr:ext cx="405111" cy="259045"/>
    <xdr:sp macro="" textlink="">
      <xdr:nvSpPr>
        <xdr:cNvPr id="90" name="n_3mainValue【図書館】&#10;有形固定資産減価償却率">
          <a:extLst>
            <a:ext uri="{FF2B5EF4-FFF2-40B4-BE49-F238E27FC236}">
              <a16:creationId xmlns:a16="http://schemas.microsoft.com/office/drawing/2014/main" id="{19B3DE6A-F488-4755-845D-585083A6E75B}"/>
            </a:ext>
          </a:extLst>
        </xdr:cNvPr>
        <xdr:cNvSpPr txBox="1"/>
      </xdr:nvSpPr>
      <xdr:spPr>
        <a:xfrm>
          <a:off x="1816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図書館】&#10;有形固定資産減価償却率">
          <a:extLst>
            <a:ext uri="{FF2B5EF4-FFF2-40B4-BE49-F238E27FC236}">
              <a16:creationId xmlns:a16="http://schemas.microsoft.com/office/drawing/2014/main" id="{A4EA4F3F-8241-4ADB-B374-7540B3284EA9}"/>
            </a:ext>
          </a:extLst>
        </xdr:cNvPr>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F0247FF-3322-44A9-BCB4-17ECCE60EE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4BB724B-9E82-4BBF-8DA6-A7EC9EA232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FCE7BAD-B3F9-4BBF-B27E-F3C814682C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003F099-5BDB-4629-B3C2-1DCB04A7E1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6B6F4D6-236E-411B-852D-385EFDA46D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5C0D584-4B1B-45DB-A960-6051FEC65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FD23BA-2EE6-4474-8015-EB859E3052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EA76CF4-5011-4079-AAE9-EFE6BB2786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8ABE017-01C7-4D13-9B2C-711B7AACA96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6B3C592-E4EC-419E-8DD8-091313BA18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5AA0711-BA03-445B-A1FF-35DA4C19DC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54D9871-C67C-483B-81DE-9F55096A0D3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A76A8AC-8E11-4384-9245-EBC936B4326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748E9B3-9841-43FD-ABCE-2804C1DBB8D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4B4F71F-17EC-43BE-A048-EA0B2D06EC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34A60CE-B4A3-45EC-B63A-F426A4F69E7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541C8CF-330F-4263-ABE2-D30D13F424B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7979ACA-2D9F-4D65-8718-D221972C124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9FF9BF2-F8AF-4B93-91F1-018C7F70DC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7A6C11D-B351-4A7D-96E2-E2026F22D2E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A15759D-B505-4A4A-9FF1-D51C8DE7076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479E8696-806F-4E51-B217-36B68D185F02}"/>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F6356C7-DF00-4E11-A2AF-9C671D434141}"/>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EE99401C-8C66-41B3-9FA2-9EFBF2AC83A2}"/>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23A6A09C-A793-4216-AB50-157C2C2F63F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D752E303-B262-4AE3-BCAE-F685AFDC1E85}"/>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218B1E43-D544-4974-99A3-B2070F96699C}"/>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FBDD2E41-9444-4237-90DB-B3F117835662}"/>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20F9ED61-FC3C-472E-BCC3-AFD7463999CB}"/>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4AE739B4-CA7C-437A-8C9B-EEA254A81A0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F18F8EBD-E806-48AB-B439-AA0609F3263D}"/>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76D7D6AA-A27D-43C8-A589-7AB54F7C5AB4}"/>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BD463EE-7C34-43E7-BCA7-E911388F51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DAEB6D-180A-481E-8E66-7BA3364DB64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089FF4-C8DF-4F61-B1E6-5D198B24051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A7869EC-51C6-4C81-AA4D-8C13D7EBE9D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24ACE23-753F-4087-9266-6E642535BA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a:extLst>
            <a:ext uri="{FF2B5EF4-FFF2-40B4-BE49-F238E27FC236}">
              <a16:creationId xmlns:a16="http://schemas.microsoft.com/office/drawing/2014/main" id="{13968544-9CFD-42E0-A8DE-915DB0C72F1A}"/>
            </a:ext>
          </a:extLst>
        </xdr:cNvPr>
        <xdr:cNvSpPr/>
      </xdr:nvSpPr>
      <xdr:spPr>
        <a:xfrm>
          <a:off x="10426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BD7849C0-88CD-464F-881E-F586962628CD}"/>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169418</xdr:rowOff>
    </xdr:from>
    <xdr:to>
      <xdr:col>50</xdr:col>
      <xdr:colOff>165100</xdr:colOff>
      <xdr:row>40</xdr:row>
      <xdr:rowOff>99568</xdr:rowOff>
    </xdr:to>
    <xdr:sp macro="" textlink="">
      <xdr:nvSpPr>
        <xdr:cNvPr id="131" name="楕円 130">
          <a:extLst>
            <a:ext uri="{FF2B5EF4-FFF2-40B4-BE49-F238E27FC236}">
              <a16:creationId xmlns:a16="http://schemas.microsoft.com/office/drawing/2014/main" id="{096C6FC4-60CA-412D-BACD-D096A38584EF}"/>
            </a:ext>
          </a:extLst>
        </xdr:cNvPr>
        <xdr:cNvSpPr/>
      </xdr:nvSpPr>
      <xdr:spPr>
        <a:xfrm>
          <a:off x="9588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48768</xdr:rowOff>
    </xdr:to>
    <xdr:cxnSp macro="">
      <xdr:nvCxnSpPr>
        <xdr:cNvPr id="132" name="直線コネクタ 131">
          <a:extLst>
            <a:ext uri="{FF2B5EF4-FFF2-40B4-BE49-F238E27FC236}">
              <a16:creationId xmlns:a16="http://schemas.microsoft.com/office/drawing/2014/main" id="{3FA43824-A5DF-453D-9F29-010520E6E696}"/>
            </a:ext>
          </a:extLst>
        </xdr:cNvPr>
        <xdr:cNvCxnSpPr/>
      </xdr:nvCxnSpPr>
      <xdr:spPr>
        <a:xfrm>
          <a:off x="9639300" y="690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a:extLst>
            <a:ext uri="{FF2B5EF4-FFF2-40B4-BE49-F238E27FC236}">
              <a16:creationId xmlns:a16="http://schemas.microsoft.com/office/drawing/2014/main" id="{B20C488B-FF39-4D41-9389-242749A8E8C5}"/>
            </a:ext>
          </a:extLst>
        </xdr:cNvPr>
        <xdr:cNvSpPr/>
      </xdr:nvSpPr>
      <xdr:spPr>
        <a:xfrm>
          <a:off x="8699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48768</xdr:rowOff>
    </xdr:to>
    <xdr:cxnSp macro="">
      <xdr:nvCxnSpPr>
        <xdr:cNvPr id="134" name="直線コネクタ 133">
          <a:extLst>
            <a:ext uri="{FF2B5EF4-FFF2-40B4-BE49-F238E27FC236}">
              <a16:creationId xmlns:a16="http://schemas.microsoft.com/office/drawing/2014/main" id="{C483A0BD-6438-4176-869C-F275CB137A1E}"/>
            </a:ext>
          </a:extLst>
        </xdr:cNvPr>
        <xdr:cNvCxnSpPr/>
      </xdr:nvCxnSpPr>
      <xdr:spPr>
        <a:xfrm>
          <a:off x="8750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a:extLst>
            <a:ext uri="{FF2B5EF4-FFF2-40B4-BE49-F238E27FC236}">
              <a16:creationId xmlns:a16="http://schemas.microsoft.com/office/drawing/2014/main" id="{0D059EFD-535A-4231-B76C-79D87255DC4E}"/>
            </a:ext>
          </a:extLst>
        </xdr:cNvPr>
        <xdr:cNvSpPr/>
      </xdr:nvSpPr>
      <xdr:spPr>
        <a:xfrm>
          <a:off x="781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48768</xdr:rowOff>
    </xdr:to>
    <xdr:cxnSp macro="">
      <xdr:nvCxnSpPr>
        <xdr:cNvPr id="136" name="直線コネクタ 135">
          <a:extLst>
            <a:ext uri="{FF2B5EF4-FFF2-40B4-BE49-F238E27FC236}">
              <a16:creationId xmlns:a16="http://schemas.microsoft.com/office/drawing/2014/main" id="{A10827B5-58FC-47FC-BDD9-82665AF5E610}"/>
            </a:ext>
          </a:extLst>
        </xdr:cNvPr>
        <xdr:cNvCxnSpPr/>
      </xdr:nvCxnSpPr>
      <xdr:spPr>
        <a:xfrm>
          <a:off x="7861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a:extLst>
            <a:ext uri="{FF2B5EF4-FFF2-40B4-BE49-F238E27FC236}">
              <a16:creationId xmlns:a16="http://schemas.microsoft.com/office/drawing/2014/main" id="{FBB2471C-4381-4AFB-8E4F-CC6B127DD193}"/>
            </a:ext>
          </a:extLst>
        </xdr:cNvPr>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57912</xdr:rowOff>
    </xdr:to>
    <xdr:cxnSp macro="">
      <xdr:nvCxnSpPr>
        <xdr:cNvPr id="138" name="直線コネクタ 137">
          <a:extLst>
            <a:ext uri="{FF2B5EF4-FFF2-40B4-BE49-F238E27FC236}">
              <a16:creationId xmlns:a16="http://schemas.microsoft.com/office/drawing/2014/main" id="{4E9D0FDB-82CF-4F56-8CC6-D6737A8A4E2B}"/>
            </a:ext>
          </a:extLst>
        </xdr:cNvPr>
        <xdr:cNvCxnSpPr/>
      </xdr:nvCxnSpPr>
      <xdr:spPr>
        <a:xfrm flipV="1">
          <a:off x="6972300" y="6906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5ECD6F91-8355-4071-A1AC-4620B61D2F0E}"/>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9BBBD648-DA64-449A-A020-B332D6D161FD}"/>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B3478309-CB7E-4B31-BC00-C766415358CD}"/>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3C77F149-8630-43E8-A8F7-54D95F657227}"/>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90695</xdr:rowOff>
    </xdr:from>
    <xdr:ext cx="469744" cy="259045"/>
    <xdr:sp macro="" textlink="">
      <xdr:nvSpPr>
        <xdr:cNvPr id="143" name="n_1mainValue【図書館】&#10;一人当たり面積">
          <a:extLst>
            <a:ext uri="{FF2B5EF4-FFF2-40B4-BE49-F238E27FC236}">
              <a16:creationId xmlns:a16="http://schemas.microsoft.com/office/drawing/2014/main" id="{867BBF3F-9AB2-4E3E-BFD6-6A9A9EB62E0C}"/>
            </a:ext>
          </a:extLst>
        </xdr:cNvPr>
        <xdr:cNvSpPr txBox="1"/>
      </xdr:nvSpPr>
      <xdr:spPr>
        <a:xfrm>
          <a:off x="9391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44" name="n_2mainValue【図書館】&#10;一人当たり面積">
          <a:extLst>
            <a:ext uri="{FF2B5EF4-FFF2-40B4-BE49-F238E27FC236}">
              <a16:creationId xmlns:a16="http://schemas.microsoft.com/office/drawing/2014/main" id="{BC5579F3-821F-42E3-AF5F-91EA84EF2F2D}"/>
            </a:ext>
          </a:extLst>
        </xdr:cNvPr>
        <xdr:cNvSpPr txBox="1"/>
      </xdr:nvSpPr>
      <xdr:spPr>
        <a:xfrm>
          <a:off x="8515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90695</xdr:rowOff>
    </xdr:from>
    <xdr:ext cx="469744" cy="259045"/>
    <xdr:sp macro="" textlink="">
      <xdr:nvSpPr>
        <xdr:cNvPr id="145" name="n_3mainValue【図書館】&#10;一人当たり面積">
          <a:extLst>
            <a:ext uri="{FF2B5EF4-FFF2-40B4-BE49-F238E27FC236}">
              <a16:creationId xmlns:a16="http://schemas.microsoft.com/office/drawing/2014/main" id="{00C1C899-42FB-4AAA-A6F9-3B871C36C504}"/>
            </a:ext>
          </a:extLst>
        </xdr:cNvPr>
        <xdr:cNvSpPr txBox="1"/>
      </xdr:nvSpPr>
      <xdr:spPr>
        <a:xfrm>
          <a:off x="7626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a:extLst>
            <a:ext uri="{FF2B5EF4-FFF2-40B4-BE49-F238E27FC236}">
              <a16:creationId xmlns:a16="http://schemas.microsoft.com/office/drawing/2014/main" id="{37E3A422-E23B-4976-94CC-30AA69CFB908}"/>
            </a:ext>
          </a:extLst>
        </xdr:cNvPr>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687A398-62D7-455D-8579-493D428683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82146A3-9BF4-4B38-B563-F5C40BF80D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4947187-ED97-48C7-8F49-C401544AF0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3D968D5-568F-4E70-A409-D4430334D59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BA1D863-F744-4AA5-A186-F25CABA982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509E2EA-79C4-4413-965D-E3EA399BBE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94E2262-EE81-4B61-8213-C5D0B28878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4508E3C-F398-4232-9035-FDAB246722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2D292C7-0403-425C-B24F-DE1C080876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D0DBE5E-7EC2-4103-8085-F60E87AB04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9D2C5C9-030C-45FC-A2B5-56DAA5F9DC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49B3D66-FF51-4D64-AFFB-184D937D3D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4044810-B7F7-455A-ABDE-943AEC14AEA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42BC660-18FC-4839-A0DB-B3282CAF56F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7825A6C-E1D0-4DD7-92C8-D841E01B5F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0E1C223-6A06-4915-A7C8-FE37B2C222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5ED256F-6715-4103-936F-5FEAE809859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ADDE988-3D44-497E-9CD2-F4F1B72E105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13C572A-1829-47CB-AD08-5C57F9DBE16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F31656B-14C4-4CB3-B9BC-AE5D18CF833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ECBBCE9-FCDE-4D92-B987-32D1A7F3E58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328109E-F1AA-4AFC-B6D2-EFCAD32126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A40F357-15EE-4A74-BDA6-D94D1C1C944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65EC87E-6E9D-4308-A34F-25B9042493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93DD252-AE78-4A64-B76D-ADE5762E2CF7}"/>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9F5240C-D548-47D6-87D9-9E9D4D0E9EAC}"/>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39676DC3-C1C5-4355-AC27-223E721E3AA6}"/>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B09EE56-4DF9-418A-ACB9-0D4E83AD87FA}"/>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3136EFE-973B-444F-B28C-030424058DBB}"/>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ECAD995-DD2C-4529-B42B-B9DDE9C50364}"/>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97B15D50-90D2-43D2-B9FF-B7EDB6063167}"/>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2B347C1-7043-4256-91B6-1E014D3114EB}"/>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A3983ECB-0AED-4FC3-8FC5-52E290CAE566}"/>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E28C0174-B446-4CD8-9F92-7A2C2F0DFEB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B130A971-52DB-4ED0-B54E-F5F04685A92B}"/>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495A54C-7705-4FB9-B9E4-41498DF393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DAC85B-DD72-4B8D-A253-CB9590AA1D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BE83D1-49F1-428A-B93E-AA53E66B84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6572FA-CA98-41AC-A2F2-8BDA3DE6B5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169994-02D4-4C07-8F75-A1624B08E8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a:extLst>
            <a:ext uri="{FF2B5EF4-FFF2-40B4-BE49-F238E27FC236}">
              <a16:creationId xmlns:a16="http://schemas.microsoft.com/office/drawing/2014/main" id="{839936B0-2705-4110-9ACE-3FE47B231258}"/>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AC38987-A529-46EB-B21F-3A9E76EE3817}"/>
            </a:ext>
          </a:extLst>
        </xdr:cNvPr>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89" name="楕円 188">
          <a:extLst>
            <a:ext uri="{FF2B5EF4-FFF2-40B4-BE49-F238E27FC236}">
              <a16:creationId xmlns:a16="http://schemas.microsoft.com/office/drawing/2014/main" id="{488EFB58-D85D-4383-A345-8AE25E5426E6}"/>
            </a:ext>
          </a:extLst>
        </xdr:cNvPr>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45720</xdr:rowOff>
    </xdr:to>
    <xdr:cxnSp macro="">
      <xdr:nvCxnSpPr>
        <xdr:cNvPr id="190" name="直線コネクタ 189">
          <a:extLst>
            <a:ext uri="{FF2B5EF4-FFF2-40B4-BE49-F238E27FC236}">
              <a16:creationId xmlns:a16="http://schemas.microsoft.com/office/drawing/2014/main" id="{89044E80-030D-4B63-9D15-4D842C37159B}"/>
            </a:ext>
          </a:extLst>
        </xdr:cNvPr>
        <xdr:cNvCxnSpPr/>
      </xdr:nvCxnSpPr>
      <xdr:spPr>
        <a:xfrm>
          <a:off x="3797300" y="10287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1" name="楕円 190">
          <a:extLst>
            <a:ext uri="{FF2B5EF4-FFF2-40B4-BE49-F238E27FC236}">
              <a16:creationId xmlns:a16="http://schemas.microsoft.com/office/drawing/2014/main" id="{A905B8B0-F718-4E0F-8B69-7BCD24CD1FE8}"/>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0</xdr:rowOff>
    </xdr:to>
    <xdr:cxnSp macro="">
      <xdr:nvCxnSpPr>
        <xdr:cNvPr id="192" name="直線コネクタ 191">
          <a:extLst>
            <a:ext uri="{FF2B5EF4-FFF2-40B4-BE49-F238E27FC236}">
              <a16:creationId xmlns:a16="http://schemas.microsoft.com/office/drawing/2014/main" id="{945412DD-9539-4591-A085-A878FA5B80F6}"/>
            </a:ext>
          </a:extLst>
        </xdr:cNvPr>
        <xdr:cNvCxnSpPr/>
      </xdr:nvCxnSpPr>
      <xdr:spPr>
        <a:xfrm>
          <a:off x="2908300" y="1027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3" name="楕円 192">
          <a:extLst>
            <a:ext uri="{FF2B5EF4-FFF2-40B4-BE49-F238E27FC236}">
              <a16:creationId xmlns:a16="http://schemas.microsoft.com/office/drawing/2014/main" id="{C7A7974F-EB34-4973-A6EE-EAD73ADD8D5A}"/>
            </a:ext>
          </a:extLst>
        </xdr:cNvPr>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160020</xdr:rowOff>
    </xdr:to>
    <xdr:cxnSp macro="">
      <xdr:nvCxnSpPr>
        <xdr:cNvPr id="194" name="直線コネクタ 193">
          <a:extLst>
            <a:ext uri="{FF2B5EF4-FFF2-40B4-BE49-F238E27FC236}">
              <a16:creationId xmlns:a16="http://schemas.microsoft.com/office/drawing/2014/main" id="{DAD6B217-4850-4359-8293-40DBE08F1A99}"/>
            </a:ext>
          </a:extLst>
        </xdr:cNvPr>
        <xdr:cNvCxnSpPr/>
      </xdr:nvCxnSpPr>
      <xdr:spPr>
        <a:xfrm>
          <a:off x="2019300" y="1023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5" name="楕円 194">
          <a:extLst>
            <a:ext uri="{FF2B5EF4-FFF2-40B4-BE49-F238E27FC236}">
              <a16:creationId xmlns:a16="http://schemas.microsoft.com/office/drawing/2014/main" id="{4B99EFF9-2BBD-4634-AE2C-300D2A53A7B4}"/>
            </a:ext>
          </a:extLst>
        </xdr:cNvPr>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118110</xdr:rowOff>
    </xdr:to>
    <xdr:cxnSp macro="">
      <xdr:nvCxnSpPr>
        <xdr:cNvPr id="196" name="直線コネクタ 195">
          <a:extLst>
            <a:ext uri="{FF2B5EF4-FFF2-40B4-BE49-F238E27FC236}">
              <a16:creationId xmlns:a16="http://schemas.microsoft.com/office/drawing/2014/main" id="{922628A1-E8F8-4972-98F8-28E532D35306}"/>
            </a:ext>
          </a:extLst>
        </xdr:cNvPr>
        <xdr:cNvCxnSpPr/>
      </xdr:nvCxnSpPr>
      <xdr:spPr>
        <a:xfrm>
          <a:off x="1130300" y="101936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D8F29536-BC37-468F-9607-96BA7A0D2CE7}"/>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84B370D3-1034-488E-9E7B-BA2C304177A3}"/>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EA45260B-A01D-471E-84FC-04C0E3C93DD9}"/>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D66ED5B1-B713-4B56-ABA3-FD46E34C25AC}"/>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201" name="n_1mainValue【体育館・プール】&#10;有形固定資産減価償却率">
          <a:extLst>
            <a:ext uri="{FF2B5EF4-FFF2-40B4-BE49-F238E27FC236}">
              <a16:creationId xmlns:a16="http://schemas.microsoft.com/office/drawing/2014/main" id="{767FBD49-67DD-484F-A9D3-684670BCA26E}"/>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2" name="n_2mainValue【体育館・プール】&#10;有形固定資産減価償却率">
          <a:extLst>
            <a:ext uri="{FF2B5EF4-FFF2-40B4-BE49-F238E27FC236}">
              <a16:creationId xmlns:a16="http://schemas.microsoft.com/office/drawing/2014/main" id="{B889DABF-F9C4-4575-A807-7F04A41C0EBF}"/>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3" name="n_3mainValue【体育館・プール】&#10;有形固定資産減価償却率">
          <a:extLst>
            <a:ext uri="{FF2B5EF4-FFF2-40B4-BE49-F238E27FC236}">
              <a16:creationId xmlns:a16="http://schemas.microsoft.com/office/drawing/2014/main" id="{9CD1F9EB-BD38-4C90-AE13-C38337060615}"/>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4" name="n_4mainValue【体育館・プール】&#10;有形固定資産減価償却率">
          <a:extLst>
            <a:ext uri="{FF2B5EF4-FFF2-40B4-BE49-F238E27FC236}">
              <a16:creationId xmlns:a16="http://schemas.microsoft.com/office/drawing/2014/main" id="{B2D3627C-6D2A-480B-BEA9-CCF94F6459FA}"/>
            </a:ext>
          </a:extLst>
        </xdr:cNvPr>
        <xdr:cNvSpPr txBox="1"/>
      </xdr:nvSpPr>
      <xdr:spPr>
        <a:xfrm>
          <a:off x="927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8453463-81F6-4FEC-B3C4-0D17324E69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05713CB-D7AB-40F7-83C0-515FACD340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EBD141E-9528-49B9-AEA8-B26F397415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1545D1B-E5D6-4793-9CA0-E5FCCA7680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73BBEEC-0E37-4996-B07F-F7636FA299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7234BD1-9DF7-4A70-BF48-823CE9767A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3B8A746-EB9C-46A5-9B79-DDA84B9463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5330227-A2A4-42D7-8049-24D8E2205E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FAEA73F-1B99-48B4-B777-C43EE70251B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810C47E-6A41-41EB-86C0-DAC34D2EA2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B730AF6-9E7B-46D8-B898-EFE6496545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C7F16E1-2C88-4AEE-8CC0-FA8ED97A52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7EA42EC-A4C8-488B-B5AC-1825B7CD702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BFCAB33-F65E-4918-AE6E-C5BD1259E33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255DEC7-FDC8-462F-930B-2D3B5CA844E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0F9072-9F9F-4AAA-9875-6EACC64CCBD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CD3E15E-EB85-48FA-BCB2-152F1B6947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FE02A27-0567-446F-8E3A-966BDBA4E8A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1157C86-5C9A-4B8C-B0E2-39FCAE64C5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7ED8E59-053E-46A3-9B3C-2F59C3CA5DA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3A7D0A9-179C-4625-9139-A651DB60FF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91047B4-A960-4785-9C4F-5F3591A64BC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48458F4-E164-42EA-9DB6-A8A8A42864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2BAF0296-F47E-44FB-9402-0BBC83B3BA4A}"/>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8A12018-38E8-4576-8F33-FC4406AADEDE}"/>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F4F7BA1-11C3-45B5-87C3-8E54D174D947}"/>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5B0E643E-55CD-4F23-B4C1-8B3FDAE91CFD}"/>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BCAA16C7-F90B-43BF-9FB2-DD8CC56F6476}"/>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C16B2B0F-49AA-4147-89A1-98A71A61E6BE}"/>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F99DE07D-F5B2-4A7D-BD2F-FB2168A46411}"/>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4AFD1412-4E01-430E-9C2D-CB6ED9084FDD}"/>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21C26850-12AF-419A-9196-577568BBF6A9}"/>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D7486E5C-75D1-463E-AB5B-EEC1A0AC116A}"/>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830A66D-D6ED-44A1-93AB-E9AB238D589E}"/>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331B5B0-867A-4CE8-B2A4-364A69DD9A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A331CC4-D9B8-458F-AD3F-590525976B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EC596E-8FCC-4911-A249-CF14B8F843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1E2E512-A30F-4D0B-9391-796BA17157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5E5A45-E1C4-4F69-ACBF-D8B915DC4B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4" name="楕円 243">
          <a:extLst>
            <a:ext uri="{FF2B5EF4-FFF2-40B4-BE49-F238E27FC236}">
              <a16:creationId xmlns:a16="http://schemas.microsoft.com/office/drawing/2014/main" id="{8EBDE47D-ADCD-4528-BD4D-CE3135DAEE20}"/>
            </a:ext>
          </a:extLst>
        </xdr:cNvPr>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45" name="【体育館・プール】&#10;一人当たり面積該当値テキスト">
          <a:extLst>
            <a:ext uri="{FF2B5EF4-FFF2-40B4-BE49-F238E27FC236}">
              <a16:creationId xmlns:a16="http://schemas.microsoft.com/office/drawing/2014/main" id="{3B7091F4-835F-4DEE-AE84-AA1EB81729EC}"/>
            </a:ext>
          </a:extLst>
        </xdr:cNvPr>
        <xdr:cNvSpPr txBox="1"/>
      </xdr:nvSpPr>
      <xdr:spPr>
        <a:xfrm>
          <a:off x="10515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46" name="楕円 245">
          <a:extLst>
            <a:ext uri="{FF2B5EF4-FFF2-40B4-BE49-F238E27FC236}">
              <a16:creationId xmlns:a16="http://schemas.microsoft.com/office/drawing/2014/main" id="{ADA224ED-2069-44F7-A873-1D3D5CD3AD7C}"/>
            </a:ext>
          </a:extLst>
        </xdr:cNvPr>
        <xdr:cNvSpPr/>
      </xdr:nvSpPr>
      <xdr:spPr>
        <a:xfrm>
          <a:off x="958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123825</xdr:rowOff>
    </xdr:to>
    <xdr:cxnSp macro="">
      <xdr:nvCxnSpPr>
        <xdr:cNvPr id="247" name="直線コネクタ 246">
          <a:extLst>
            <a:ext uri="{FF2B5EF4-FFF2-40B4-BE49-F238E27FC236}">
              <a16:creationId xmlns:a16="http://schemas.microsoft.com/office/drawing/2014/main" id="{730D9F6F-E9E3-4F6F-9F52-5E27A106FAC4}"/>
            </a:ext>
          </a:extLst>
        </xdr:cNvPr>
        <xdr:cNvCxnSpPr/>
      </xdr:nvCxnSpPr>
      <xdr:spPr>
        <a:xfrm flipV="1">
          <a:off x="9639300" y="107518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8" name="楕円 247">
          <a:extLst>
            <a:ext uri="{FF2B5EF4-FFF2-40B4-BE49-F238E27FC236}">
              <a16:creationId xmlns:a16="http://schemas.microsoft.com/office/drawing/2014/main" id="{79E6CB0E-994F-4E59-9F09-E4AC6D3C431C}"/>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123825</xdr:rowOff>
    </xdr:from>
    <xdr:to>
      <xdr:col>50</xdr:col>
      <xdr:colOff>114300</xdr:colOff>
      <xdr:row>62</xdr:row>
      <xdr:rowOff>125730</xdr:rowOff>
    </xdr:to>
    <xdr:cxnSp macro="">
      <xdr:nvCxnSpPr>
        <xdr:cNvPr id="249" name="直線コネクタ 248">
          <a:extLst>
            <a:ext uri="{FF2B5EF4-FFF2-40B4-BE49-F238E27FC236}">
              <a16:creationId xmlns:a16="http://schemas.microsoft.com/office/drawing/2014/main" id="{D0E4BEB5-6DD4-43CE-8142-3B6FECB795A1}"/>
            </a:ext>
          </a:extLst>
        </xdr:cNvPr>
        <xdr:cNvCxnSpPr/>
      </xdr:nvCxnSpPr>
      <xdr:spPr>
        <a:xfrm flipV="1">
          <a:off x="8750300" y="10753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78740</xdr:rowOff>
    </xdr:from>
    <xdr:to>
      <xdr:col>41</xdr:col>
      <xdr:colOff>101600</xdr:colOff>
      <xdr:row>63</xdr:row>
      <xdr:rowOff>8890</xdr:rowOff>
    </xdr:to>
    <xdr:sp macro="" textlink="">
      <xdr:nvSpPr>
        <xdr:cNvPr id="250" name="楕円 249">
          <a:extLst>
            <a:ext uri="{FF2B5EF4-FFF2-40B4-BE49-F238E27FC236}">
              <a16:creationId xmlns:a16="http://schemas.microsoft.com/office/drawing/2014/main" id="{A4F4C548-638C-41A6-B307-3319F45776D1}"/>
            </a:ext>
          </a:extLst>
        </xdr:cNvPr>
        <xdr:cNvSpPr/>
      </xdr:nvSpPr>
      <xdr:spPr>
        <a:xfrm>
          <a:off x="7810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129540</xdr:rowOff>
    </xdr:to>
    <xdr:cxnSp macro="">
      <xdr:nvCxnSpPr>
        <xdr:cNvPr id="251" name="直線コネクタ 250">
          <a:extLst>
            <a:ext uri="{FF2B5EF4-FFF2-40B4-BE49-F238E27FC236}">
              <a16:creationId xmlns:a16="http://schemas.microsoft.com/office/drawing/2014/main" id="{C724C79F-CA53-4AFD-81AA-C9F6FAB5FBB7}"/>
            </a:ext>
          </a:extLst>
        </xdr:cNvPr>
        <xdr:cNvCxnSpPr/>
      </xdr:nvCxnSpPr>
      <xdr:spPr>
        <a:xfrm flipV="1">
          <a:off x="7861300" y="1075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2" name="楕円 251">
          <a:extLst>
            <a:ext uri="{FF2B5EF4-FFF2-40B4-BE49-F238E27FC236}">
              <a16:creationId xmlns:a16="http://schemas.microsoft.com/office/drawing/2014/main" id="{B47AABB5-EED4-4386-B9F7-A64CBFBDB9DA}"/>
            </a:ext>
          </a:extLst>
        </xdr:cNvPr>
        <xdr:cNvSpPr/>
      </xdr:nvSpPr>
      <xdr:spPr>
        <a:xfrm>
          <a:off x="692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129540</xdr:rowOff>
    </xdr:from>
    <xdr:to>
      <xdr:col>41</xdr:col>
      <xdr:colOff>50800</xdr:colOff>
      <xdr:row>62</xdr:row>
      <xdr:rowOff>131445</xdr:rowOff>
    </xdr:to>
    <xdr:cxnSp macro="">
      <xdr:nvCxnSpPr>
        <xdr:cNvPr id="253" name="直線コネクタ 252">
          <a:extLst>
            <a:ext uri="{FF2B5EF4-FFF2-40B4-BE49-F238E27FC236}">
              <a16:creationId xmlns:a16="http://schemas.microsoft.com/office/drawing/2014/main" id="{7A0486AD-F7DA-4E70-A828-FB73B3F123F3}"/>
            </a:ext>
          </a:extLst>
        </xdr:cNvPr>
        <xdr:cNvCxnSpPr/>
      </xdr:nvCxnSpPr>
      <xdr:spPr>
        <a:xfrm flipV="1">
          <a:off x="6972300" y="107594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A9612380-6194-4DA1-A7D4-8C1B37E9D26F}"/>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4A3C086D-5189-4532-ABFD-EAECE61B43DE}"/>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3621FF05-A208-4008-9535-587E272EAA8D}"/>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D7D09FEA-6A12-449A-858E-5151A8609A32}"/>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165752</xdr:rowOff>
    </xdr:from>
    <xdr:ext cx="469744" cy="259045"/>
    <xdr:sp macro="" textlink="">
      <xdr:nvSpPr>
        <xdr:cNvPr id="258" name="n_1mainValue【体育館・プール】&#10;一人当たり面積">
          <a:extLst>
            <a:ext uri="{FF2B5EF4-FFF2-40B4-BE49-F238E27FC236}">
              <a16:creationId xmlns:a16="http://schemas.microsoft.com/office/drawing/2014/main" id="{F482147B-0AF2-406F-816E-B385C57FCC59}"/>
            </a:ext>
          </a:extLst>
        </xdr:cNvPr>
        <xdr:cNvSpPr txBox="1"/>
      </xdr:nvSpPr>
      <xdr:spPr>
        <a:xfrm>
          <a:off x="93917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59" name="n_2mainValue【体育館・プール】&#10;一人当たり面積">
          <a:extLst>
            <a:ext uri="{FF2B5EF4-FFF2-40B4-BE49-F238E27FC236}">
              <a16:creationId xmlns:a16="http://schemas.microsoft.com/office/drawing/2014/main" id="{82527256-6F6E-46B7-9C95-AB9369CF1422}"/>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xdr:rowOff>
    </xdr:from>
    <xdr:ext cx="469744" cy="259045"/>
    <xdr:sp macro="" textlink="">
      <xdr:nvSpPr>
        <xdr:cNvPr id="260" name="n_3mainValue【体育館・プール】&#10;一人当たり面積">
          <a:extLst>
            <a:ext uri="{FF2B5EF4-FFF2-40B4-BE49-F238E27FC236}">
              <a16:creationId xmlns:a16="http://schemas.microsoft.com/office/drawing/2014/main" id="{5C68F112-1EE0-4B38-B38E-9F5DF632A2BA}"/>
            </a:ext>
          </a:extLst>
        </xdr:cNvPr>
        <xdr:cNvSpPr txBox="1"/>
      </xdr:nvSpPr>
      <xdr:spPr>
        <a:xfrm>
          <a:off x="7626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macro="" textlink="">
      <xdr:nvSpPr>
        <xdr:cNvPr id="261" name="n_4mainValue【体育館・プール】&#10;一人当たり面積">
          <a:extLst>
            <a:ext uri="{FF2B5EF4-FFF2-40B4-BE49-F238E27FC236}">
              <a16:creationId xmlns:a16="http://schemas.microsoft.com/office/drawing/2014/main" id="{2099C711-EF81-49F1-B87D-C4F98E2D197F}"/>
            </a:ext>
          </a:extLst>
        </xdr:cNvPr>
        <xdr:cNvSpPr txBox="1"/>
      </xdr:nvSpPr>
      <xdr:spPr>
        <a:xfrm>
          <a:off x="6737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E28E32C-F536-4AB3-845F-15A309DD79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0533E90-C11B-4DE8-9F79-B421B4ABC8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CF03BAA-83E6-44D7-8EAF-C5A3BDB0C7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485CAFB-EBB6-43EC-9FF3-5144785037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5B9E4D8-559B-44BB-84CF-5401DFB753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9D6743E-857C-49BF-A4F7-5EC8AD5386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99DCD76-0F61-4CD4-9C99-3AA2574C4D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3B82FDD-9610-46DF-BBE3-681A35B423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6769C0B-EDB5-479B-B28D-791BC43AD7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589DB69-349B-4B1B-9455-36A0C6B7D1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E56773A-A207-42E0-9004-59940E41C0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253B997-6202-4819-B95A-E4A7BD1F2A7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69385D4-E5BD-415A-8310-4C9B2994176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E113CFC-D040-45D4-9B73-BAC578BC515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7921353-56CA-4963-871C-CDD6F5B1A1E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39FF8DD8-A9CB-447B-9FC2-FDDBC3C8CCD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F402231D-0436-4311-8532-64291A805B1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DFE0F1E4-D0D2-4B67-8037-C88F1F395B1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1529135-F104-40AA-B3EA-7FF56DF88E4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4C57825-98AE-4909-9902-CA02F85101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AD39EF0-BC8F-4AAA-85AD-FCE976C9022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5169012-A6DC-461E-B763-5A68AE70B2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6E39220E-06F5-4729-B580-FCD391899CD5}"/>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CB93DC6A-5388-478E-86C9-988276244C17}"/>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F19B585E-E6CB-4D13-B53F-E11AC080A05A}"/>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757E23C9-322F-4C20-97B8-7E94C5C3859A}"/>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7A896EF8-4B45-4F7A-91A6-E118110D88CA}"/>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528AB1F-0F5B-4E37-9470-3B997471A681}"/>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86CD633F-16B6-48C0-A222-A47DEE0AACB7}"/>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CC644BB7-39AF-4C6D-AE87-F343E59C09C5}"/>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E8BD9F4C-65A2-432F-8DCC-BEBBFB7DE9AE}"/>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3BB67D9B-CE10-4D15-B71E-D3A46D0C1E53}"/>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642B6847-F7E0-4CF4-9BCE-1C8560E0790A}"/>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41CB6BB-B585-40D5-8DED-F75B4FF94C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612F660-5AA6-46B1-9A9F-8CB0099DD7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26C4B2A-C51E-4355-BE8C-9857BA4DC5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E9F65A5-37C9-488D-8236-1D16A53D43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26D5EE-7FF1-4E9C-A1FB-69348AFD1B9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81026</xdr:rowOff>
    </xdr:from>
    <xdr:to>
      <xdr:col>24</xdr:col>
      <xdr:colOff>114300</xdr:colOff>
      <xdr:row>86</xdr:row>
      <xdr:rowOff>11176</xdr:rowOff>
    </xdr:to>
    <xdr:sp macro="" textlink="">
      <xdr:nvSpPr>
        <xdr:cNvPr id="300" name="楕円 299">
          <a:extLst>
            <a:ext uri="{FF2B5EF4-FFF2-40B4-BE49-F238E27FC236}">
              <a16:creationId xmlns:a16="http://schemas.microsoft.com/office/drawing/2014/main" id="{CE0BBF22-2D8A-4806-B9B8-8149C71C12C9}"/>
            </a:ext>
          </a:extLst>
        </xdr:cNvPr>
        <xdr:cNvSpPr/>
      </xdr:nvSpPr>
      <xdr:spPr>
        <a:xfrm>
          <a:off x="4584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167403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C4D0538-141F-4B63-8CEA-F63CDC14A3E2}"/>
            </a:ext>
          </a:extLst>
        </xdr:cNvPr>
        <xdr:cNvSpPr txBox="1"/>
      </xdr:nvSpPr>
      <xdr:spPr>
        <a:xfrm>
          <a:off x="4673600" y="1456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62737</xdr:rowOff>
    </xdr:from>
    <xdr:to>
      <xdr:col>20</xdr:col>
      <xdr:colOff>38100</xdr:colOff>
      <xdr:row>85</xdr:row>
      <xdr:rowOff>164337</xdr:rowOff>
    </xdr:to>
    <xdr:sp macro="" textlink="">
      <xdr:nvSpPr>
        <xdr:cNvPr id="302" name="楕円 301">
          <a:extLst>
            <a:ext uri="{FF2B5EF4-FFF2-40B4-BE49-F238E27FC236}">
              <a16:creationId xmlns:a16="http://schemas.microsoft.com/office/drawing/2014/main" id="{B12F701B-65B7-4501-8966-2AA341768285}"/>
            </a:ext>
          </a:extLst>
        </xdr:cNvPr>
        <xdr:cNvSpPr/>
      </xdr:nvSpPr>
      <xdr:spPr>
        <a:xfrm>
          <a:off x="3746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113537</xdr:rowOff>
    </xdr:from>
    <xdr:to>
      <xdr:col>24</xdr:col>
      <xdr:colOff>63500</xdr:colOff>
      <xdr:row>85</xdr:row>
      <xdr:rowOff>131826</xdr:rowOff>
    </xdr:to>
    <xdr:cxnSp macro="">
      <xdr:nvCxnSpPr>
        <xdr:cNvPr id="303" name="直線コネクタ 302">
          <a:extLst>
            <a:ext uri="{FF2B5EF4-FFF2-40B4-BE49-F238E27FC236}">
              <a16:creationId xmlns:a16="http://schemas.microsoft.com/office/drawing/2014/main" id="{A34D90A9-1B6D-421D-8FB1-15B613D1919F}"/>
            </a:ext>
          </a:extLst>
        </xdr:cNvPr>
        <xdr:cNvCxnSpPr/>
      </xdr:nvCxnSpPr>
      <xdr:spPr>
        <a:xfrm>
          <a:off x="3797300" y="146867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26163</xdr:rowOff>
    </xdr:from>
    <xdr:to>
      <xdr:col>15</xdr:col>
      <xdr:colOff>101600</xdr:colOff>
      <xdr:row>85</xdr:row>
      <xdr:rowOff>127763</xdr:rowOff>
    </xdr:to>
    <xdr:sp macro="" textlink="">
      <xdr:nvSpPr>
        <xdr:cNvPr id="304" name="楕円 303">
          <a:extLst>
            <a:ext uri="{FF2B5EF4-FFF2-40B4-BE49-F238E27FC236}">
              <a16:creationId xmlns:a16="http://schemas.microsoft.com/office/drawing/2014/main" id="{39ADD6C4-2921-477D-BC6F-E80DC49B411C}"/>
            </a:ext>
          </a:extLst>
        </xdr:cNvPr>
        <xdr:cNvSpPr/>
      </xdr:nvSpPr>
      <xdr:spPr>
        <a:xfrm>
          <a:off x="2857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76963</xdr:rowOff>
    </xdr:from>
    <xdr:to>
      <xdr:col>19</xdr:col>
      <xdr:colOff>177800</xdr:colOff>
      <xdr:row>85</xdr:row>
      <xdr:rowOff>113537</xdr:rowOff>
    </xdr:to>
    <xdr:cxnSp macro="">
      <xdr:nvCxnSpPr>
        <xdr:cNvPr id="305" name="直線コネクタ 304">
          <a:extLst>
            <a:ext uri="{FF2B5EF4-FFF2-40B4-BE49-F238E27FC236}">
              <a16:creationId xmlns:a16="http://schemas.microsoft.com/office/drawing/2014/main" id="{479CBBD5-9F42-4B11-B3C1-693A22163B59}"/>
            </a:ext>
          </a:extLst>
        </xdr:cNvPr>
        <xdr:cNvCxnSpPr/>
      </xdr:nvCxnSpPr>
      <xdr:spPr>
        <a:xfrm>
          <a:off x="2908300" y="146502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7874</xdr:rowOff>
    </xdr:from>
    <xdr:to>
      <xdr:col>10</xdr:col>
      <xdr:colOff>165100</xdr:colOff>
      <xdr:row>85</xdr:row>
      <xdr:rowOff>109474</xdr:rowOff>
    </xdr:to>
    <xdr:sp macro="" textlink="">
      <xdr:nvSpPr>
        <xdr:cNvPr id="306" name="楕円 305">
          <a:extLst>
            <a:ext uri="{FF2B5EF4-FFF2-40B4-BE49-F238E27FC236}">
              <a16:creationId xmlns:a16="http://schemas.microsoft.com/office/drawing/2014/main" id="{38738AF6-7B15-4B5F-9093-443094F095F8}"/>
            </a:ext>
          </a:extLst>
        </xdr:cNvPr>
        <xdr:cNvSpPr/>
      </xdr:nvSpPr>
      <xdr:spPr>
        <a:xfrm>
          <a:off x="1968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58674</xdr:rowOff>
    </xdr:from>
    <xdr:to>
      <xdr:col>15</xdr:col>
      <xdr:colOff>50800</xdr:colOff>
      <xdr:row>85</xdr:row>
      <xdr:rowOff>76963</xdr:rowOff>
    </xdr:to>
    <xdr:cxnSp macro="">
      <xdr:nvCxnSpPr>
        <xdr:cNvPr id="307" name="直線コネクタ 306">
          <a:extLst>
            <a:ext uri="{FF2B5EF4-FFF2-40B4-BE49-F238E27FC236}">
              <a16:creationId xmlns:a16="http://schemas.microsoft.com/office/drawing/2014/main" id="{21F4A921-8AB9-4351-B5BF-6893A5A77608}"/>
            </a:ext>
          </a:extLst>
        </xdr:cNvPr>
        <xdr:cNvCxnSpPr/>
      </xdr:nvCxnSpPr>
      <xdr:spPr>
        <a:xfrm>
          <a:off x="2019300" y="14631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138176</xdr:rowOff>
    </xdr:from>
    <xdr:to>
      <xdr:col>6</xdr:col>
      <xdr:colOff>38100</xdr:colOff>
      <xdr:row>85</xdr:row>
      <xdr:rowOff>68326</xdr:rowOff>
    </xdr:to>
    <xdr:sp macro="" textlink="">
      <xdr:nvSpPr>
        <xdr:cNvPr id="308" name="楕円 307">
          <a:extLst>
            <a:ext uri="{FF2B5EF4-FFF2-40B4-BE49-F238E27FC236}">
              <a16:creationId xmlns:a16="http://schemas.microsoft.com/office/drawing/2014/main" id="{1EC5F6B8-1410-457B-B116-E29174690DED}"/>
            </a:ext>
          </a:extLst>
        </xdr:cNvPr>
        <xdr:cNvSpPr/>
      </xdr:nvSpPr>
      <xdr:spPr>
        <a:xfrm>
          <a:off x="1079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17526</xdr:rowOff>
    </xdr:from>
    <xdr:to>
      <xdr:col>10</xdr:col>
      <xdr:colOff>114300</xdr:colOff>
      <xdr:row>85</xdr:row>
      <xdr:rowOff>58674</xdr:rowOff>
    </xdr:to>
    <xdr:cxnSp macro="">
      <xdr:nvCxnSpPr>
        <xdr:cNvPr id="309" name="直線コネクタ 308">
          <a:extLst>
            <a:ext uri="{FF2B5EF4-FFF2-40B4-BE49-F238E27FC236}">
              <a16:creationId xmlns:a16="http://schemas.microsoft.com/office/drawing/2014/main" id="{87A34AEE-A9EF-4927-A199-F0429C97458E}"/>
            </a:ext>
          </a:extLst>
        </xdr:cNvPr>
        <xdr:cNvCxnSpPr/>
      </xdr:nvCxnSpPr>
      <xdr:spPr>
        <a:xfrm>
          <a:off x="1130300" y="14590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F13C77D6-B10C-41DB-AEB6-8AFD38A31FA6}"/>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3A60BCA5-6E2D-4906-9CF7-95EA99563729}"/>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48504E3C-6CFF-4910-8B4C-6440939B5E3D}"/>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4F1FCD07-CB17-4299-A27A-97065B5814B0}"/>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155464</xdr:rowOff>
    </xdr:from>
    <xdr:ext cx="405111" cy="259045"/>
    <xdr:sp macro="" textlink="">
      <xdr:nvSpPr>
        <xdr:cNvPr id="314" name="n_1mainValue【福祉施設】&#10;有形固定資産減価償却率">
          <a:extLst>
            <a:ext uri="{FF2B5EF4-FFF2-40B4-BE49-F238E27FC236}">
              <a16:creationId xmlns:a16="http://schemas.microsoft.com/office/drawing/2014/main" id="{8A687406-5EE7-4B17-AD45-7D6E7EFADC21}"/>
            </a:ext>
          </a:extLst>
        </xdr:cNvPr>
        <xdr:cNvSpPr txBox="1"/>
      </xdr:nvSpPr>
      <xdr:spPr>
        <a:xfrm>
          <a:off x="3582044" y="1472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118890</xdr:rowOff>
    </xdr:from>
    <xdr:ext cx="405111" cy="259045"/>
    <xdr:sp macro="" textlink="">
      <xdr:nvSpPr>
        <xdr:cNvPr id="315" name="n_2mainValue【福祉施設】&#10;有形固定資産減価償却率">
          <a:extLst>
            <a:ext uri="{FF2B5EF4-FFF2-40B4-BE49-F238E27FC236}">
              <a16:creationId xmlns:a16="http://schemas.microsoft.com/office/drawing/2014/main" id="{BAFE8580-C936-4709-817A-1BC93863F2DE}"/>
            </a:ext>
          </a:extLst>
        </xdr:cNvPr>
        <xdr:cNvSpPr txBox="1"/>
      </xdr:nvSpPr>
      <xdr:spPr>
        <a:xfrm>
          <a:off x="2705744" y="1469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100601</xdr:rowOff>
    </xdr:from>
    <xdr:ext cx="405111" cy="259045"/>
    <xdr:sp macro="" textlink="">
      <xdr:nvSpPr>
        <xdr:cNvPr id="316" name="n_3mainValue【福祉施設】&#10;有形固定資産減価償却率">
          <a:extLst>
            <a:ext uri="{FF2B5EF4-FFF2-40B4-BE49-F238E27FC236}">
              <a16:creationId xmlns:a16="http://schemas.microsoft.com/office/drawing/2014/main" id="{B7CE1455-A974-45A3-869D-AC7A73A0648F}"/>
            </a:ext>
          </a:extLst>
        </xdr:cNvPr>
        <xdr:cNvSpPr txBox="1"/>
      </xdr:nvSpPr>
      <xdr:spPr>
        <a:xfrm>
          <a:off x="1816744" y="146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59453</xdr:rowOff>
    </xdr:from>
    <xdr:ext cx="405111" cy="259045"/>
    <xdr:sp macro="" textlink="">
      <xdr:nvSpPr>
        <xdr:cNvPr id="317" name="n_4mainValue【福祉施設】&#10;有形固定資産減価償却率">
          <a:extLst>
            <a:ext uri="{FF2B5EF4-FFF2-40B4-BE49-F238E27FC236}">
              <a16:creationId xmlns:a16="http://schemas.microsoft.com/office/drawing/2014/main" id="{863C33D9-9914-456D-9650-B666065BA9AE}"/>
            </a:ext>
          </a:extLst>
        </xdr:cNvPr>
        <xdr:cNvSpPr txBox="1"/>
      </xdr:nvSpPr>
      <xdr:spPr>
        <a:xfrm>
          <a:off x="927744" y="1463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F2FA478-DF7E-4F70-BC85-289760B205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E49A50C-3278-401D-9B85-7C72A26BAC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3BD70C9-D1AD-4D9D-AB23-3AFD9E52B9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94C4C54-6E9F-4B7C-A189-76BB653ADB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88F1E998-D1C3-4AA5-BB9C-5B86B71FE6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471884A-EDB5-4FCC-9485-4346306879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BDC1B2D-F6AF-4F80-8966-69161ADE8A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4B977FA-AF9C-4020-AC7A-54F78E3858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E4CA053-B30B-428C-B64F-B655C26FD9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33B22B91-5E72-4B66-B17E-4532900BDE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8CF9E9A-09E0-4144-8168-620235BD967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A57145DC-271C-4665-8B29-D3E2C4404DE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EE6FDFA-E98A-4C46-8976-E31EBFA43B0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DCE2A0F-0C66-4B67-A3E3-30C7E696F0A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DE6CBA48-D25B-4235-AD82-5934E35AA20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A45E8A4-9DA5-479D-9845-416F791DA2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B67FB36-0487-425B-B4C4-B518556A973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273ADCC-58DB-4B66-A757-A5FDB611073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A2E0530-4F64-4255-9E53-D54BB930532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2A56E3E-498F-4E6D-848A-3938B55B8C8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21C1F87-7A02-47CC-AFB9-7B9156A73B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6C79D4F-6522-43D6-A249-7745C23E77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DFA56ECE-BE47-40BC-8344-44E709C971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5DCA3024-EE90-4D94-9BD5-CD7415C29E42}"/>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2A1F0C0A-961A-4832-B85E-E9DE6F141207}"/>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7F74CA57-EC3C-4736-BDEF-19108E6B920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940D9213-2C74-4AAA-AD02-C738DF48B7C4}"/>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5DAC1AFB-A3A0-4425-862A-BD3874B0555A}"/>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D89191F5-758A-4C10-BAF5-82F1FA95B489}"/>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E9A506B7-D7DD-43AB-AB66-6DB29451ECD4}"/>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D486F5A5-301D-44C5-B3FA-C764E2C7D2B8}"/>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5801DC2-B294-4AEA-A201-6D5563964157}"/>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3DDA933E-3E2E-4A04-8FCB-0F0F8432C1CA}"/>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18F576C2-A5CD-404B-9649-5DE5F5281BF3}"/>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035A81C-CDEC-4B69-A127-C425F279DF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7642D98-64AB-4E20-B94D-6BCE927C8D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63A2562-39C6-40D4-9B84-EFFF89A155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7F83FC-A7CD-46FB-8A6C-789872A13E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D8F75EF-FD01-4D9D-8E1F-0D1515D3C0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132080</xdr:rowOff>
    </xdr:from>
    <xdr:to>
      <xdr:col>55</xdr:col>
      <xdr:colOff>50800</xdr:colOff>
      <xdr:row>86</xdr:row>
      <xdr:rowOff>62230</xdr:rowOff>
    </xdr:to>
    <xdr:sp macro="" textlink="">
      <xdr:nvSpPr>
        <xdr:cNvPr id="357" name="楕円 356">
          <a:extLst>
            <a:ext uri="{FF2B5EF4-FFF2-40B4-BE49-F238E27FC236}">
              <a16:creationId xmlns:a16="http://schemas.microsoft.com/office/drawing/2014/main" id="{39D83FA9-F775-4CE7-888F-018CAA8D2A34}"/>
            </a:ext>
          </a:extLst>
        </xdr:cNvPr>
        <xdr:cNvSpPr/>
      </xdr:nvSpPr>
      <xdr:spPr>
        <a:xfrm>
          <a:off x="10426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358" name="【福祉施設】&#10;一人当たり面積該当値テキスト">
          <a:extLst>
            <a:ext uri="{FF2B5EF4-FFF2-40B4-BE49-F238E27FC236}">
              <a16:creationId xmlns:a16="http://schemas.microsoft.com/office/drawing/2014/main" id="{DC34D319-B389-467D-A7C7-E87FD967DB49}"/>
            </a:ext>
          </a:extLst>
        </xdr:cNvPr>
        <xdr:cNvSpPr txBox="1"/>
      </xdr:nvSpPr>
      <xdr:spPr>
        <a:xfrm>
          <a:off x="10515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59" name="楕円 358">
          <a:extLst>
            <a:ext uri="{FF2B5EF4-FFF2-40B4-BE49-F238E27FC236}">
              <a16:creationId xmlns:a16="http://schemas.microsoft.com/office/drawing/2014/main" id="{1021C233-E114-488B-B1B3-68AC8FA24815}"/>
            </a:ext>
          </a:extLst>
        </xdr:cNvPr>
        <xdr:cNvSpPr/>
      </xdr:nvSpPr>
      <xdr:spPr>
        <a:xfrm>
          <a:off x="958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11430</xdr:rowOff>
    </xdr:to>
    <xdr:cxnSp macro="">
      <xdr:nvCxnSpPr>
        <xdr:cNvPr id="360" name="直線コネクタ 359">
          <a:extLst>
            <a:ext uri="{FF2B5EF4-FFF2-40B4-BE49-F238E27FC236}">
              <a16:creationId xmlns:a16="http://schemas.microsoft.com/office/drawing/2014/main" id="{CE112D2E-EF68-497A-804D-1D9FF1550B37}"/>
            </a:ext>
          </a:extLst>
        </xdr:cNvPr>
        <xdr:cNvCxnSpPr/>
      </xdr:nvCxnSpPr>
      <xdr:spPr>
        <a:xfrm>
          <a:off x="9639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132080</xdr:rowOff>
    </xdr:from>
    <xdr:to>
      <xdr:col>46</xdr:col>
      <xdr:colOff>38100</xdr:colOff>
      <xdr:row>86</xdr:row>
      <xdr:rowOff>62230</xdr:rowOff>
    </xdr:to>
    <xdr:sp macro="" textlink="">
      <xdr:nvSpPr>
        <xdr:cNvPr id="361" name="楕円 360">
          <a:extLst>
            <a:ext uri="{FF2B5EF4-FFF2-40B4-BE49-F238E27FC236}">
              <a16:creationId xmlns:a16="http://schemas.microsoft.com/office/drawing/2014/main" id="{C0E307BC-3086-4504-B224-14885DA89045}"/>
            </a:ext>
          </a:extLst>
        </xdr:cNvPr>
        <xdr:cNvSpPr/>
      </xdr:nvSpPr>
      <xdr:spPr>
        <a:xfrm>
          <a:off x="869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11430</xdr:rowOff>
    </xdr:to>
    <xdr:cxnSp macro="">
      <xdr:nvCxnSpPr>
        <xdr:cNvPr id="362" name="直線コネクタ 361">
          <a:extLst>
            <a:ext uri="{FF2B5EF4-FFF2-40B4-BE49-F238E27FC236}">
              <a16:creationId xmlns:a16="http://schemas.microsoft.com/office/drawing/2014/main" id="{00B7EF70-E1D2-41F0-8BA2-812C88B60FC5}"/>
            </a:ext>
          </a:extLst>
        </xdr:cNvPr>
        <xdr:cNvCxnSpPr/>
      </xdr:nvCxnSpPr>
      <xdr:spPr>
        <a:xfrm>
          <a:off x="8750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3" name="楕円 362">
          <a:extLst>
            <a:ext uri="{FF2B5EF4-FFF2-40B4-BE49-F238E27FC236}">
              <a16:creationId xmlns:a16="http://schemas.microsoft.com/office/drawing/2014/main" id="{9C4A7FE0-09E8-4C5B-A40B-74732DCDE879}"/>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15239</xdr:rowOff>
    </xdr:to>
    <xdr:cxnSp macro="">
      <xdr:nvCxnSpPr>
        <xdr:cNvPr id="364" name="直線コネクタ 363">
          <a:extLst>
            <a:ext uri="{FF2B5EF4-FFF2-40B4-BE49-F238E27FC236}">
              <a16:creationId xmlns:a16="http://schemas.microsoft.com/office/drawing/2014/main" id="{83BB75D6-7B17-4178-957D-0D6BB066CC59}"/>
            </a:ext>
          </a:extLst>
        </xdr:cNvPr>
        <xdr:cNvCxnSpPr/>
      </xdr:nvCxnSpPr>
      <xdr:spPr>
        <a:xfrm flipV="1">
          <a:off x="7861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5" name="楕円 364">
          <a:extLst>
            <a:ext uri="{FF2B5EF4-FFF2-40B4-BE49-F238E27FC236}">
              <a16:creationId xmlns:a16="http://schemas.microsoft.com/office/drawing/2014/main" id="{20018C6B-7160-4E72-9DFE-5CA8EFCF434C}"/>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6" name="直線コネクタ 365">
          <a:extLst>
            <a:ext uri="{FF2B5EF4-FFF2-40B4-BE49-F238E27FC236}">
              <a16:creationId xmlns:a16="http://schemas.microsoft.com/office/drawing/2014/main" id="{A569E20D-D8E2-4E50-BA38-0474E37D6873}"/>
            </a:ext>
          </a:extLst>
        </xdr:cNvPr>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938A9E26-2AA4-454B-BE02-A24CC5477576}"/>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4E08BD61-90E2-41A0-B586-56DD2AD89E6E}"/>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9175E149-487C-4558-843D-2D09499DB144}"/>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94AC693B-5788-4743-92B9-4DC3CB715454}"/>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71" name="n_1mainValue【福祉施設】&#10;一人当たり面積">
          <a:extLst>
            <a:ext uri="{FF2B5EF4-FFF2-40B4-BE49-F238E27FC236}">
              <a16:creationId xmlns:a16="http://schemas.microsoft.com/office/drawing/2014/main" id="{8C0D0171-6819-4D56-85F7-099B07825259}"/>
            </a:ext>
          </a:extLst>
        </xdr:cNvPr>
        <xdr:cNvSpPr txBox="1"/>
      </xdr:nvSpPr>
      <xdr:spPr>
        <a:xfrm>
          <a:off x="9391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372" name="n_2mainValue【福祉施設】&#10;一人当たり面積">
          <a:extLst>
            <a:ext uri="{FF2B5EF4-FFF2-40B4-BE49-F238E27FC236}">
              <a16:creationId xmlns:a16="http://schemas.microsoft.com/office/drawing/2014/main" id="{A769036B-212E-4E6B-9720-E4B71199AD6E}"/>
            </a:ext>
          </a:extLst>
        </xdr:cNvPr>
        <xdr:cNvSpPr txBox="1"/>
      </xdr:nvSpPr>
      <xdr:spPr>
        <a:xfrm>
          <a:off x="8515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3" name="n_3mainValue【福祉施設】&#10;一人当たり面積">
          <a:extLst>
            <a:ext uri="{FF2B5EF4-FFF2-40B4-BE49-F238E27FC236}">
              <a16:creationId xmlns:a16="http://schemas.microsoft.com/office/drawing/2014/main" id="{33F1641E-EEA7-4C6F-92FE-D1ACE067B260}"/>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4" name="n_4mainValue【福祉施設】&#10;一人当たり面積">
          <a:extLst>
            <a:ext uri="{FF2B5EF4-FFF2-40B4-BE49-F238E27FC236}">
              <a16:creationId xmlns:a16="http://schemas.microsoft.com/office/drawing/2014/main" id="{7309493E-807A-441E-860A-940AB81C3EBF}"/>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BC2ADE9-CA38-48B6-9121-F4127A34FC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56653FB-9E1B-4B01-BAF0-8DBF49B1F7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65FDB7A-367C-4918-BCE4-4D6556FDE9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D2242D4-87EA-498B-8105-298218FE94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02AA976-AFF4-4CC7-8217-A88D982DBE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95AB9F5-F849-426B-9D23-F201D9A4D7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89AB9AF-9269-4EC5-BDAD-8CDB7A20D0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FD3104C-9DBE-4EE7-818A-20CE5D46D3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D44FB88-FE33-4811-B34C-DFDDD0D36E5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DA36E19-5F59-4939-8FA6-1C653E7100F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8724807-7992-4B76-B24E-D24C5D4941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1A2CF7D-BE22-47B0-9F93-0D17F4C3B8D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CFB2C4F2-B23F-45AA-B496-BC30F499718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E182A2D4-E08F-44E6-AD2D-5C524C8B839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EE3179A-3D1A-480E-B869-22FA0BEA4C0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511DFE16-03A5-447C-B22A-837CA622D52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4355CCC0-9570-4802-AE20-7CAA198EF20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8EBB634B-4989-471E-B7F2-88A44FC89AD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08A721F-CF06-44D8-944C-2AC9596634F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408B0A77-FFBA-4B3C-BF9C-017FD63CC48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5459E07A-8EDE-4603-8D89-B602C2B1A60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763BB7A-CD5E-46CF-9191-DB78437A65C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855D2BA-10A6-475C-BEFC-3F4CA54A7FA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08C6D4E-C54A-4BE7-BE1A-002EA82FD2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D0540864-E791-457B-9E6D-4DC148E4387C}"/>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999D24CD-7846-4AB0-90D6-16B517BE70EC}"/>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685D5AF3-801C-49CC-8593-33BC67686517}"/>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C28DABA6-EB50-43D8-BD20-C18B2E57582A}"/>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CEB8C78F-541E-4FD8-99FF-84E761AB259A}"/>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C42CF54C-34BF-4791-9290-6F60D1D1DA21}"/>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1BE61031-00A9-4E73-B43A-A9D86057210A}"/>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372040C8-043C-4503-B47F-24BCE9E83EC5}"/>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20286255-2D61-45A4-9492-EAA8C041B23D}"/>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EA3633D3-F688-484A-A79B-682BF4322B0F}"/>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47AF3DD2-8DA2-48C8-A274-0D9601366261}"/>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A99312A-A5FD-4E88-A313-B098C00C082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1CD6C60-6839-4B7A-8EBC-149C8DBD568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2550FA3-67EC-4008-99E2-856EC7F3526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066EF51-D4B7-48F8-88F7-EDD3C0564D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06549CA-6767-42AD-8957-2735423812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15" name="楕円 414">
          <a:extLst>
            <a:ext uri="{FF2B5EF4-FFF2-40B4-BE49-F238E27FC236}">
              <a16:creationId xmlns:a16="http://schemas.microsoft.com/office/drawing/2014/main" id="{7E3903B0-5A24-4EA2-92D4-6D6ACF04C94B}"/>
            </a:ext>
          </a:extLst>
        </xdr:cNvPr>
        <xdr:cNvSpPr/>
      </xdr:nvSpPr>
      <xdr:spPr>
        <a:xfrm>
          <a:off x="4584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22877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8F0CE8F2-0F18-4628-A1F9-478E15A463C5}"/>
            </a:ext>
          </a:extLst>
        </xdr:cNvPr>
        <xdr:cNvSpPr txBox="1"/>
      </xdr:nvSpPr>
      <xdr:spPr>
        <a:xfrm>
          <a:off x="46736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6350</xdr:rowOff>
    </xdr:from>
    <xdr:to>
      <xdr:col>20</xdr:col>
      <xdr:colOff>38100</xdr:colOff>
      <xdr:row>105</xdr:row>
      <xdr:rowOff>107950</xdr:rowOff>
    </xdr:to>
    <xdr:sp macro="" textlink="">
      <xdr:nvSpPr>
        <xdr:cNvPr id="417" name="楕円 416">
          <a:extLst>
            <a:ext uri="{FF2B5EF4-FFF2-40B4-BE49-F238E27FC236}">
              <a16:creationId xmlns:a16="http://schemas.microsoft.com/office/drawing/2014/main" id="{958A08B1-C2D1-4CF3-98C8-CC9E2A2B82A4}"/>
            </a:ext>
          </a:extLst>
        </xdr:cNvPr>
        <xdr:cNvSpPr/>
      </xdr:nvSpPr>
      <xdr:spPr>
        <a:xfrm>
          <a:off x="3746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57150</xdr:rowOff>
    </xdr:from>
    <xdr:to>
      <xdr:col>24</xdr:col>
      <xdr:colOff>63500</xdr:colOff>
      <xdr:row>105</xdr:row>
      <xdr:rowOff>95250</xdr:rowOff>
    </xdr:to>
    <xdr:cxnSp macro="">
      <xdr:nvCxnSpPr>
        <xdr:cNvPr id="418" name="直線コネクタ 417">
          <a:extLst>
            <a:ext uri="{FF2B5EF4-FFF2-40B4-BE49-F238E27FC236}">
              <a16:creationId xmlns:a16="http://schemas.microsoft.com/office/drawing/2014/main" id="{BB69E72E-7EA4-4022-A940-9C5F2B1C92C8}"/>
            </a:ext>
          </a:extLst>
        </xdr:cNvPr>
        <xdr:cNvCxnSpPr/>
      </xdr:nvCxnSpPr>
      <xdr:spPr>
        <a:xfrm>
          <a:off x="3797300" y="1805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149225</xdr:rowOff>
    </xdr:from>
    <xdr:to>
      <xdr:col>15</xdr:col>
      <xdr:colOff>101600</xdr:colOff>
      <xdr:row>105</xdr:row>
      <xdr:rowOff>79375</xdr:rowOff>
    </xdr:to>
    <xdr:sp macro="" textlink="">
      <xdr:nvSpPr>
        <xdr:cNvPr id="419" name="楕円 418">
          <a:extLst>
            <a:ext uri="{FF2B5EF4-FFF2-40B4-BE49-F238E27FC236}">
              <a16:creationId xmlns:a16="http://schemas.microsoft.com/office/drawing/2014/main" id="{5F1B48F9-6A78-4E13-8D26-763746AA66D0}"/>
            </a:ext>
          </a:extLst>
        </xdr:cNvPr>
        <xdr:cNvSpPr/>
      </xdr:nvSpPr>
      <xdr:spPr>
        <a:xfrm>
          <a:off x="2857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28575</xdr:rowOff>
    </xdr:from>
    <xdr:to>
      <xdr:col>19</xdr:col>
      <xdr:colOff>177800</xdr:colOff>
      <xdr:row>105</xdr:row>
      <xdr:rowOff>57150</xdr:rowOff>
    </xdr:to>
    <xdr:cxnSp macro="">
      <xdr:nvCxnSpPr>
        <xdr:cNvPr id="420" name="直線コネクタ 419">
          <a:extLst>
            <a:ext uri="{FF2B5EF4-FFF2-40B4-BE49-F238E27FC236}">
              <a16:creationId xmlns:a16="http://schemas.microsoft.com/office/drawing/2014/main" id="{0852FD0E-07B4-4BA2-A8E7-CEE499ADCD4B}"/>
            </a:ext>
          </a:extLst>
        </xdr:cNvPr>
        <xdr:cNvCxnSpPr/>
      </xdr:nvCxnSpPr>
      <xdr:spPr>
        <a:xfrm>
          <a:off x="2908300" y="1803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111125</xdr:rowOff>
    </xdr:from>
    <xdr:to>
      <xdr:col>10</xdr:col>
      <xdr:colOff>165100</xdr:colOff>
      <xdr:row>105</xdr:row>
      <xdr:rowOff>41275</xdr:rowOff>
    </xdr:to>
    <xdr:sp macro="" textlink="">
      <xdr:nvSpPr>
        <xdr:cNvPr id="421" name="楕円 420">
          <a:extLst>
            <a:ext uri="{FF2B5EF4-FFF2-40B4-BE49-F238E27FC236}">
              <a16:creationId xmlns:a16="http://schemas.microsoft.com/office/drawing/2014/main" id="{A333E659-B91E-43A4-979E-6B367FED5254}"/>
            </a:ext>
          </a:extLst>
        </xdr:cNvPr>
        <xdr:cNvSpPr/>
      </xdr:nvSpPr>
      <xdr:spPr>
        <a:xfrm>
          <a:off x="1968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161925</xdr:rowOff>
    </xdr:from>
    <xdr:to>
      <xdr:col>15</xdr:col>
      <xdr:colOff>50800</xdr:colOff>
      <xdr:row>105</xdr:row>
      <xdr:rowOff>28575</xdr:rowOff>
    </xdr:to>
    <xdr:cxnSp macro="">
      <xdr:nvCxnSpPr>
        <xdr:cNvPr id="422" name="直線コネクタ 421">
          <a:extLst>
            <a:ext uri="{FF2B5EF4-FFF2-40B4-BE49-F238E27FC236}">
              <a16:creationId xmlns:a16="http://schemas.microsoft.com/office/drawing/2014/main" id="{8761A1ED-6F69-4496-9A98-D57700282D34}"/>
            </a:ext>
          </a:extLst>
        </xdr:cNvPr>
        <xdr:cNvCxnSpPr/>
      </xdr:nvCxnSpPr>
      <xdr:spPr>
        <a:xfrm>
          <a:off x="2019300" y="17992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97789</xdr:rowOff>
    </xdr:from>
    <xdr:to>
      <xdr:col>6</xdr:col>
      <xdr:colOff>38100</xdr:colOff>
      <xdr:row>105</xdr:row>
      <xdr:rowOff>27939</xdr:rowOff>
    </xdr:to>
    <xdr:sp macro="" textlink="">
      <xdr:nvSpPr>
        <xdr:cNvPr id="423" name="楕円 422">
          <a:extLst>
            <a:ext uri="{FF2B5EF4-FFF2-40B4-BE49-F238E27FC236}">
              <a16:creationId xmlns:a16="http://schemas.microsoft.com/office/drawing/2014/main" id="{C1AC2C7C-7669-4F67-97DE-B3B8D922222E}"/>
            </a:ext>
          </a:extLst>
        </xdr:cNvPr>
        <xdr:cNvSpPr/>
      </xdr:nvSpPr>
      <xdr:spPr>
        <a:xfrm>
          <a:off x="107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148589</xdr:rowOff>
    </xdr:from>
    <xdr:to>
      <xdr:col>10</xdr:col>
      <xdr:colOff>114300</xdr:colOff>
      <xdr:row>104</xdr:row>
      <xdr:rowOff>161925</xdr:rowOff>
    </xdr:to>
    <xdr:cxnSp macro="">
      <xdr:nvCxnSpPr>
        <xdr:cNvPr id="424" name="直線コネクタ 423">
          <a:extLst>
            <a:ext uri="{FF2B5EF4-FFF2-40B4-BE49-F238E27FC236}">
              <a16:creationId xmlns:a16="http://schemas.microsoft.com/office/drawing/2014/main" id="{1635246F-D5AC-47F8-A58B-6AA125339ECF}"/>
            </a:ext>
          </a:extLst>
        </xdr:cNvPr>
        <xdr:cNvCxnSpPr/>
      </xdr:nvCxnSpPr>
      <xdr:spPr>
        <a:xfrm>
          <a:off x="1130300" y="179793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B0615D21-2DEA-4AD6-A2F6-11C660DE69FD}"/>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68E18B78-CFC4-4A4C-B19B-3B9993F767E7}"/>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B059EB7E-329D-4FA4-823E-FB3BDEC18CC3}"/>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F4AD1EF5-1305-4691-A895-4BB7CD9186C0}"/>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99077</xdr:rowOff>
    </xdr:from>
    <xdr:ext cx="405111" cy="259045"/>
    <xdr:sp macro="" textlink="">
      <xdr:nvSpPr>
        <xdr:cNvPr id="429" name="n_1mainValue【市民会館】&#10;有形固定資産減価償却率">
          <a:extLst>
            <a:ext uri="{FF2B5EF4-FFF2-40B4-BE49-F238E27FC236}">
              <a16:creationId xmlns:a16="http://schemas.microsoft.com/office/drawing/2014/main" id="{10B0D40C-5EAF-4E21-B329-07FFCD1CB46B}"/>
            </a:ext>
          </a:extLst>
        </xdr:cNvPr>
        <xdr:cNvSpPr txBox="1"/>
      </xdr:nvSpPr>
      <xdr:spPr>
        <a:xfrm>
          <a:off x="35820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70502</xdr:rowOff>
    </xdr:from>
    <xdr:ext cx="405111" cy="259045"/>
    <xdr:sp macro="" textlink="">
      <xdr:nvSpPr>
        <xdr:cNvPr id="430" name="n_2mainValue【市民会館】&#10;有形固定資産減価償却率">
          <a:extLst>
            <a:ext uri="{FF2B5EF4-FFF2-40B4-BE49-F238E27FC236}">
              <a16:creationId xmlns:a16="http://schemas.microsoft.com/office/drawing/2014/main" id="{7BDD7664-34DB-42ED-8394-161B6301C95A}"/>
            </a:ext>
          </a:extLst>
        </xdr:cNvPr>
        <xdr:cNvSpPr txBox="1"/>
      </xdr:nvSpPr>
      <xdr:spPr>
        <a:xfrm>
          <a:off x="2705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32402</xdr:rowOff>
    </xdr:from>
    <xdr:ext cx="405111" cy="259045"/>
    <xdr:sp macro="" textlink="">
      <xdr:nvSpPr>
        <xdr:cNvPr id="431" name="n_3mainValue【市民会館】&#10;有形固定資産減価償却率">
          <a:extLst>
            <a:ext uri="{FF2B5EF4-FFF2-40B4-BE49-F238E27FC236}">
              <a16:creationId xmlns:a16="http://schemas.microsoft.com/office/drawing/2014/main" id="{FA3B5E79-5812-4FFA-A862-463F4C383D35}"/>
            </a:ext>
          </a:extLst>
        </xdr:cNvPr>
        <xdr:cNvSpPr txBox="1"/>
      </xdr:nvSpPr>
      <xdr:spPr>
        <a:xfrm>
          <a:off x="1816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19066</xdr:rowOff>
    </xdr:from>
    <xdr:ext cx="405111" cy="259045"/>
    <xdr:sp macro="" textlink="">
      <xdr:nvSpPr>
        <xdr:cNvPr id="432" name="n_4mainValue【市民会館】&#10;有形固定資産減価償却率">
          <a:extLst>
            <a:ext uri="{FF2B5EF4-FFF2-40B4-BE49-F238E27FC236}">
              <a16:creationId xmlns:a16="http://schemas.microsoft.com/office/drawing/2014/main" id="{A6BA15F4-E1B1-4823-B1F5-9CA61D1A5C49}"/>
            </a:ext>
          </a:extLst>
        </xdr:cNvPr>
        <xdr:cNvSpPr txBox="1"/>
      </xdr:nvSpPr>
      <xdr:spPr>
        <a:xfrm>
          <a:off x="927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B1FF4E4-C739-49EB-BDF3-5DADA4D9DB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DB7C562-7B26-41ED-9617-47BFF29AB9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EBCCC70-3C08-4EE2-8240-9B1D13D0E5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1689874-8850-40B7-8BCF-ECF62EB285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54BC4CD-C062-42DD-8DBC-D9BB2CDAB3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FC3A50C4-B682-47AB-B80B-D4B714F9A8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E128148-E6FF-43CE-9DAE-91C8F9F1BB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FEF35D3D-C68E-4B13-9F23-2BABF8E554A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2D364E82-EC82-413B-BDE1-CBCC685416F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7BBE630-5B7F-4012-BA1A-1FE077E12B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D29019B7-D030-4FE0-BBE7-0527CD88591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E9B9B443-0D0B-4127-80B6-40828B035BC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B67829D2-D475-4A89-A5B4-6142CCE49DE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E3CF289B-894C-442F-8FB0-92C0F90AEE1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90ADFEF7-514D-4D2B-A460-63C1EE3CA93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C1478C01-0116-4C3D-AF53-9E9D21930B6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7EF80445-BEF3-4802-A0B6-E7B7EE09E2D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8BDBA5AB-E8F6-405E-93C3-704E1161A5A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5E5935C-9463-4AAB-BEF8-47E53CFCCE4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AC64ED0E-1503-43C2-B8CE-A19311EDCA8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606424A-67B3-4C4B-B011-21BF98E4F79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CAD865B8-D57E-4031-8B4B-A8D15F9B27D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55EDFF71-BC5B-49DE-B313-E6FCCACF20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DAD5257F-3048-40E4-BF93-25D21F71D5C3}"/>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1A19E04F-6675-4190-AD41-FA6AD795B1B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7D4B81EB-469F-4F52-A3DA-DAD68DF7D974}"/>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54E95C57-C3DD-46C1-892A-98C57F290A61}"/>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FA85E333-9A5D-4735-BAE4-50E6895F1A3D}"/>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0DB8EC84-7E9F-43D4-9437-2BC3A989612D}"/>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66DC59D-3CC3-49D1-B621-9912D0483AF9}"/>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39BE1A9-76C3-4B02-A470-29D5DC5F6CCF}"/>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7AACB38E-BB26-45FA-BD58-E3876E2DC99C}"/>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94FBBB15-FC45-4E30-B655-672BA124AD5F}"/>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F9934DDB-D75D-4CA7-8117-519547CC92F3}"/>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81C0097-F88B-446F-A7D3-DD47C17333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23FC568-B9C3-46C3-9243-6011EBCE8A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2B7ABB3-5C2B-4B1B-8BA1-BF389782A3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23430F3-D07D-4901-9FFE-58B80EB70E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AE9CD51-2270-491A-9270-40B2591E0F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90170</xdr:rowOff>
    </xdr:from>
    <xdr:to>
      <xdr:col>55</xdr:col>
      <xdr:colOff>50800</xdr:colOff>
      <xdr:row>105</xdr:row>
      <xdr:rowOff>20320</xdr:rowOff>
    </xdr:to>
    <xdr:sp macro="" textlink="">
      <xdr:nvSpPr>
        <xdr:cNvPr id="472" name="楕円 471">
          <a:extLst>
            <a:ext uri="{FF2B5EF4-FFF2-40B4-BE49-F238E27FC236}">
              <a16:creationId xmlns:a16="http://schemas.microsoft.com/office/drawing/2014/main" id="{2B5141D1-9790-4B5C-852B-61026BB76BCB}"/>
            </a:ext>
          </a:extLst>
        </xdr:cNvPr>
        <xdr:cNvSpPr/>
      </xdr:nvSpPr>
      <xdr:spPr>
        <a:xfrm>
          <a:off x="10426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113047</xdr:rowOff>
    </xdr:from>
    <xdr:ext cx="469744" cy="259045"/>
    <xdr:sp macro="" textlink="">
      <xdr:nvSpPr>
        <xdr:cNvPr id="473" name="【市民会館】&#10;一人当たり面積該当値テキスト">
          <a:extLst>
            <a:ext uri="{FF2B5EF4-FFF2-40B4-BE49-F238E27FC236}">
              <a16:creationId xmlns:a16="http://schemas.microsoft.com/office/drawing/2014/main" id="{359066DF-A400-483A-92D9-4A5B908E23DB}"/>
            </a:ext>
          </a:extLst>
        </xdr:cNvPr>
        <xdr:cNvSpPr txBox="1"/>
      </xdr:nvSpPr>
      <xdr:spPr>
        <a:xfrm>
          <a:off x="10515600"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74" name="楕円 473">
          <a:extLst>
            <a:ext uri="{FF2B5EF4-FFF2-40B4-BE49-F238E27FC236}">
              <a16:creationId xmlns:a16="http://schemas.microsoft.com/office/drawing/2014/main" id="{63D1AA03-4CB4-486E-A677-E2446B2E292C}"/>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140970</xdr:rowOff>
    </xdr:from>
    <xdr:to>
      <xdr:col>55</xdr:col>
      <xdr:colOff>0</xdr:colOff>
      <xdr:row>104</xdr:row>
      <xdr:rowOff>144780</xdr:rowOff>
    </xdr:to>
    <xdr:cxnSp macro="">
      <xdr:nvCxnSpPr>
        <xdr:cNvPr id="475" name="直線コネクタ 474">
          <a:extLst>
            <a:ext uri="{FF2B5EF4-FFF2-40B4-BE49-F238E27FC236}">
              <a16:creationId xmlns:a16="http://schemas.microsoft.com/office/drawing/2014/main" id="{99B5DDB2-3E56-4E17-A243-707CD8E59894}"/>
            </a:ext>
          </a:extLst>
        </xdr:cNvPr>
        <xdr:cNvCxnSpPr/>
      </xdr:nvCxnSpPr>
      <xdr:spPr>
        <a:xfrm flipV="1">
          <a:off x="9639300" y="17971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97789</xdr:rowOff>
    </xdr:from>
    <xdr:to>
      <xdr:col>46</xdr:col>
      <xdr:colOff>38100</xdr:colOff>
      <xdr:row>105</xdr:row>
      <xdr:rowOff>27939</xdr:rowOff>
    </xdr:to>
    <xdr:sp macro="" textlink="">
      <xdr:nvSpPr>
        <xdr:cNvPr id="476" name="楕円 475">
          <a:extLst>
            <a:ext uri="{FF2B5EF4-FFF2-40B4-BE49-F238E27FC236}">
              <a16:creationId xmlns:a16="http://schemas.microsoft.com/office/drawing/2014/main" id="{FD40B746-A570-4F82-B599-33890482DED1}"/>
            </a:ext>
          </a:extLst>
        </xdr:cNvPr>
        <xdr:cNvSpPr/>
      </xdr:nvSpPr>
      <xdr:spPr>
        <a:xfrm>
          <a:off x="869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148589</xdr:rowOff>
    </xdr:to>
    <xdr:cxnSp macro="">
      <xdr:nvCxnSpPr>
        <xdr:cNvPr id="477" name="直線コネクタ 476">
          <a:extLst>
            <a:ext uri="{FF2B5EF4-FFF2-40B4-BE49-F238E27FC236}">
              <a16:creationId xmlns:a16="http://schemas.microsoft.com/office/drawing/2014/main" id="{CDB64209-4C7C-4716-AC15-D455E8C14BB4}"/>
            </a:ext>
          </a:extLst>
        </xdr:cNvPr>
        <xdr:cNvCxnSpPr/>
      </xdr:nvCxnSpPr>
      <xdr:spPr>
        <a:xfrm flipV="1">
          <a:off x="8750300" y="17975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120650</xdr:rowOff>
    </xdr:from>
    <xdr:to>
      <xdr:col>41</xdr:col>
      <xdr:colOff>101600</xdr:colOff>
      <xdr:row>105</xdr:row>
      <xdr:rowOff>50800</xdr:rowOff>
    </xdr:to>
    <xdr:sp macro="" textlink="">
      <xdr:nvSpPr>
        <xdr:cNvPr id="478" name="楕円 477">
          <a:extLst>
            <a:ext uri="{FF2B5EF4-FFF2-40B4-BE49-F238E27FC236}">
              <a16:creationId xmlns:a16="http://schemas.microsoft.com/office/drawing/2014/main" id="{A0CF23AA-CAA2-42FC-9ADA-6AE32A410576}"/>
            </a:ext>
          </a:extLst>
        </xdr:cNvPr>
        <xdr:cNvSpPr/>
      </xdr:nvSpPr>
      <xdr:spPr>
        <a:xfrm>
          <a:off x="7810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148589</xdr:rowOff>
    </xdr:from>
    <xdr:to>
      <xdr:col>45</xdr:col>
      <xdr:colOff>177800</xdr:colOff>
      <xdr:row>105</xdr:row>
      <xdr:rowOff>0</xdr:rowOff>
    </xdr:to>
    <xdr:cxnSp macro="">
      <xdr:nvCxnSpPr>
        <xdr:cNvPr id="479" name="直線コネクタ 478">
          <a:extLst>
            <a:ext uri="{FF2B5EF4-FFF2-40B4-BE49-F238E27FC236}">
              <a16:creationId xmlns:a16="http://schemas.microsoft.com/office/drawing/2014/main" id="{AA906736-3A09-4602-89C6-87096449477B}"/>
            </a:ext>
          </a:extLst>
        </xdr:cNvPr>
        <xdr:cNvCxnSpPr/>
      </xdr:nvCxnSpPr>
      <xdr:spPr>
        <a:xfrm flipV="1">
          <a:off x="7861300" y="17979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128270</xdr:rowOff>
    </xdr:from>
    <xdr:to>
      <xdr:col>36</xdr:col>
      <xdr:colOff>165100</xdr:colOff>
      <xdr:row>105</xdr:row>
      <xdr:rowOff>58420</xdr:rowOff>
    </xdr:to>
    <xdr:sp macro="" textlink="">
      <xdr:nvSpPr>
        <xdr:cNvPr id="480" name="楕円 479">
          <a:extLst>
            <a:ext uri="{FF2B5EF4-FFF2-40B4-BE49-F238E27FC236}">
              <a16:creationId xmlns:a16="http://schemas.microsoft.com/office/drawing/2014/main" id="{26567D33-2D5C-4AD9-A659-ABB09585B704}"/>
            </a:ext>
          </a:extLst>
        </xdr:cNvPr>
        <xdr:cNvSpPr/>
      </xdr:nvSpPr>
      <xdr:spPr>
        <a:xfrm>
          <a:off x="692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0</xdr:rowOff>
    </xdr:from>
    <xdr:to>
      <xdr:col>41</xdr:col>
      <xdr:colOff>50800</xdr:colOff>
      <xdr:row>105</xdr:row>
      <xdr:rowOff>7620</xdr:rowOff>
    </xdr:to>
    <xdr:cxnSp macro="">
      <xdr:nvCxnSpPr>
        <xdr:cNvPr id="481" name="直線コネクタ 480">
          <a:extLst>
            <a:ext uri="{FF2B5EF4-FFF2-40B4-BE49-F238E27FC236}">
              <a16:creationId xmlns:a16="http://schemas.microsoft.com/office/drawing/2014/main" id="{9CAD89A5-2761-4BB8-8815-B21EFD190373}"/>
            </a:ext>
          </a:extLst>
        </xdr:cNvPr>
        <xdr:cNvCxnSpPr/>
      </xdr:nvCxnSpPr>
      <xdr:spPr>
        <a:xfrm flipV="1">
          <a:off x="6972300" y="18002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57EBE7B3-7437-42F5-8827-2BD66E82963D}"/>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21B2C276-32EB-4563-9C11-B4452941BEEC}"/>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1592605C-90FA-4741-96F3-834BB70DB647}"/>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13657A07-34F3-4B64-8F3F-04CD124500ED}"/>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86" name="n_1mainValue【市民会館】&#10;一人当たり面積">
          <a:extLst>
            <a:ext uri="{FF2B5EF4-FFF2-40B4-BE49-F238E27FC236}">
              <a16:creationId xmlns:a16="http://schemas.microsoft.com/office/drawing/2014/main" id="{05A374BB-474D-45C5-83F3-5231EA682064}"/>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44466</xdr:rowOff>
    </xdr:from>
    <xdr:ext cx="469744" cy="259045"/>
    <xdr:sp macro="" textlink="">
      <xdr:nvSpPr>
        <xdr:cNvPr id="487" name="n_2mainValue【市民会館】&#10;一人当たり面積">
          <a:extLst>
            <a:ext uri="{FF2B5EF4-FFF2-40B4-BE49-F238E27FC236}">
              <a16:creationId xmlns:a16="http://schemas.microsoft.com/office/drawing/2014/main" id="{9995F163-82A5-47E5-8B30-F8941C1E11A0}"/>
            </a:ext>
          </a:extLst>
        </xdr:cNvPr>
        <xdr:cNvSpPr txBox="1"/>
      </xdr:nvSpPr>
      <xdr:spPr>
        <a:xfrm>
          <a:off x="8515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67327</xdr:rowOff>
    </xdr:from>
    <xdr:ext cx="469744" cy="259045"/>
    <xdr:sp macro="" textlink="">
      <xdr:nvSpPr>
        <xdr:cNvPr id="488" name="n_3mainValue【市民会館】&#10;一人当たり面積">
          <a:extLst>
            <a:ext uri="{FF2B5EF4-FFF2-40B4-BE49-F238E27FC236}">
              <a16:creationId xmlns:a16="http://schemas.microsoft.com/office/drawing/2014/main" id="{98F975E2-B293-411E-AD22-7C14DEF0E8E1}"/>
            </a:ext>
          </a:extLst>
        </xdr:cNvPr>
        <xdr:cNvSpPr txBox="1"/>
      </xdr:nvSpPr>
      <xdr:spPr>
        <a:xfrm>
          <a:off x="7626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74947</xdr:rowOff>
    </xdr:from>
    <xdr:ext cx="469744" cy="259045"/>
    <xdr:sp macro="" textlink="">
      <xdr:nvSpPr>
        <xdr:cNvPr id="489" name="n_4mainValue【市民会館】&#10;一人当たり面積">
          <a:extLst>
            <a:ext uri="{FF2B5EF4-FFF2-40B4-BE49-F238E27FC236}">
              <a16:creationId xmlns:a16="http://schemas.microsoft.com/office/drawing/2014/main" id="{5AF0C77D-E17C-4406-B2DC-846FEECBA166}"/>
            </a:ext>
          </a:extLst>
        </xdr:cNvPr>
        <xdr:cNvSpPr txBox="1"/>
      </xdr:nvSpPr>
      <xdr:spPr>
        <a:xfrm>
          <a:off x="6737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17AC9E2-85FC-4F8C-99FB-1E6D02B20E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F1BA9DF7-CC90-4103-B31F-4D27E578B1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650C7C6E-E40C-42F0-BDA8-BFF9A88DC6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2060327D-DB36-4D65-8380-D70226CFCC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9B0A36D-519A-4511-9E21-0521C83D4A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DD83191-575F-4D6B-892C-00EB3652B5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42C227C-7C18-4A44-BC0C-F25C79028D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20B1D8-A6CC-450E-AAA1-D5FE206B74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D043C4FF-5369-4C38-A5F6-2F54B57088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A3535C5-6C7D-4290-9B90-9F09B7D91C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77A5AB2F-5AB5-469E-9EB3-701A4B36DB6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6F32FA06-8789-4C28-A7F5-AA7DDFA04C1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580A33D1-E592-4CAD-B53B-35573B188E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5F8E9948-7891-44C1-919B-C303A1F2DE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11CA9761-9F4C-4618-880B-06E00FEFA1B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75568EE5-3172-4F09-99E6-1B0DEC081CC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A6F0D134-AFAF-4D16-BE68-1E9BCB88C2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C5AA7C3D-B052-4B6E-A8CD-FE2D93F350D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C69CCD53-CD60-4624-9DF1-D66510967A0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51930F4A-9C7F-4ADC-AE45-438BAE4C59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258B46B7-4DED-4F3A-995A-8ADA1BB971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14DCECE-C094-4017-800C-E668C0AAC46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2A877187-BE18-462C-AC47-2FBB2433F6F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86328A4-7D06-4DBD-8888-6131B40AE7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5D3C4B4-AC54-4729-A261-BEFDC2CE8F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A2B73043-28CB-45A9-AA31-2DDCF847478B}"/>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8D7EBD32-2F0D-44F5-BF64-4C0DC9C413C6}"/>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32D24235-BE50-4D94-B81D-47C1C9AA1EC1}"/>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19C7038-6CBE-4472-8355-6CED7A804328}"/>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6C3BE2A9-5D09-4DA0-BDDB-80873331B8A8}"/>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E5A75FF-1788-41B5-A598-8CB35F93414A}"/>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BF88123D-10B5-4856-84CC-D2DAC0E095AF}"/>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9EB099DA-1430-40E4-8B9C-67D6F628B6DA}"/>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2B6DF9EE-604A-40F8-9E97-DCA3467C2DC6}"/>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6A02699F-23E8-4CDF-A7D9-D4AE7579E446}"/>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5FCABFC5-516A-4AB8-B6FA-0CC275E4776C}"/>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2741FB2-2355-47D8-8699-F93EFE35455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CC44BF3-0AA2-4B0C-80A7-8939830338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F69860F-80C5-4BF4-95C0-84985AC0A3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225A0CF-C6C7-4206-80AA-CA1001C566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34A27A0-DFEE-44F1-A458-9635A00D4EA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44994</xdr:rowOff>
    </xdr:from>
    <xdr:to>
      <xdr:col>85</xdr:col>
      <xdr:colOff>177800</xdr:colOff>
      <xdr:row>41</xdr:row>
      <xdr:rowOff>146594</xdr:rowOff>
    </xdr:to>
    <xdr:sp macro="" textlink="">
      <xdr:nvSpPr>
        <xdr:cNvPr id="531" name="楕円 530">
          <a:extLst>
            <a:ext uri="{FF2B5EF4-FFF2-40B4-BE49-F238E27FC236}">
              <a16:creationId xmlns:a16="http://schemas.microsoft.com/office/drawing/2014/main" id="{6865BD0D-F61B-497E-8AAE-2F9A4037D1EB}"/>
            </a:ext>
          </a:extLst>
        </xdr:cNvPr>
        <xdr:cNvSpPr/>
      </xdr:nvSpPr>
      <xdr:spPr>
        <a:xfrm>
          <a:off x="162687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131371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DF1A0DD-EBB4-45BC-9DCF-6BFA8C5512AF}"/>
            </a:ext>
          </a:extLst>
        </xdr:cNvPr>
        <xdr:cNvSpPr txBox="1"/>
      </xdr:nvSpPr>
      <xdr:spPr>
        <a:xfrm>
          <a:off x="16357600" y="69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165826</xdr:rowOff>
    </xdr:from>
    <xdr:to>
      <xdr:col>81</xdr:col>
      <xdr:colOff>101600</xdr:colOff>
      <xdr:row>41</xdr:row>
      <xdr:rowOff>95976</xdr:rowOff>
    </xdr:to>
    <xdr:sp macro="" textlink="">
      <xdr:nvSpPr>
        <xdr:cNvPr id="533" name="楕円 532">
          <a:extLst>
            <a:ext uri="{FF2B5EF4-FFF2-40B4-BE49-F238E27FC236}">
              <a16:creationId xmlns:a16="http://schemas.microsoft.com/office/drawing/2014/main" id="{FC27EAD0-5165-409F-A05A-B81EB3C7AEE9}"/>
            </a:ext>
          </a:extLst>
        </xdr:cNvPr>
        <xdr:cNvSpPr/>
      </xdr:nvSpPr>
      <xdr:spPr>
        <a:xfrm>
          <a:off x="15430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45176</xdr:rowOff>
    </xdr:from>
    <xdr:to>
      <xdr:col>85</xdr:col>
      <xdr:colOff>127000</xdr:colOff>
      <xdr:row>41</xdr:row>
      <xdr:rowOff>95794</xdr:rowOff>
    </xdr:to>
    <xdr:cxnSp macro="">
      <xdr:nvCxnSpPr>
        <xdr:cNvPr id="534" name="直線コネクタ 533">
          <a:extLst>
            <a:ext uri="{FF2B5EF4-FFF2-40B4-BE49-F238E27FC236}">
              <a16:creationId xmlns:a16="http://schemas.microsoft.com/office/drawing/2014/main" id="{B7425109-B54F-4F60-9911-69CDFEE4E8EE}"/>
            </a:ext>
          </a:extLst>
        </xdr:cNvPr>
        <xdr:cNvCxnSpPr/>
      </xdr:nvCxnSpPr>
      <xdr:spPr>
        <a:xfrm>
          <a:off x="15481300" y="70746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157662</xdr:rowOff>
    </xdr:from>
    <xdr:to>
      <xdr:col>76</xdr:col>
      <xdr:colOff>165100</xdr:colOff>
      <xdr:row>41</xdr:row>
      <xdr:rowOff>87812</xdr:rowOff>
    </xdr:to>
    <xdr:sp macro="" textlink="">
      <xdr:nvSpPr>
        <xdr:cNvPr id="535" name="楕円 534">
          <a:extLst>
            <a:ext uri="{FF2B5EF4-FFF2-40B4-BE49-F238E27FC236}">
              <a16:creationId xmlns:a16="http://schemas.microsoft.com/office/drawing/2014/main" id="{ED7B037C-C2DE-49D9-A2BB-BF0E5F943A88}"/>
            </a:ext>
          </a:extLst>
        </xdr:cNvPr>
        <xdr:cNvSpPr/>
      </xdr:nvSpPr>
      <xdr:spPr>
        <a:xfrm>
          <a:off x="14541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37012</xdr:rowOff>
    </xdr:from>
    <xdr:to>
      <xdr:col>81</xdr:col>
      <xdr:colOff>50800</xdr:colOff>
      <xdr:row>41</xdr:row>
      <xdr:rowOff>45176</xdr:rowOff>
    </xdr:to>
    <xdr:cxnSp macro="">
      <xdr:nvCxnSpPr>
        <xdr:cNvPr id="536" name="直線コネクタ 535">
          <a:extLst>
            <a:ext uri="{FF2B5EF4-FFF2-40B4-BE49-F238E27FC236}">
              <a16:creationId xmlns:a16="http://schemas.microsoft.com/office/drawing/2014/main" id="{88908A85-89A1-4C48-A3D7-EABA8DCC34FC}"/>
            </a:ext>
          </a:extLst>
        </xdr:cNvPr>
        <xdr:cNvCxnSpPr/>
      </xdr:nvCxnSpPr>
      <xdr:spPr>
        <a:xfrm>
          <a:off x="14592300" y="70664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120106</xdr:rowOff>
    </xdr:from>
    <xdr:to>
      <xdr:col>72</xdr:col>
      <xdr:colOff>38100</xdr:colOff>
      <xdr:row>41</xdr:row>
      <xdr:rowOff>50256</xdr:rowOff>
    </xdr:to>
    <xdr:sp macro="" textlink="">
      <xdr:nvSpPr>
        <xdr:cNvPr id="537" name="楕円 536">
          <a:extLst>
            <a:ext uri="{FF2B5EF4-FFF2-40B4-BE49-F238E27FC236}">
              <a16:creationId xmlns:a16="http://schemas.microsoft.com/office/drawing/2014/main" id="{BDE93EA9-39E6-4016-8B3F-DB0EE676ADB7}"/>
            </a:ext>
          </a:extLst>
        </xdr:cNvPr>
        <xdr:cNvSpPr/>
      </xdr:nvSpPr>
      <xdr:spPr>
        <a:xfrm>
          <a:off x="1365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170906</xdr:rowOff>
    </xdr:from>
    <xdr:to>
      <xdr:col>76</xdr:col>
      <xdr:colOff>114300</xdr:colOff>
      <xdr:row>41</xdr:row>
      <xdr:rowOff>37012</xdr:rowOff>
    </xdr:to>
    <xdr:cxnSp macro="">
      <xdr:nvCxnSpPr>
        <xdr:cNvPr id="538" name="直線コネクタ 537">
          <a:extLst>
            <a:ext uri="{FF2B5EF4-FFF2-40B4-BE49-F238E27FC236}">
              <a16:creationId xmlns:a16="http://schemas.microsoft.com/office/drawing/2014/main" id="{6AB17DD6-A437-4579-9FA7-E4E7D953F738}"/>
            </a:ext>
          </a:extLst>
        </xdr:cNvPr>
        <xdr:cNvCxnSpPr/>
      </xdr:nvCxnSpPr>
      <xdr:spPr>
        <a:xfrm>
          <a:off x="13703300" y="70289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90715</xdr:rowOff>
    </xdr:from>
    <xdr:to>
      <xdr:col>67</xdr:col>
      <xdr:colOff>101600</xdr:colOff>
      <xdr:row>41</xdr:row>
      <xdr:rowOff>20865</xdr:rowOff>
    </xdr:to>
    <xdr:sp macro="" textlink="">
      <xdr:nvSpPr>
        <xdr:cNvPr id="539" name="楕円 538">
          <a:extLst>
            <a:ext uri="{FF2B5EF4-FFF2-40B4-BE49-F238E27FC236}">
              <a16:creationId xmlns:a16="http://schemas.microsoft.com/office/drawing/2014/main" id="{8123DC4C-C493-4BFD-A803-6789D81AC47A}"/>
            </a:ext>
          </a:extLst>
        </xdr:cNvPr>
        <xdr:cNvSpPr/>
      </xdr:nvSpPr>
      <xdr:spPr>
        <a:xfrm>
          <a:off x="12763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141515</xdr:rowOff>
    </xdr:from>
    <xdr:to>
      <xdr:col>71</xdr:col>
      <xdr:colOff>177800</xdr:colOff>
      <xdr:row>40</xdr:row>
      <xdr:rowOff>170906</xdr:rowOff>
    </xdr:to>
    <xdr:cxnSp macro="">
      <xdr:nvCxnSpPr>
        <xdr:cNvPr id="540" name="直線コネクタ 539">
          <a:extLst>
            <a:ext uri="{FF2B5EF4-FFF2-40B4-BE49-F238E27FC236}">
              <a16:creationId xmlns:a16="http://schemas.microsoft.com/office/drawing/2014/main" id="{FB0DBBEB-9373-44E3-A49F-C69138393F1B}"/>
            </a:ext>
          </a:extLst>
        </xdr:cNvPr>
        <xdr:cNvCxnSpPr/>
      </xdr:nvCxnSpPr>
      <xdr:spPr>
        <a:xfrm>
          <a:off x="12814300" y="69995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B0A8418-4EF2-4EDC-9223-005E5DB87C7E}"/>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54C13A6-3848-4086-970B-85DD503B4F9F}"/>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9A6E15BB-12A1-4299-8399-98A2B012BCE9}"/>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81DA9931-B0E3-443B-A119-CC6B70544147}"/>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87103</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670AF031-87C6-42FD-83BC-B5E2FC38A8B1}"/>
            </a:ext>
          </a:extLst>
        </xdr:cNvPr>
        <xdr:cNvSpPr txBox="1"/>
      </xdr:nvSpPr>
      <xdr:spPr>
        <a:xfrm>
          <a:off x="152660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78939</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DC546FC-EAA4-47D4-9E51-357719608FD3}"/>
            </a:ext>
          </a:extLst>
        </xdr:cNvPr>
        <xdr:cNvSpPr txBox="1"/>
      </xdr:nvSpPr>
      <xdr:spPr>
        <a:xfrm>
          <a:off x="14389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41383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C0CCB7BF-5242-4CC2-A436-0EF9A87233F6}"/>
            </a:ext>
          </a:extLst>
        </xdr:cNvPr>
        <xdr:cNvSpPr txBox="1"/>
      </xdr:nvSpPr>
      <xdr:spPr>
        <a:xfrm>
          <a:off x="13500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11992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36A6F81-084C-4173-BB8D-3B27FCE7CFC8}"/>
            </a:ext>
          </a:extLst>
        </xdr:cNvPr>
        <xdr:cNvSpPr txBox="1"/>
      </xdr:nvSpPr>
      <xdr:spPr>
        <a:xfrm>
          <a:off x="12611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42B86B9-D808-48CD-97EF-A9D82B3253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42D95B4-6132-4863-A48B-9102F08B18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D509B593-4310-4BDE-82FD-6F0E711DDD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AE0FECE-6143-40A2-A3C9-B7AEB1460A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8885A80-D775-4714-B41D-286DE29AF2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02D3462-5D77-4983-90BA-AA44B8BB7F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C88D623-720C-4BD7-AE8D-307D978136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45BCC92-1F1D-41E8-8142-E0C67CAC21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FB322128-CE97-4FD1-88E3-463FC2F212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7449ADF-A68D-42A2-AB87-FE437B426E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2A3D7182-DD0B-4AEC-BFEF-E9649027E8E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E33DAEB6-B17A-4509-9A19-7BDD6CB95EA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CAAAD13-DA85-448D-BD00-1D56CE9FE10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2634D22B-E0A5-42D1-9E04-8CD34D0C6C1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7E716C07-C400-47D9-B0AF-2248FFF1F99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A03B701A-FE71-462B-9E94-CA78B8826A6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EF72BE5-3871-4593-AAC0-E2A803EDCE3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DA33EEA7-AED5-4256-B0F4-599B180D832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706157FB-ED70-4AC7-AF23-4431825D162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E0A1CCE-4E63-4659-9DF5-30E2D33557D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7201199-3E29-47E5-990C-BCBA16F2E8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6592427-0DE0-4222-A567-DFADADA02E7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E285DF9-006B-4584-8820-D315901353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DA5C924E-FEA6-4A44-A8EF-75C942B3C513}"/>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52AECAC4-DAFF-40F2-8BD6-D79964E75914}"/>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D99BAB61-BF24-42B7-817D-F7E68B970269}"/>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F4CFD1F-CDE3-445F-9A49-AC511BD984E4}"/>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B83F536A-C24C-4D19-9DAA-10640D97E0A9}"/>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F6616A92-DB23-409D-B32E-8F8A90BA0F35}"/>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E9EA975C-56B3-40C8-8FA3-6F5FF9C96FB9}"/>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8F74F090-35D3-4622-A6D2-2954C4D2F7B9}"/>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567A9852-13BE-4848-8F96-C149AE2053B5}"/>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9E32BEC1-95C9-4F17-AF03-114ED468F3EB}"/>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CE0539D7-4F5D-465D-A4F1-1F7B6FE77337}"/>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B5C1551-B278-423B-9808-85E5754326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54116A5-34F3-4B57-A829-90801E57A8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7820CEB-E1C6-44AE-A8BF-FE4D8407A1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3EB3545-1826-4AE2-A6D3-2F65DA6D65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021F27D-1C83-42A9-A4D3-D46D1AE3EE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10034</xdr:rowOff>
    </xdr:from>
    <xdr:to>
      <xdr:col>116</xdr:col>
      <xdr:colOff>114300</xdr:colOff>
      <xdr:row>41</xdr:row>
      <xdr:rowOff>111634</xdr:rowOff>
    </xdr:to>
    <xdr:sp macro="" textlink="">
      <xdr:nvSpPr>
        <xdr:cNvPr id="588" name="楕円 587">
          <a:extLst>
            <a:ext uri="{FF2B5EF4-FFF2-40B4-BE49-F238E27FC236}">
              <a16:creationId xmlns:a16="http://schemas.microsoft.com/office/drawing/2014/main" id="{F7E7D172-4011-4B45-8F7D-F58C97119802}"/>
            </a:ext>
          </a:extLst>
        </xdr:cNvPr>
        <xdr:cNvSpPr/>
      </xdr:nvSpPr>
      <xdr:spPr>
        <a:xfrm>
          <a:off x="22110700" y="70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159911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5CE1D235-5CA1-4E77-ADD7-554A3797B04B}"/>
            </a:ext>
          </a:extLst>
        </xdr:cNvPr>
        <xdr:cNvSpPr txBox="1"/>
      </xdr:nvSpPr>
      <xdr:spPr>
        <a:xfrm>
          <a:off x="22199600" y="70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19098</xdr:rowOff>
    </xdr:from>
    <xdr:to>
      <xdr:col>112</xdr:col>
      <xdr:colOff>38100</xdr:colOff>
      <xdr:row>41</xdr:row>
      <xdr:rowOff>120698</xdr:rowOff>
    </xdr:to>
    <xdr:sp macro="" textlink="">
      <xdr:nvSpPr>
        <xdr:cNvPr id="590" name="楕円 589">
          <a:extLst>
            <a:ext uri="{FF2B5EF4-FFF2-40B4-BE49-F238E27FC236}">
              <a16:creationId xmlns:a16="http://schemas.microsoft.com/office/drawing/2014/main" id="{071EFEAE-989E-428C-9DD5-F8107B69827A}"/>
            </a:ext>
          </a:extLst>
        </xdr:cNvPr>
        <xdr:cNvSpPr/>
      </xdr:nvSpPr>
      <xdr:spPr>
        <a:xfrm>
          <a:off x="21272500" y="7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60834</xdr:rowOff>
    </xdr:from>
    <xdr:to>
      <xdr:col>116</xdr:col>
      <xdr:colOff>63500</xdr:colOff>
      <xdr:row>41</xdr:row>
      <xdr:rowOff>69898</xdr:rowOff>
    </xdr:to>
    <xdr:cxnSp macro="">
      <xdr:nvCxnSpPr>
        <xdr:cNvPr id="591" name="直線コネクタ 590">
          <a:extLst>
            <a:ext uri="{FF2B5EF4-FFF2-40B4-BE49-F238E27FC236}">
              <a16:creationId xmlns:a16="http://schemas.microsoft.com/office/drawing/2014/main" id="{74546FF2-7C2E-474D-BF02-F5A123481322}"/>
            </a:ext>
          </a:extLst>
        </xdr:cNvPr>
        <xdr:cNvCxnSpPr/>
      </xdr:nvCxnSpPr>
      <xdr:spPr>
        <a:xfrm flipV="1">
          <a:off x="21323300" y="7090284"/>
          <a:ext cx="8382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20123</xdr:rowOff>
    </xdr:from>
    <xdr:to>
      <xdr:col>107</xdr:col>
      <xdr:colOff>101600</xdr:colOff>
      <xdr:row>41</xdr:row>
      <xdr:rowOff>121723</xdr:rowOff>
    </xdr:to>
    <xdr:sp macro="" textlink="">
      <xdr:nvSpPr>
        <xdr:cNvPr id="592" name="楕円 591">
          <a:extLst>
            <a:ext uri="{FF2B5EF4-FFF2-40B4-BE49-F238E27FC236}">
              <a16:creationId xmlns:a16="http://schemas.microsoft.com/office/drawing/2014/main" id="{EEC3C35F-2BC0-4D9E-9B7F-BAFEA56C130D}"/>
            </a:ext>
          </a:extLst>
        </xdr:cNvPr>
        <xdr:cNvSpPr/>
      </xdr:nvSpPr>
      <xdr:spPr>
        <a:xfrm>
          <a:off x="20383500" y="70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69898</xdr:rowOff>
    </xdr:from>
    <xdr:to>
      <xdr:col>111</xdr:col>
      <xdr:colOff>177800</xdr:colOff>
      <xdr:row>41</xdr:row>
      <xdr:rowOff>70923</xdr:rowOff>
    </xdr:to>
    <xdr:cxnSp macro="">
      <xdr:nvCxnSpPr>
        <xdr:cNvPr id="593" name="直線コネクタ 592">
          <a:extLst>
            <a:ext uri="{FF2B5EF4-FFF2-40B4-BE49-F238E27FC236}">
              <a16:creationId xmlns:a16="http://schemas.microsoft.com/office/drawing/2014/main" id="{92C95350-9DB6-4E73-9E81-BB3A21AC4717}"/>
            </a:ext>
          </a:extLst>
        </xdr:cNvPr>
        <xdr:cNvCxnSpPr/>
      </xdr:nvCxnSpPr>
      <xdr:spPr>
        <a:xfrm flipV="1">
          <a:off x="20434300" y="7099348"/>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21396</xdr:rowOff>
    </xdr:from>
    <xdr:to>
      <xdr:col>102</xdr:col>
      <xdr:colOff>165100</xdr:colOff>
      <xdr:row>41</xdr:row>
      <xdr:rowOff>122996</xdr:rowOff>
    </xdr:to>
    <xdr:sp macro="" textlink="">
      <xdr:nvSpPr>
        <xdr:cNvPr id="594" name="楕円 593">
          <a:extLst>
            <a:ext uri="{FF2B5EF4-FFF2-40B4-BE49-F238E27FC236}">
              <a16:creationId xmlns:a16="http://schemas.microsoft.com/office/drawing/2014/main" id="{E519E8EA-87A2-4AEF-A2C7-F57DD13A2CB0}"/>
            </a:ext>
          </a:extLst>
        </xdr:cNvPr>
        <xdr:cNvSpPr/>
      </xdr:nvSpPr>
      <xdr:spPr>
        <a:xfrm>
          <a:off x="19494500" y="70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70923</xdr:rowOff>
    </xdr:from>
    <xdr:to>
      <xdr:col>107</xdr:col>
      <xdr:colOff>50800</xdr:colOff>
      <xdr:row>41</xdr:row>
      <xdr:rowOff>72196</xdr:rowOff>
    </xdr:to>
    <xdr:cxnSp macro="">
      <xdr:nvCxnSpPr>
        <xdr:cNvPr id="595" name="直線コネクタ 594">
          <a:extLst>
            <a:ext uri="{FF2B5EF4-FFF2-40B4-BE49-F238E27FC236}">
              <a16:creationId xmlns:a16="http://schemas.microsoft.com/office/drawing/2014/main" id="{922BCF5F-1EE3-47DF-B935-2E86ABBC3B1D}"/>
            </a:ext>
          </a:extLst>
        </xdr:cNvPr>
        <xdr:cNvCxnSpPr/>
      </xdr:nvCxnSpPr>
      <xdr:spPr>
        <a:xfrm flipV="1">
          <a:off x="19545300" y="7100373"/>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23556</xdr:rowOff>
    </xdr:from>
    <xdr:to>
      <xdr:col>98</xdr:col>
      <xdr:colOff>38100</xdr:colOff>
      <xdr:row>41</xdr:row>
      <xdr:rowOff>125156</xdr:rowOff>
    </xdr:to>
    <xdr:sp macro="" textlink="">
      <xdr:nvSpPr>
        <xdr:cNvPr id="596" name="楕円 595">
          <a:extLst>
            <a:ext uri="{FF2B5EF4-FFF2-40B4-BE49-F238E27FC236}">
              <a16:creationId xmlns:a16="http://schemas.microsoft.com/office/drawing/2014/main" id="{90B33631-25F1-498C-BA0D-6D9B6F49E733}"/>
            </a:ext>
          </a:extLst>
        </xdr:cNvPr>
        <xdr:cNvSpPr/>
      </xdr:nvSpPr>
      <xdr:spPr>
        <a:xfrm>
          <a:off x="18605500" y="705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72196</xdr:rowOff>
    </xdr:from>
    <xdr:to>
      <xdr:col>102</xdr:col>
      <xdr:colOff>114300</xdr:colOff>
      <xdr:row>41</xdr:row>
      <xdr:rowOff>74356</xdr:rowOff>
    </xdr:to>
    <xdr:cxnSp macro="">
      <xdr:nvCxnSpPr>
        <xdr:cNvPr id="597" name="直線コネクタ 596">
          <a:extLst>
            <a:ext uri="{FF2B5EF4-FFF2-40B4-BE49-F238E27FC236}">
              <a16:creationId xmlns:a16="http://schemas.microsoft.com/office/drawing/2014/main" id="{FB624F18-2CE8-44DA-A20C-0609223B7B76}"/>
            </a:ext>
          </a:extLst>
        </xdr:cNvPr>
        <xdr:cNvCxnSpPr/>
      </xdr:nvCxnSpPr>
      <xdr:spPr>
        <a:xfrm flipV="1">
          <a:off x="18656300" y="7101646"/>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7D053E5D-7EF9-41AE-82E8-311559BFBF51}"/>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C39E378-AFE0-4D71-B8B6-AF7EE57F1F97}"/>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990099C9-B27F-436C-B269-EC3041BD7D96}"/>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6D310131-9591-4197-A124-78449917EB0E}"/>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111825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CC8212CA-455F-417C-9054-445892BA1E6F}"/>
            </a:ext>
          </a:extLst>
        </xdr:cNvPr>
        <xdr:cNvSpPr txBox="1"/>
      </xdr:nvSpPr>
      <xdr:spPr>
        <a:xfrm>
          <a:off x="21043411" y="714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112850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9F53765E-4685-4693-B0C9-12B5D87F2D19}"/>
            </a:ext>
          </a:extLst>
        </xdr:cNvPr>
        <xdr:cNvSpPr txBox="1"/>
      </xdr:nvSpPr>
      <xdr:spPr>
        <a:xfrm>
          <a:off x="20167111" y="71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114123</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3C115DF-B6C8-4929-A9EE-53E40EA2F978}"/>
            </a:ext>
          </a:extLst>
        </xdr:cNvPr>
        <xdr:cNvSpPr txBox="1"/>
      </xdr:nvSpPr>
      <xdr:spPr>
        <a:xfrm>
          <a:off x="19278111" y="71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116283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70BA48EB-B8B9-4137-B9A9-89FF8BC88FC3}"/>
            </a:ext>
          </a:extLst>
        </xdr:cNvPr>
        <xdr:cNvSpPr txBox="1"/>
      </xdr:nvSpPr>
      <xdr:spPr>
        <a:xfrm>
          <a:off x="18389111" y="71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EAF1370-8937-4985-AB82-5C7735B468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A23BDD1F-317F-4729-91FB-8311E7A295F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988B95C-2ECD-42FD-8514-51CBC3BD43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4C5BE26-6B19-420A-93AA-2288ABEEE2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404E060-DA1D-4540-A90C-8F82BDD1FF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3924E32-8789-4DA1-A053-F501F641D6F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7221064-D27A-4CD3-BF36-1681D39087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3202FBD-E04E-4822-8E96-054D621308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D32332E-03D1-49EC-AB65-F3032EF028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D716280-6042-4BE5-826D-29A6F448E0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C62CE45-0677-4906-B54C-C21176B921D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38580911-95BE-483D-8438-6BDCCD5C1E3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FECF3B1D-D2CA-41BB-95FA-9804DC3A030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1DA68CF0-DB7D-4E3C-8157-39325234F3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7B362058-0065-4A21-B5E0-02E1906E852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FDC0B07F-74C8-48D5-9629-2F570B81F27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D0400D43-6CC0-4606-9BFA-827C9B50214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7A9199C3-BD07-4F91-BEA5-8BBF82B4B3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90E2B02B-CCD4-4A77-B37F-A608BC61E38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597794FA-5F1B-40FF-94BC-C9BCF00A78B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4198CC24-ED7F-4E49-8C6D-2A306C5CF6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3E1B321-6F13-4F36-9A84-0E5C1BC4820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42F0BA48-CFAF-4D9C-BE0A-C71D89397BF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0808D7F-5152-4BAE-AA3E-AFEE7F2FDE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322DFDE-A697-4A3D-A108-2ED02E77DC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451FD720-BF7E-464B-B814-9D7C7A6A2D6B}"/>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52B2DA76-122F-4A90-AC60-3D930246725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9A916467-231E-4E08-9708-231C10DED85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9C9CE29F-DB37-49C9-B7CA-4264FF78B87A}"/>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22EDB01A-45D4-4225-BCF3-83CC556D549B}"/>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71CF7A96-CEF0-48D8-934E-E53E8C62EE23}"/>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24EA6E3D-0177-463C-9B66-7649969D9AE2}"/>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EE848358-5B9C-4991-A11D-CFABA1D16D36}"/>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91C14CF6-1F19-4A3B-AF18-FE9187688521}"/>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9305648-0C53-4384-8AF5-E4811C5AFDD8}"/>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782E6342-523C-4B37-BD5E-4FE6E29E441F}"/>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1E68114-62BF-4052-96A9-FA88AAECD5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2FA7F50-299A-4F9D-9CFF-D45D6F0C03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FFFA490-0CCC-4E0B-8B48-345DA4C0B3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F59D68E-F8B5-45D8-A84C-6D762C9B76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5E1B3D0-A06C-4BAB-867A-1E1AE4F3F6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68399</xdr:rowOff>
    </xdr:from>
    <xdr:to>
      <xdr:col>85</xdr:col>
      <xdr:colOff>177800</xdr:colOff>
      <xdr:row>63</xdr:row>
      <xdr:rowOff>169999</xdr:rowOff>
    </xdr:to>
    <xdr:sp macro="" textlink="">
      <xdr:nvSpPr>
        <xdr:cNvPr id="647" name="楕円 646">
          <a:extLst>
            <a:ext uri="{FF2B5EF4-FFF2-40B4-BE49-F238E27FC236}">
              <a16:creationId xmlns:a16="http://schemas.microsoft.com/office/drawing/2014/main" id="{98A172A8-F416-45AE-97FF-837C90CE06CB}"/>
            </a:ext>
          </a:extLst>
        </xdr:cNvPr>
        <xdr:cNvSpPr/>
      </xdr:nvSpPr>
      <xdr:spPr>
        <a:xfrm>
          <a:off x="16268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46826</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F49C454-E80A-43FE-9715-93770847BBCF}"/>
            </a:ext>
          </a:extLst>
        </xdr:cNvPr>
        <xdr:cNvSpPr txBox="1"/>
      </xdr:nvSpPr>
      <xdr:spPr>
        <a:xfrm>
          <a:off x="16357600"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35741</xdr:rowOff>
    </xdr:from>
    <xdr:to>
      <xdr:col>81</xdr:col>
      <xdr:colOff>101600</xdr:colOff>
      <xdr:row>63</xdr:row>
      <xdr:rowOff>137341</xdr:rowOff>
    </xdr:to>
    <xdr:sp macro="" textlink="">
      <xdr:nvSpPr>
        <xdr:cNvPr id="649" name="楕円 648">
          <a:extLst>
            <a:ext uri="{FF2B5EF4-FFF2-40B4-BE49-F238E27FC236}">
              <a16:creationId xmlns:a16="http://schemas.microsoft.com/office/drawing/2014/main" id="{BFAD1DF9-94C9-4ED4-8237-00CFFCCB47D6}"/>
            </a:ext>
          </a:extLst>
        </xdr:cNvPr>
        <xdr:cNvSpPr/>
      </xdr:nvSpPr>
      <xdr:spPr>
        <a:xfrm>
          <a:off x="15430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86541</xdr:rowOff>
    </xdr:from>
    <xdr:to>
      <xdr:col>85</xdr:col>
      <xdr:colOff>127000</xdr:colOff>
      <xdr:row>63</xdr:row>
      <xdr:rowOff>119199</xdr:rowOff>
    </xdr:to>
    <xdr:cxnSp macro="">
      <xdr:nvCxnSpPr>
        <xdr:cNvPr id="650" name="直線コネクタ 649">
          <a:extLst>
            <a:ext uri="{FF2B5EF4-FFF2-40B4-BE49-F238E27FC236}">
              <a16:creationId xmlns:a16="http://schemas.microsoft.com/office/drawing/2014/main" id="{016339BF-D279-41D4-9187-A11BEC37E06A}"/>
            </a:ext>
          </a:extLst>
        </xdr:cNvPr>
        <xdr:cNvCxnSpPr/>
      </xdr:nvCxnSpPr>
      <xdr:spPr>
        <a:xfrm>
          <a:off x="15481300" y="108878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1451</xdr:rowOff>
    </xdr:from>
    <xdr:to>
      <xdr:col>76</xdr:col>
      <xdr:colOff>165100</xdr:colOff>
      <xdr:row>63</xdr:row>
      <xdr:rowOff>103051</xdr:rowOff>
    </xdr:to>
    <xdr:sp macro="" textlink="">
      <xdr:nvSpPr>
        <xdr:cNvPr id="651" name="楕円 650">
          <a:extLst>
            <a:ext uri="{FF2B5EF4-FFF2-40B4-BE49-F238E27FC236}">
              <a16:creationId xmlns:a16="http://schemas.microsoft.com/office/drawing/2014/main" id="{CD1B6557-82D5-4B80-9535-5A68CD5DD5C7}"/>
            </a:ext>
          </a:extLst>
        </xdr:cNvPr>
        <xdr:cNvSpPr/>
      </xdr:nvSpPr>
      <xdr:spPr>
        <a:xfrm>
          <a:off x="14541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52251</xdr:rowOff>
    </xdr:from>
    <xdr:to>
      <xdr:col>81</xdr:col>
      <xdr:colOff>50800</xdr:colOff>
      <xdr:row>63</xdr:row>
      <xdr:rowOff>86541</xdr:rowOff>
    </xdr:to>
    <xdr:cxnSp macro="">
      <xdr:nvCxnSpPr>
        <xdr:cNvPr id="652" name="直線コネクタ 651">
          <a:extLst>
            <a:ext uri="{FF2B5EF4-FFF2-40B4-BE49-F238E27FC236}">
              <a16:creationId xmlns:a16="http://schemas.microsoft.com/office/drawing/2014/main" id="{9AE414A4-B090-432C-9CE8-01F81A004328}"/>
            </a:ext>
          </a:extLst>
        </xdr:cNvPr>
        <xdr:cNvCxnSpPr/>
      </xdr:nvCxnSpPr>
      <xdr:spPr>
        <a:xfrm>
          <a:off x="14592300" y="108536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138612</xdr:rowOff>
    </xdr:from>
    <xdr:to>
      <xdr:col>72</xdr:col>
      <xdr:colOff>38100</xdr:colOff>
      <xdr:row>63</xdr:row>
      <xdr:rowOff>68762</xdr:rowOff>
    </xdr:to>
    <xdr:sp macro="" textlink="">
      <xdr:nvSpPr>
        <xdr:cNvPr id="653" name="楕円 652">
          <a:extLst>
            <a:ext uri="{FF2B5EF4-FFF2-40B4-BE49-F238E27FC236}">
              <a16:creationId xmlns:a16="http://schemas.microsoft.com/office/drawing/2014/main" id="{2D3D3D41-08FB-43FE-B1CE-8D07A26FEDEB}"/>
            </a:ext>
          </a:extLst>
        </xdr:cNvPr>
        <xdr:cNvSpPr/>
      </xdr:nvSpPr>
      <xdr:spPr>
        <a:xfrm>
          <a:off x="13652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17962</xdr:rowOff>
    </xdr:from>
    <xdr:to>
      <xdr:col>76</xdr:col>
      <xdr:colOff>114300</xdr:colOff>
      <xdr:row>63</xdr:row>
      <xdr:rowOff>52251</xdr:rowOff>
    </xdr:to>
    <xdr:cxnSp macro="">
      <xdr:nvCxnSpPr>
        <xdr:cNvPr id="654" name="直線コネクタ 653">
          <a:extLst>
            <a:ext uri="{FF2B5EF4-FFF2-40B4-BE49-F238E27FC236}">
              <a16:creationId xmlns:a16="http://schemas.microsoft.com/office/drawing/2014/main" id="{14AD39BE-1B28-4E87-8ED6-95E6A27D4C6A}"/>
            </a:ext>
          </a:extLst>
        </xdr:cNvPr>
        <xdr:cNvCxnSpPr/>
      </xdr:nvCxnSpPr>
      <xdr:spPr>
        <a:xfrm>
          <a:off x="13703300" y="108193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105954</xdr:rowOff>
    </xdr:from>
    <xdr:to>
      <xdr:col>67</xdr:col>
      <xdr:colOff>101600</xdr:colOff>
      <xdr:row>63</xdr:row>
      <xdr:rowOff>36104</xdr:rowOff>
    </xdr:to>
    <xdr:sp macro="" textlink="">
      <xdr:nvSpPr>
        <xdr:cNvPr id="655" name="楕円 654">
          <a:extLst>
            <a:ext uri="{FF2B5EF4-FFF2-40B4-BE49-F238E27FC236}">
              <a16:creationId xmlns:a16="http://schemas.microsoft.com/office/drawing/2014/main" id="{9571F8AC-D4B9-47D5-84FB-F96BE6ED18E0}"/>
            </a:ext>
          </a:extLst>
        </xdr:cNvPr>
        <xdr:cNvSpPr/>
      </xdr:nvSpPr>
      <xdr:spPr>
        <a:xfrm>
          <a:off x="12763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156754</xdr:rowOff>
    </xdr:from>
    <xdr:to>
      <xdr:col>71</xdr:col>
      <xdr:colOff>177800</xdr:colOff>
      <xdr:row>63</xdr:row>
      <xdr:rowOff>17962</xdr:rowOff>
    </xdr:to>
    <xdr:cxnSp macro="">
      <xdr:nvCxnSpPr>
        <xdr:cNvPr id="656" name="直線コネクタ 655">
          <a:extLst>
            <a:ext uri="{FF2B5EF4-FFF2-40B4-BE49-F238E27FC236}">
              <a16:creationId xmlns:a16="http://schemas.microsoft.com/office/drawing/2014/main" id="{2757BDF9-0B11-4FC6-8816-B929BB4071A6}"/>
            </a:ext>
          </a:extLst>
        </xdr:cNvPr>
        <xdr:cNvCxnSpPr/>
      </xdr:nvCxnSpPr>
      <xdr:spPr>
        <a:xfrm>
          <a:off x="12814300" y="107866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7826A53F-9EB8-46DA-A202-343CC7E4DD7C}"/>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11C4C76B-1D4E-4E74-80D8-5037F60D8E84}"/>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A2242F7B-0AF0-4820-AFA7-EE0FCFEB6823}"/>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7FCADB7D-EBF5-4CF5-9F0F-3BF0F037FEB0}"/>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128468</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EAB10C63-6A11-46AE-A9FC-E3D2C13DDEB3}"/>
            </a:ext>
          </a:extLst>
        </xdr:cNvPr>
        <xdr:cNvSpPr txBox="1"/>
      </xdr:nvSpPr>
      <xdr:spPr>
        <a:xfrm>
          <a:off x="152660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94178</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11E99BCD-6212-4CD8-85A5-F5E3073AE440}"/>
            </a:ext>
          </a:extLst>
        </xdr:cNvPr>
        <xdr:cNvSpPr txBox="1"/>
      </xdr:nvSpPr>
      <xdr:spPr>
        <a:xfrm>
          <a:off x="14389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59889</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110AC2B-24BE-4677-9143-C399E330925C}"/>
            </a:ext>
          </a:extLst>
        </xdr:cNvPr>
        <xdr:cNvSpPr txBox="1"/>
      </xdr:nvSpPr>
      <xdr:spPr>
        <a:xfrm>
          <a:off x="13500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27231</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E522BD0C-01D7-4662-AD05-EB25588D0F54}"/>
            </a:ext>
          </a:extLst>
        </xdr:cNvPr>
        <xdr:cNvSpPr txBox="1"/>
      </xdr:nvSpPr>
      <xdr:spPr>
        <a:xfrm>
          <a:off x="12611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C41D614-F1B2-4A04-8D22-B7BF30D2CE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5DCB2BE3-4FF1-4A99-9C0C-ADD6612350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E966849-5A3A-4549-B12F-1B0302E365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89A9838-C5DD-42F2-9CA9-96A449608D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42B1541-44A8-4611-8638-58FF9E3B08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8464DDD-9754-490E-B726-821C4EBFB2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0006248-B9B5-417A-9481-D2E48640EA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CA7A041-B723-45E5-9039-2355EE2E3AD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2DDF7818-F21E-4900-8DF7-37655BAF71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8AFCC66-8296-4956-8B0E-9E53033CF6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1917839B-9C60-4AE4-A1D7-3E58ACF791F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DFBDFF9D-65C0-4E17-A7B8-99B305014C0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B4B6EFB7-EDF3-4623-85E0-4513E1FA1E2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CF64D6D5-E74F-4FAE-90BC-055BDEC8875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FBDC9804-ECB9-4DD7-B58C-424C668A66C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67AC6CD4-119B-4D15-A5F1-045F53D7943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ABA790C1-2626-4E04-83E7-3AEB9B092B6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9C80A8B7-A8EF-4EB9-A05B-69AFC8AA405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D556753D-CEBA-4CD6-B81F-19B9A596E0A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B9209FD-8FD0-4C7E-B347-58FF0FE0321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ADA0C1E-EC2C-4130-8806-1CCA2A0FF20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3541EE22-8E44-4FD1-B0BF-1744F1CAE0B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15F7C120-CB0B-4D9A-89FA-1C509E185C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D6A64395-EFF7-4045-81F2-3EA3FE7356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9902A4F6-6F36-44FF-A1A5-D01F747726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9FFFD952-6BBE-4623-9FBE-7B4067CAB784}"/>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7CCD671-4BD3-480F-BEDA-84B1ACB97115}"/>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595244EC-E52C-4BD9-AB51-8C12FDF8EAD1}"/>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FA0118B-028D-4DD8-AD03-3156CB8F7028}"/>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F31ECF18-3033-4F5E-B3C9-3095BF094741}"/>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FBC1B429-8D0C-477A-9D30-BCAE1BB65D35}"/>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AF4270BC-0ACA-450F-A91D-0EA3B3857034}"/>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B8FC116C-F5E6-4C4D-AE4B-E9BDA912FBFB}"/>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3F155217-164C-4FE2-B09F-732007784F66}"/>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C99ABBD7-ECED-47EB-955C-F0E7E612B33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93B358E9-E381-4DD0-BC78-D21F6B75EFA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DB116E5-2E7B-4ECA-A1AC-BD3F8334AF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D1AF250-8F02-46C0-9FA0-9ACA5612A84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12BD03E-AC03-4121-9422-2D75D40E08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F4A2261-ACA4-427F-86E5-F0BC154F49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8C1747D-E87A-4DA9-9BBD-17E37060113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109765</xdr:rowOff>
    </xdr:from>
    <xdr:to>
      <xdr:col>116</xdr:col>
      <xdr:colOff>114300</xdr:colOff>
      <xdr:row>64</xdr:row>
      <xdr:rowOff>39915</xdr:rowOff>
    </xdr:to>
    <xdr:sp macro="" textlink="">
      <xdr:nvSpPr>
        <xdr:cNvPr id="706" name="楕円 705">
          <a:extLst>
            <a:ext uri="{FF2B5EF4-FFF2-40B4-BE49-F238E27FC236}">
              <a16:creationId xmlns:a16="http://schemas.microsoft.com/office/drawing/2014/main" id="{C828E219-503A-4731-B322-0487E9F26A52}"/>
            </a:ext>
          </a:extLst>
        </xdr:cNvPr>
        <xdr:cNvSpPr/>
      </xdr:nvSpPr>
      <xdr:spPr>
        <a:xfrm>
          <a:off x="221107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24692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2AB78FB0-6E2C-4D0A-9085-02741A6DA51B}"/>
            </a:ext>
          </a:extLst>
        </xdr:cNvPr>
        <xdr:cNvSpPr txBox="1"/>
      </xdr:nvSpPr>
      <xdr:spPr>
        <a:xfrm>
          <a:off x="22199600" y="108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708" name="楕円 707">
          <a:extLst>
            <a:ext uri="{FF2B5EF4-FFF2-40B4-BE49-F238E27FC236}">
              <a16:creationId xmlns:a16="http://schemas.microsoft.com/office/drawing/2014/main" id="{E2F292A6-1710-4656-937E-70ABA02A8297}"/>
            </a:ext>
          </a:extLst>
        </xdr:cNvPr>
        <xdr:cNvSpPr/>
      </xdr:nvSpPr>
      <xdr:spPr>
        <a:xfrm>
          <a:off x="21272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160565</xdr:rowOff>
    </xdr:from>
    <xdr:to>
      <xdr:col>116</xdr:col>
      <xdr:colOff>63500</xdr:colOff>
      <xdr:row>63</xdr:row>
      <xdr:rowOff>160565</xdr:rowOff>
    </xdr:to>
    <xdr:cxnSp macro="">
      <xdr:nvCxnSpPr>
        <xdr:cNvPr id="709" name="直線コネクタ 708">
          <a:extLst>
            <a:ext uri="{FF2B5EF4-FFF2-40B4-BE49-F238E27FC236}">
              <a16:creationId xmlns:a16="http://schemas.microsoft.com/office/drawing/2014/main" id="{06E5239A-4ABA-43F8-A6A6-2BA5B3BB45DB}"/>
            </a:ext>
          </a:extLst>
        </xdr:cNvPr>
        <xdr:cNvCxnSpPr/>
      </xdr:nvCxnSpPr>
      <xdr:spPr>
        <a:xfrm>
          <a:off x="21323300" y="10961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0" name="楕円 709">
          <a:extLst>
            <a:ext uri="{FF2B5EF4-FFF2-40B4-BE49-F238E27FC236}">
              <a16:creationId xmlns:a16="http://schemas.microsoft.com/office/drawing/2014/main" id="{3DB16309-B5F7-4117-B70F-8D6E736062DC}"/>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160565</xdr:rowOff>
    </xdr:from>
    <xdr:to>
      <xdr:col>111</xdr:col>
      <xdr:colOff>177800</xdr:colOff>
      <xdr:row>64</xdr:row>
      <xdr:rowOff>0</xdr:rowOff>
    </xdr:to>
    <xdr:cxnSp macro="">
      <xdr:nvCxnSpPr>
        <xdr:cNvPr id="711" name="直線コネクタ 710">
          <a:extLst>
            <a:ext uri="{FF2B5EF4-FFF2-40B4-BE49-F238E27FC236}">
              <a16:creationId xmlns:a16="http://schemas.microsoft.com/office/drawing/2014/main" id="{153888CE-32FF-4FDA-BCA7-8682EE2836F1}"/>
            </a:ext>
          </a:extLst>
        </xdr:cNvPr>
        <xdr:cNvCxnSpPr/>
      </xdr:nvCxnSpPr>
      <xdr:spPr>
        <a:xfrm flipV="1">
          <a:off x="20434300" y="10961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2" name="楕円 711">
          <a:extLst>
            <a:ext uri="{FF2B5EF4-FFF2-40B4-BE49-F238E27FC236}">
              <a16:creationId xmlns:a16="http://schemas.microsoft.com/office/drawing/2014/main" id="{821FF2DA-5396-4222-A027-B0C117B647C5}"/>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3" name="直線コネクタ 712">
          <a:extLst>
            <a:ext uri="{FF2B5EF4-FFF2-40B4-BE49-F238E27FC236}">
              <a16:creationId xmlns:a16="http://schemas.microsoft.com/office/drawing/2014/main" id="{B982618B-21A8-4B03-8F57-57C5D0206E3D}"/>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4" name="楕円 713">
          <a:extLst>
            <a:ext uri="{FF2B5EF4-FFF2-40B4-BE49-F238E27FC236}">
              <a16:creationId xmlns:a16="http://schemas.microsoft.com/office/drawing/2014/main" id="{38B81C89-AE8A-44FA-B96C-7A3404E0C161}"/>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15" name="直線コネクタ 714">
          <a:extLst>
            <a:ext uri="{FF2B5EF4-FFF2-40B4-BE49-F238E27FC236}">
              <a16:creationId xmlns:a16="http://schemas.microsoft.com/office/drawing/2014/main" id="{60B90F70-9DC4-4207-9665-FF46BA1A4EC4}"/>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1C93A7C3-C55A-486A-A657-CE898E304463}"/>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20FA80DC-6C97-4B45-97F3-A9E7178C130D}"/>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8CC9122D-B48A-470B-8787-479C93661FEE}"/>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091E09A5-B9CC-456C-81C8-764E174D4428}"/>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31042</xdr:rowOff>
    </xdr:from>
    <xdr:ext cx="469744" cy="259045"/>
    <xdr:sp macro="" textlink="">
      <xdr:nvSpPr>
        <xdr:cNvPr id="720" name="n_1mainValue【保健センター・保健所】&#10;一人当たり面積">
          <a:extLst>
            <a:ext uri="{FF2B5EF4-FFF2-40B4-BE49-F238E27FC236}">
              <a16:creationId xmlns:a16="http://schemas.microsoft.com/office/drawing/2014/main" id="{8A8E3ED0-4861-4D20-B8BF-79B77B008252}"/>
            </a:ext>
          </a:extLst>
        </xdr:cNvPr>
        <xdr:cNvSpPr txBox="1"/>
      </xdr:nvSpPr>
      <xdr:spPr>
        <a:xfrm>
          <a:off x="21075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1" name="n_2mainValue【保健センター・保健所】&#10;一人当たり面積">
          <a:extLst>
            <a:ext uri="{FF2B5EF4-FFF2-40B4-BE49-F238E27FC236}">
              <a16:creationId xmlns:a16="http://schemas.microsoft.com/office/drawing/2014/main" id="{C75AF025-B3CC-46F3-8B51-817B03159745}"/>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2" name="n_3mainValue【保健センター・保健所】&#10;一人当たり面積">
          <a:extLst>
            <a:ext uri="{FF2B5EF4-FFF2-40B4-BE49-F238E27FC236}">
              <a16:creationId xmlns:a16="http://schemas.microsoft.com/office/drawing/2014/main" id="{93BD8CCC-CE0B-451B-A839-2B2670EF69D1}"/>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3" name="n_4mainValue【保健センター・保健所】&#10;一人当たり面積">
          <a:extLst>
            <a:ext uri="{FF2B5EF4-FFF2-40B4-BE49-F238E27FC236}">
              <a16:creationId xmlns:a16="http://schemas.microsoft.com/office/drawing/2014/main" id="{F3EE22E9-E07F-4B40-AFEB-A80F96CC834A}"/>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9C5DA45-A5B6-4FCF-9776-6674104DC7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E5DE88EB-8AFC-479A-9251-22C5576FB3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499DAD46-B00C-468A-BCA2-A06D28A98B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4289542-D93B-4CD9-AB04-1923B44280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A8A4160B-83B9-4F27-AEEE-F2603C261F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3072F4A-543F-4571-AF1F-4A84C35788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1E885E3-82D4-4F15-9023-C6E36A5EE33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F1C5E6F2-A609-444C-8565-ED98E71FEC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F82997EE-CA3B-4E07-93D7-A8048C6AC1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BC01F445-F6BC-4ACE-A492-BB511833C7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A04C6D70-5272-4F76-A506-D529DDEBE4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C19817D8-3356-42CA-9324-DC34E3EB3DE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2754EF3F-F5BC-4E65-8437-17DD0E691BC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C2064C47-1735-49CA-BD48-781A6A469C6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490DE69-C271-4C57-A600-7C0A7DAE26B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6E50735A-B0CF-46F4-9A57-3E69D678EA2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B78737CE-E624-4877-9E63-A6D6C472994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A7BC8DCA-97A1-4BE3-9ACD-1F1FFC737AF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D06F4A3-DC5B-4117-BF53-8A162CBD09A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9FD0806C-75E5-42D4-9B0B-DC314D03E16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7AAFC287-81D0-4F3B-9948-24A37642B60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E26C739-6213-4A54-969E-26957980B6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CF240635-ED8F-4DD8-BBA9-10C5D1EE79C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9033E0AE-B845-4251-8905-E8652131C1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55B63B4C-1480-4277-9F7E-7DDE8F1640F8}"/>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6C9B28B7-B127-4AE3-83BA-58AE771204FD}"/>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B12A0EC9-6B7E-431C-9DE6-06DA8627B89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861F2322-E2A7-4CC5-8AED-AE5F04B3A9B4}"/>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CE1F3137-78BB-4C6F-B187-3540A7780AF2}"/>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A5FE47F5-3039-4D4A-AC2B-F449E971F8BE}"/>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9D4DF281-1892-4E65-A271-20748BAFD0C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A0B231F2-E9FF-4ABD-A58F-218C6577D27B}"/>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5B241D82-4142-42E6-8EB4-CAF9B2328D39}"/>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AB4A2E7B-3813-4D77-BE7C-8404CE1591D9}"/>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C412C32D-9EFE-4BD5-85D8-BD0C26CBFF94}"/>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3A4E011-7A86-4B0B-BF1D-AB6B19DE332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5063098-9F8C-4476-84B9-0D18A10213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1582677-1452-446F-9734-F864AE4A51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0C6C125-47CE-435B-A617-2FD29ED5FD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345E3C1-9FA1-4B5C-B43A-2366E77ED8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764" name="楕円 763">
          <a:extLst>
            <a:ext uri="{FF2B5EF4-FFF2-40B4-BE49-F238E27FC236}">
              <a16:creationId xmlns:a16="http://schemas.microsoft.com/office/drawing/2014/main" id="{4F7141BD-4776-4EBF-B8F5-99487F4F3444}"/>
            </a:ext>
          </a:extLst>
        </xdr:cNvPr>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985FE1F8-398C-4AA2-A3DE-2BDBF080D4FB}"/>
            </a:ext>
          </a:extLst>
        </xdr:cNvPr>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12064</xdr:rowOff>
    </xdr:from>
    <xdr:to>
      <xdr:col>81</xdr:col>
      <xdr:colOff>101600</xdr:colOff>
      <xdr:row>83</xdr:row>
      <xdr:rowOff>113664</xdr:rowOff>
    </xdr:to>
    <xdr:sp macro="" textlink="">
      <xdr:nvSpPr>
        <xdr:cNvPr id="766" name="楕円 765">
          <a:extLst>
            <a:ext uri="{FF2B5EF4-FFF2-40B4-BE49-F238E27FC236}">
              <a16:creationId xmlns:a16="http://schemas.microsoft.com/office/drawing/2014/main" id="{72DB517C-CC66-48CA-97D7-2239B1F8CBD3}"/>
            </a:ext>
          </a:extLst>
        </xdr:cNvPr>
        <xdr:cNvSpPr/>
      </xdr:nvSpPr>
      <xdr:spPr>
        <a:xfrm>
          <a:off x="15430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62864</xdr:rowOff>
    </xdr:from>
    <xdr:to>
      <xdr:col>85</xdr:col>
      <xdr:colOff>127000</xdr:colOff>
      <xdr:row>83</xdr:row>
      <xdr:rowOff>106680</xdr:rowOff>
    </xdr:to>
    <xdr:cxnSp macro="">
      <xdr:nvCxnSpPr>
        <xdr:cNvPr id="767" name="直線コネクタ 766">
          <a:extLst>
            <a:ext uri="{FF2B5EF4-FFF2-40B4-BE49-F238E27FC236}">
              <a16:creationId xmlns:a16="http://schemas.microsoft.com/office/drawing/2014/main" id="{840E41FF-FAAE-4A60-956D-0D4DBA256A64}"/>
            </a:ext>
          </a:extLst>
        </xdr:cNvPr>
        <xdr:cNvCxnSpPr/>
      </xdr:nvCxnSpPr>
      <xdr:spPr>
        <a:xfrm>
          <a:off x="15481300" y="142932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68" name="楕円 767">
          <a:extLst>
            <a:ext uri="{FF2B5EF4-FFF2-40B4-BE49-F238E27FC236}">
              <a16:creationId xmlns:a16="http://schemas.microsoft.com/office/drawing/2014/main" id="{A5894FE6-DB5E-40E1-B688-960ED417FB87}"/>
            </a:ext>
          </a:extLst>
        </xdr:cNvPr>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62864</xdr:rowOff>
    </xdr:to>
    <xdr:cxnSp macro="">
      <xdr:nvCxnSpPr>
        <xdr:cNvPr id="769" name="直線コネクタ 768">
          <a:extLst>
            <a:ext uri="{FF2B5EF4-FFF2-40B4-BE49-F238E27FC236}">
              <a16:creationId xmlns:a16="http://schemas.microsoft.com/office/drawing/2014/main" id="{F90B248F-94BA-43EB-9E74-862D8955F043}"/>
            </a:ext>
          </a:extLst>
        </xdr:cNvPr>
        <xdr:cNvCxnSpPr/>
      </xdr:nvCxnSpPr>
      <xdr:spPr>
        <a:xfrm>
          <a:off x="14592300" y="142684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116839</xdr:rowOff>
    </xdr:from>
    <xdr:to>
      <xdr:col>72</xdr:col>
      <xdr:colOff>38100</xdr:colOff>
      <xdr:row>83</xdr:row>
      <xdr:rowOff>46989</xdr:rowOff>
    </xdr:to>
    <xdr:sp macro="" textlink="">
      <xdr:nvSpPr>
        <xdr:cNvPr id="770" name="楕円 769">
          <a:extLst>
            <a:ext uri="{FF2B5EF4-FFF2-40B4-BE49-F238E27FC236}">
              <a16:creationId xmlns:a16="http://schemas.microsoft.com/office/drawing/2014/main" id="{AB30F4E4-0465-4BA7-8F0F-C2D7B656660F}"/>
            </a:ext>
          </a:extLst>
        </xdr:cNvPr>
        <xdr:cNvSpPr/>
      </xdr:nvSpPr>
      <xdr:spPr>
        <a:xfrm>
          <a:off x="13652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167639</xdr:rowOff>
    </xdr:from>
    <xdr:to>
      <xdr:col>76</xdr:col>
      <xdr:colOff>114300</xdr:colOff>
      <xdr:row>83</xdr:row>
      <xdr:rowOff>38100</xdr:rowOff>
    </xdr:to>
    <xdr:cxnSp macro="">
      <xdr:nvCxnSpPr>
        <xdr:cNvPr id="771" name="直線コネクタ 770">
          <a:extLst>
            <a:ext uri="{FF2B5EF4-FFF2-40B4-BE49-F238E27FC236}">
              <a16:creationId xmlns:a16="http://schemas.microsoft.com/office/drawing/2014/main" id="{BE147B76-A58D-43D8-A5EE-22FD1F73BE4F}"/>
            </a:ext>
          </a:extLst>
        </xdr:cNvPr>
        <xdr:cNvCxnSpPr/>
      </xdr:nvCxnSpPr>
      <xdr:spPr>
        <a:xfrm>
          <a:off x="13703300" y="14226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90170</xdr:rowOff>
    </xdr:from>
    <xdr:to>
      <xdr:col>67</xdr:col>
      <xdr:colOff>101600</xdr:colOff>
      <xdr:row>83</xdr:row>
      <xdr:rowOff>20320</xdr:rowOff>
    </xdr:to>
    <xdr:sp macro="" textlink="">
      <xdr:nvSpPr>
        <xdr:cNvPr id="772" name="楕円 771">
          <a:extLst>
            <a:ext uri="{FF2B5EF4-FFF2-40B4-BE49-F238E27FC236}">
              <a16:creationId xmlns:a16="http://schemas.microsoft.com/office/drawing/2014/main" id="{3E46D7CC-3117-401B-B389-9C56C99D8FF7}"/>
            </a:ext>
          </a:extLst>
        </xdr:cNvPr>
        <xdr:cNvSpPr/>
      </xdr:nvSpPr>
      <xdr:spPr>
        <a:xfrm>
          <a:off x="12763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140970</xdr:rowOff>
    </xdr:from>
    <xdr:to>
      <xdr:col>71</xdr:col>
      <xdr:colOff>177800</xdr:colOff>
      <xdr:row>82</xdr:row>
      <xdr:rowOff>167639</xdr:rowOff>
    </xdr:to>
    <xdr:cxnSp macro="">
      <xdr:nvCxnSpPr>
        <xdr:cNvPr id="773" name="直線コネクタ 772">
          <a:extLst>
            <a:ext uri="{FF2B5EF4-FFF2-40B4-BE49-F238E27FC236}">
              <a16:creationId xmlns:a16="http://schemas.microsoft.com/office/drawing/2014/main" id="{20B84F68-7AB0-4120-B2B2-062625FBF788}"/>
            </a:ext>
          </a:extLst>
        </xdr:cNvPr>
        <xdr:cNvCxnSpPr/>
      </xdr:nvCxnSpPr>
      <xdr:spPr>
        <a:xfrm>
          <a:off x="12814300" y="141998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3CDFBB70-C541-42DE-92DA-1EC497F53CA9}"/>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B2EE37C6-1E8A-4B4D-B60F-29B08DC5C42B}"/>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FC0FC149-26A0-4576-BDFD-0044EA66034D}"/>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A39B6B40-FDA9-4302-9758-F0679521CDA2}"/>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104791</xdr:rowOff>
    </xdr:from>
    <xdr:ext cx="405111" cy="259045"/>
    <xdr:sp macro="" textlink="">
      <xdr:nvSpPr>
        <xdr:cNvPr id="778" name="n_1mainValue【消防施設】&#10;有形固定資産減価償却率">
          <a:extLst>
            <a:ext uri="{FF2B5EF4-FFF2-40B4-BE49-F238E27FC236}">
              <a16:creationId xmlns:a16="http://schemas.microsoft.com/office/drawing/2014/main" id="{BB8C9A79-A405-403F-B2F2-487F078FD7DB}"/>
            </a:ext>
          </a:extLst>
        </xdr:cNvPr>
        <xdr:cNvSpPr txBox="1"/>
      </xdr:nvSpPr>
      <xdr:spPr>
        <a:xfrm>
          <a:off x="15266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779" name="n_2mainValue【消防施設】&#10;有形固定資産減価償却率">
          <a:extLst>
            <a:ext uri="{FF2B5EF4-FFF2-40B4-BE49-F238E27FC236}">
              <a16:creationId xmlns:a16="http://schemas.microsoft.com/office/drawing/2014/main" id="{6B61ABF6-73B9-4EF8-9C1E-20A38748EB88}"/>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780" name="n_3mainValue【消防施設】&#10;有形固定資産減価償却率">
          <a:extLst>
            <a:ext uri="{FF2B5EF4-FFF2-40B4-BE49-F238E27FC236}">
              <a16:creationId xmlns:a16="http://schemas.microsoft.com/office/drawing/2014/main" id="{03D65200-88D0-416C-AD35-A2C654DCBA22}"/>
            </a:ext>
          </a:extLst>
        </xdr:cNvPr>
        <xdr:cNvSpPr txBox="1"/>
      </xdr:nvSpPr>
      <xdr:spPr>
        <a:xfrm>
          <a:off x="13500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81" name="n_4mainValue【消防施設】&#10;有形固定資産減価償却率">
          <a:extLst>
            <a:ext uri="{FF2B5EF4-FFF2-40B4-BE49-F238E27FC236}">
              <a16:creationId xmlns:a16="http://schemas.microsoft.com/office/drawing/2014/main" id="{F7CFF461-828D-4208-8F62-651AB6FCE267}"/>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A839F44D-AB18-4D86-A54F-726B0B0B45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AC05E841-FB23-47A9-898D-8EBEE1BDC4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D3C459E8-F54C-4C14-86F1-287231A05E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61AE7308-6998-41E5-8E63-021E5E15966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3F5B0E82-D3FE-4914-8AAA-B65C21B58C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765D75C0-C299-45C9-A9FC-A277B3EC60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1A7A5C9B-3F8E-489D-981E-794B546ABA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66FF926F-0FDC-4530-A7F0-B9129F030E7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11F370E2-6D1B-4390-A94E-469407507C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9CA87043-78DB-42AD-8179-8384A7375C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A42721BD-759C-4B66-8FB9-E0BBA8A21FE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BC00D6E1-6C29-45B7-90F3-96527D7A173B}"/>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F257728C-700B-40B2-A733-09145924ED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445A255A-4933-481C-9E1C-10251D01F5E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CCFF9320-FE2B-4E1C-B0BC-FE0ECB533508}"/>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63B56594-9DC2-4EEF-94F6-0C435A35A62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14DF8839-1C6B-4BFE-8498-70D801298E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81ACC752-A675-4C0E-B8A7-6B80D3FF712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4461DCBD-6BB5-471C-8BEA-846BA3F19E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7E2B7E02-7B41-403A-A0DF-8FE9F3F69649}"/>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A07F9C38-8686-4A87-9E6D-70CF356115A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196C58F3-2330-4311-B42A-680D880011D5}"/>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4F408BD2-19C2-4902-BABB-DCC32B6D6361}"/>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E25E2C01-37CB-457B-8A62-90A64EB6C4DD}"/>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A7C9CF6B-801C-4F3D-9DE3-E63C182C81ED}"/>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3562C19A-653C-46D6-8B7E-627EF02C254E}"/>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E8E2A6F1-B319-479C-B2C1-CCBE720CD539}"/>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5B53D9F1-7514-4149-8774-954AA6C21869}"/>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C73B92BA-EDB7-4318-A85D-A354D860DBF2}"/>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9143D92A-9FD8-40D9-BB62-4D14633AF428}"/>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1A27545-A730-4D23-9FDD-CED6769F3F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88AD22A-1E1B-45B0-83A1-7725D9559E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DA4A52B-02D1-4803-8F4B-86E2AD1528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D07E90D-4AA9-4102-951B-EC13BB1A01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F62F02B-25C9-4A09-B10E-9E1EC255A2B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38736</xdr:rowOff>
    </xdr:from>
    <xdr:to>
      <xdr:col>116</xdr:col>
      <xdr:colOff>114300</xdr:colOff>
      <xdr:row>83</xdr:row>
      <xdr:rowOff>140336</xdr:rowOff>
    </xdr:to>
    <xdr:sp macro="" textlink="">
      <xdr:nvSpPr>
        <xdr:cNvPr id="817" name="楕円 816">
          <a:extLst>
            <a:ext uri="{FF2B5EF4-FFF2-40B4-BE49-F238E27FC236}">
              <a16:creationId xmlns:a16="http://schemas.microsoft.com/office/drawing/2014/main" id="{198CEA7A-F413-4E24-9078-5011D9CADD26}"/>
            </a:ext>
          </a:extLst>
        </xdr:cNvPr>
        <xdr:cNvSpPr/>
      </xdr:nvSpPr>
      <xdr:spPr>
        <a:xfrm>
          <a:off x="22110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17163</xdr:rowOff>
    </xdr:from>
    <xdr:ext cx="469744" cy="259045"/>
    <xdr:sp macro="" textlink="">
      <xdr:nvSpPr>
        <xdr:cNvPr id="818" name="【消防施設】&#10;一人当たり面積該当値テキスト">
          <a:extLst>
            <a:ext uri="{FF2B5EF4-FFF2-40B4-BE49-F238E27FC236}">
              <a16:creationId xmlns:a16="http://schemas.microsoft.com/office/drawing/2014/main" id="{211E6C9B-01FD-4470-8E37-1D8DEAC58912}"/>
            </a:ext>
          </a:extLst>
        </xdr:cNvPr>
        <xdr:cNvSpPr txBox="1"/>
      </xdr:nvSpPr>
      <xdr:spPr>
        <a:xfrm>
          <a:off x="22199600"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38736</xdr:rowOff>
    </xdr:from>
    <xdr:to>
      <xdr:col>112</xdr:col>
      <xdr:colOff>38100</xdr:colOff>
      <xdr:row>83</xdr:row>
      <xdr:rowOff>140336</xdr:rowOff>
    </xdr:to>
    <xdr:sp macro="" textlink="">
      <xdr:nvSpPr>
        <xdr:cNvPr id="819" name="楕円 818">
          <a:extLst>
            <a:ext uri="{FF2B5EF4-FFF2-40B4-BE49-F238E27FC236}">
              <a16:creationId xmlns:a16="http://schemas.microsoft.com/office/drawing/2014/main" id="{CE09D2F4-FFDD-40AD-9183-4CF23E295FB2}"/>
            </a:ext>
          </a:extLst>
        </xdr:cNvPr>
        <xdr:cNvSpPr/>
      </xdr:nvSpPr>
      <xdr:spPr>
        <a:xfrm>
          <a:off x="21272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89536</xdr:rowOff>
    </xdr:from>
    <xdr:to>
      <xdr:col>116</xdr:col>
      <xdr:colOff>63500</xdr:colOff>
      <xdr:row>83</xdr:row>
      <xdr:rowOff>89536</xdr:rowOff>
    </xdr:to>
    <xdr:cxnSp macro="">
      <xdr:nvCxnSpPr>
        <xdr:cNvPr id="820" name="直線コネクタ 819">
          <a:extLst>
            <a:ext uri="{FF2B5EF4-FFF2-40B4-BE49-F238E27FC236}">
              <a16:creationId xmlns:a16="http://schemas.microsoft.com/office/drawing/2014/main" id="{AB07B555-C885-42AF-B165-0401E67FB044}"/>
            </a:ext>
          </a:extLst>
        </xdr:cNvPr>
        <xdr:cNvCxnSpPr/>
      </xdr:nvCxnSpPr>
      <xdr:spPr>
        <a:xfrm>
          <a:off x="21323300" y="1431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1" name="楕円 820">
          <a:extLst>
            <a:ext uri="{FF2B5EF4-FFF2-40B4-BE49-F238E27FC236}">
              <a16:creationId xmlns:a16="http://schemas.microsoft.com/office/drawing/2014/main" id="{F0570643-4EA2-4B45-AADE-9E1A99A5108C}"/>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89536</xdr:rowOff>
    </xdr:from>
    <xdr:to>
      <xdr:col>111</xdr:col>
      <xdr:colOff>177800</xdr:colOff>
      <xdr:row>83</xdr:row>
      <xdr:rowOff>95250</xdr:rowOff>
    </xdr:to>
    <xdr:cxnSp macro="">
      <xdr:nvCxnSpPr>
        <xdr:cNvPr id="822" name="直線コネクタ 821">
          <a:extLst>
            <a:ext uri="{FF2B5EF4-FFF2-40B4-BE49-F238E27FC236}">
              <a16:creationId xmlns:a16="http://schemas.microsoft.com/office/drawing/2014/main" id="{8512CB5A-01B6-4265-B150-B0CF53086C7F}"/>
            </a:ext>
          </a:extLst>
        </xdr:cNvPr>
        <xdr:cNvCxnSpPr/>
      </xdr:nvCxnSpPr>
      <xdr:spPr>
        <a:xfrm flipV="1">
          <a:off x="20434300" y="143198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50164</xdr:rowOff>
    </xdr:from>
    <xdr:to>
      <xdr:col>102</xdr:col>
      <xdr:colOff>165100</xdr:colOff>
      <xdr:row>83</xdr:row>
      <xdr:rowOff>151764</xdr:rowOff>
    </xdr:to>
    <xdr:sp macro="" textlink="">
      <xdr:nvSpPr>
        <xdr:cNvPr id="823" name="楕円 822">
          <a:extLst>
            <a:ext uri="{FF2B5EF4-FFF2-40B4-BE49-F238E27FC236}">
              <a16:creationId xmlns:a16="http://schemas.microsoft.com/office/drawing/2014/main" id="{B302FE3F-782D-4ED9-AB34-9C7519239235}"/>
            </a:ext>
          </a:extLst>
        </xdr:cNvPr>
        <xdr:cNvSpPr/>
      </xdr:nvSpPr>
      <xdr:spPr>
        <a:xfrm>
          <a:off x="19494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100964</xdr:rowOff>
    </xdr:to>
    <xdr:cxnSp macro="">
      <xdr:nvCxnSpPr>
        <xdr:cNvPr id="824" name="直線コネクタ 823">
          <a:extLst>
            <a:ext uri="{FF2B5EF4-FFF2-40B4-BE49-F238E27FC236}">
              <a16:creationId xmlns:a16="http://schemas.microsoft.com/office/drawing/2014/main" id="{EDE09D35-F994-4D7F-8E11-D11CD852F9DA}"/>
            </a:ext>
          </a:extLst>
        </xdr:cNvPr>
        <xdr:cNvCxnSpPr/>
      </xdr:nvCxnSpPr>
      <xdr:spPr>
        <a:xfrm flipV="1">
          <a:off x="19545300" y="1432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50164</xdr:rowOff>
    </xdr:from>
    <xdr:to>
      <xdr:col>98</xdr:col>
      <xdr:colOff>38100</xdr:colOff>
      <xdr:row>83</xdr:row>
      <xdr:rowOff>151764</xdr:rowOff>
    </xdr:to>
    <xdr:sp macro="" textlink="">
      <xdr:nvSpPr>
        <xdr:cNvPr id="825" name="楕円 824">
          <a:extLst>
            <a:ext uri="{FF2B5EF4-FFF2-40B4-BE49-F238E27FC236}">
              <a16:creationId xmlns:a16="http://schemas.microsoft.com/office/drawing/2014/main" id="{888B05B3-4E9C-44C9-9AF2-0F082FC82BE8}"/>
            </a:ext>
          </a:extLst>
        </xdr:cNvPr>
        <xdr:cNvSpPr/>
      </xdr:nvSpPr>
      <xdr:spPr>
        <a:xfrm>
          <a:off x="18605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100964</xdr:rowOff>
    </xdr:from>
    <xdr:to>
      <xdr:col>102</xdr:col>
      <xdr:colOff>114300</xdr:colOff>
      <xdr:row>83</xdr:row>
      <xdr:rowOff>100964</xdr:rowOff>
    </xdr:to>
    <xdr:cxnSp macro="">
      <xdr:nvCxnSpPr>
        <xdr:cNvPr id="826" name="直線コネクタ 825">
          <a:extLst>
            <a:ext uri="{FF2B5EF4-FFF2-40B4-BE49-F238E27FC236}">
              <a16:creationId xmlns:a16="http://schemas.microsoft.com/office/drawing/2014/main" id="{22102A79-2A46-4E3D-842A-28CA505806FC}"/>
            </a:ext>
          </a:extLst>
        </xdr:cNvPr>
        <xdr:cNvCxnSpPr/>
      </xdr:nvCxnSpPr>
      <xdr:spPr>
        <a:xfrm>
          <a:off x="18656300" y="1433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FB082430-DDBB-4C02-A827-AFBEC9EAA4A9}"/>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88C0ECC2-CAB3-4AAA-B1BE-0A22CFD091F1}"/>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6AA669E5-C460-41E5-AE6E-9BA076350324}"/>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0AF1C324-AF35-4C1D-A4B7-D6CC36A1717B}"/>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131463</xdr:rowOff>
    </xdr:from>
    <xdr:ext cx="469744" cy="259045"/>
    <xdr:sp macro="" textlink="">
      <xdr:nvSpPr>
        <xdr:cNvPr id="831" name="n_1mainValue【消防施設】&#10;一人当たり面積">
          <a:extLst>
            <a:ext uri="{FF2B5EF4-FFF2-40B4-BE49-F238E27FC236}">
              <a16:creationId xmlns:a16="http://schemas.microsoft.com/office/drawing/2014/main" id="{B10794D6-DAAE-473E-832F-DC1CF23B55EE}"/>
            </a:ext>
          </a:extLst>
        </xdr:cNvPr>
        <xdr:cNvSpPr txBox="1"/>
      </xdr:nvSpPr>
      <xdr:spPr>
        <a:xfrm>
          <a:off x="21075727" y="14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2" name="n_2mainValue【消防施設】&#10;一人当たり面積">
          <a:extLst>
            <a:ext uri="{FF2B5EF4-FFF2-40B4-BE49-F238E27FC236}">
              <a16:creationId xmlns:a16="http://schemas.microsoft.com/office/drawing/2014/main" id="{F3092DDA-4B24-489C-99D2-0BB086EBE395}"/>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142891</xdr:rowOff>
    </xdr:from>
    <xdr:ext cx="469744" cy="259045"/>
    <xdr:sp macro="" textlink="">
      <xdr:nvSpPr>
        <xdr:cNvPr id="833" name="n_3mainValue【消防施設】&#10;一人当たり面積">
          <a:extLst>
            <a:ext uri="{FF2B5EF4-FFF2-40B4-BE49-F238E27FC236}">
              <a16:creationId xmlns:a16="http://schemas.microsoft.com/office/drawing/2014/main" id="{6C22BEB0-A3D5-4378-9028-BFEC683B5F14}"/>
            </a:ext>
          </a:extLst>
        </xdr:cNvPr>
        <xdr:cNvSpPr txBox="1"/>
      </xdr:nvSpPr>
      <xdr:spPr>
        <a:xfrm>
          <a:off x="19310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142891</xdr:rowOff>
    </xdr:from>
    <xdr:ext cx="469744" cy="259045"/>
    <xdr:sp macro="" textlink="">
      <xdr:nvSpPr>
        <xdr:cNvPr id="834" name="n_4mainValue【消防施設】&#10;一人当たり面積">
          <a:extLst>
            <a:ext uri="{FF2B5EF4-FFF2-40B4-BE49-F238E27FC236}">
              <a16:creationId xmlns:a16="http://schemas.microsoft.com/office/drawing/2014/main" id="{AE425834-36D5-4B6F-80FC-D6553DBF6C53}"/>
            </a:ext>
          </a:extLst>
        </xdr:cNvPr>
        <xdr:cNvSpPr txBox="1"/>
      </xdr:nvSpPr>
      <xdr:spPr>
        <a:xfrm>
          <a:off x="18421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D9B863BA-EDB1-459F-B7F9-85A9C8648D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B3B52F10-D4AF-4237-97A8-43D167AD87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F5059338-94F8-42DF-8006-48D92B03EA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74560125-AFC1-4A80-A1A0-FD5EA23E5E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B29D8053-75FF-4431-81E0-58B7A9C015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B145F3DF-8694-4A41-ADCB-061DB8EE02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927D963A-3961-466A-9D75-93A5E3245C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BAEF4952-C5D5-4CBF-8724-004F77CDC7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A1FB4B18-6C2E-45E8-AB43-45547B2EDF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32BC764-9E5D-408C-AB82-0903D2AD68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4C36F16B-2105-4443-B005-985066ACC3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5C8A15B9-E97C-41A0-A550-05CA9B2B268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862123DE-C671-4B65-95CA-75437823EA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174F3B80-AE1E-479A-8A04-DE3BE6A0093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670C6722-E131-40F2-B570-DFFBF98B526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32B75895-2D7C-41C8-A0D3-39E3F09AFA4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FC272D69-DD5E-4FAC-BD2D-10662259DE1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B459FC88-568F-4E3A-97D8-09D44ACB8C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7670F47B-F9F3-4A33-A06A-98C95DE2361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85F68595-6BD7-4213-8B96-69F00AB969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F29B5E29-5EE0-44B3-9F46-5DE1291CEF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8E923EC9-889B-44BB-AAD0-A1DA8F04670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CFBFEC36-2F0B-439C-9DB8-D5FCBE21C59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C76ECA3D-FE62-425B-AD64-09E4C31D5E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E8CE2748-ED43-46D5-BA12-A43C7CF34A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6D0231F8-3D90-46BB-AFAE-23FF86485DBE}"/>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D47B808-65FB-4964-AB5A-0E34260466B7}"/>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4894F0AE-7A9B-4B92-8D75-2579B7D0A417}"/>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BA4885F7-4B35-43B0-9CB4-CFA07BA67987}"/>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36BA3AEC-6139-422E-90D0-CFE0BC7F7D2A}"/>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23420489-7B5E-4407-B4C6-BB7B793BDF1E}"/>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475A8347-E666-4A6D-8AB9-047D9DB445DC}"/>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308C9E46-6326-4EBB-9FC0-BE3E5D1A2F66}"/>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2696CB7E-BC61-46A2-871B-D0005FAC398B}"/>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90468016-38C8-447E-B871-893499D2D5A1}"/>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54F1045C-B698-447E-88CD-67EB6CB61BA8}"/>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AB17D85-137E-47EC-911D-0D4890D90C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D5BC3B5-ECFC-4ED5-AFB6-F3D270612C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0A5F390-93C0-40F3-8229-1B53697610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A58905-CEA6-43C3-B6B0-11490EF7D7E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40B996F-B44F-4816-BE96-078585F26D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113574</xdr:rowOff>
    </xdr:from>
    <xdr:to>
      <xdr:col>85</xdr:col>
      <xdr:colOff>177800</xdr:colOff>
      <xdr:row>108</xdr:row>
      <xdr:rowOff>43724</xdr:rowOff>
    </xdr:to>
    <xdr:sp macro="" textlink="">
      <xdr:nvSpPr>
        <xdr:cNvPr id="876" name="楕円 875">
          <a:extLst>
            <a:ext uri="{FF2B5EF4-FFF2-40B4-BE49-F238E27FC236}">
              <a16:creationId xmlns:a16="http://schemas.microsoft.com/office/drawing/2014/main" id="{9E405DFF-5E2B-4439-85E5-59FF31F316AE}"/>
            </a:ext>
          </a:extLst>
        </xdr:cNvPr>
        <xdr:cNvSpPr/>
      </xdr:nvSpPr>
      <xdr:spPr>
        <a:xfrm>
          <a:off x="162687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92001</xdr:rowOff>
    </xdr:from>
    <xdr:ext cx="405111" cy="259045"/>
    <xdr:sp macro="" textlink="">
      <xdr:nvSpPr>
        <xdr:cNvPr id="877" name="【庁舎】&#10;有形固定資産減価償却率該当値テキスト">
          <a:extLst>
            <a:ext uri="{FF2B5EF4-FFF2-40B4-BE49-F238E27FC236}">
              <a16:creationId xmlns:a16="http://schemas.microsoft.com/office/drawing/2014/main" id="{EA60269D-E316-417A-831E-44E037B87386}"/>
            </a:ext>
          </a:extLst>
        </xdr:cNvPr>
        <xdr:cNvSpPr txBox="1"/>
      </xdr:nvSpPr>
      <xdr:spPr>
        <a:xfrm>
          <a:off x="16357600"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97245</xdr:rowOff>
    </xdr:from>
    <xdr:to>
      <xdr:col>81</xdr:col>
      <xdr:colOff>101600</xdr:colOff>
      <xdr:row>108</xdr:row>
      <xdr:rowOff>27395</xdr:rowOff>
    </xdr:to>
    <xdr:sp macro="" textlink="">
      <xdr:nvSpPr>
        <xdr:cNvPr id="878" name="楕円 877">
          <a:extLst>
            <a:ext uri="{FF2B5EF4-FFF2-40B4-BE49-F238E27FC236}">
              <a16:creationId xmlns:a16="http://schemas.microsoft.com/office/drawing/2014/main" id="{6F25F44C-3D75-4B4C-809F-B295718951EE}"/>
            </a:ext>
          </a:extLst>
        </xdr:cNvPr>
        <xdr:cNvSpPr/>
      </xdr:nvSpPr>
      <xdr:spPr>
        <a:xfrm>
          <a:off x="15430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148045</xdr:rowOff>
    </xdr:from>
    <xdr:to>
      <xdr:col>85</xdr:col>
      <xdr:colOff>127000</xdr:colOff>
      <xdr:row>107</xdr:row>
      <xdr:rowOff>164374</xdr:rowOff>
    </xdr:to>
    <xdr:cxnSp macro="">
      <xdr:nvCxnSpPr>
        <xdr:cNvPr id="879" name="直線コネクタ 878">
          <a:extLst>
            <a:ext uri="{FF2B5EF4-FFF2-40B4-BE49-F238E27FC236}">
              <a16:creationId xmlns:a16="http://schemas.microsoft.com/office/drawing/2014/main" id="{6E8ED0D8-A1F1-40A9-A9E0-34565850F438}"/>
            </a:ext>
          </a:extLst>
        </xdr:cNvPr>
        <xdr:cNvCxnSpPr/>
      </xdr:nvCxnSpPr>
      <xdr:spPr>
        <a:xfrm>
          <a:off x="15481300" y="1849319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95613</xdr:rowOff>
    </xdr:from>
    <xdr:to>
      <xdr:col>76</xdr:col>
      <xdr:colOff>165100</xdr:colOff>
      <xdr:row>108</xdr:row>
      <xdr:rowOff>25763</xdr:rowOff>
    </xdr:to>
    <xdr:sp macro="" textlink="">
      <xdr:nvSpPr>
        <xdr:cNvPr id="880" name="楕円 879">
          <a:extLst>
            <a:ext uri="{FF2B5EF4-FFF2-40B4-BE49-F238E27FC236}">
              <a16:creationId xmlns:a16="http://schemas.microsoft.com/office/drawing/2014/main" id="{9BBF4846-8D8F-4F0F-A306-EA23F95505DA}"/>
            </a:ext>
          </a:extLst>
        </xdr:cNvPr>
        <xdr:cNvSpPr/>
      </xdr:nvSpPr>
      <xdr:spPr>
        <a:xfrm>
          <a:off x="14541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146413</xdr:rowOff>
    </xdr:from>
    <xdr:to>
      <xdr:col>81</xdr:col>
      <xdr:colOff>50800</xdr:colOff>
      <xdr:row>107</xdr:row>
      <xdr:rowOff>148045</xdr:rowOff>
    </xdr:to>
    <xdr:cxnSp macro="">
      <xdr:nvCxnSpPr>
        <xdr:cNvPr id="881" name="直線コネクタ 880">
          <a:extLst>
            <a:ext uri="{FF2B5EF4-FFF2-40B4-BE49-F238E27FC236}">
              <a16:creationId xmlns:a16="http://schemas.microsoft.com/office/drawing/2014/main" id="{F7DC9CB2-1D0A-4467-ADEB-1D123709C983}"/>
            </a:ext>
          </a:extLst>
        </xdr:cNvPr>
        <xdr:cNvCxnSpPr/>
      </xdr:nvCxnSpPr>
      <xdr:spPr>
        <a:xfrm>
          <a:off x="14592300" y="1849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80918</xdr:rowOff>
    </xdr:from>
    <xdr:to>
      <xdr:col>72</xdr:col>
      <xdr:colOff>38100</xdr:colOff>
      <xdr:row>108</xdr:row>
      <xdr:rowOff>11068</xdr:rowOff>
    </xdr:to>
    <xdr:sp macro="" textlink="">
      <xdr:nvSpPr>
        <xdr:cNvPr id="882" name="楕円 881">
          <a:extLst>
            <a:ext uri="{FF2B5EF4-FFF2-40B4-BE49-F238E27FC236}">
              <a16:creationId xmlns:a16="http://schemas.microsoft.com/office/drawing/2014/main" id="{10693F9A-3825-4DC9-9C40-949C12AA67A2}"/>
            </a:ext>
          </a:extLst>
        </xdr:cNvPr>
        <xdr:cNvSpPr/>
      </xdr:nvSpPr>
      <xdr:spPr>
        <a:xfrm>
          <a:off x="1365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131718</xdr:rowOff>
    </xdr:from>
    <xdr:to>
      <xdr:col>76</xdr:col>
      <xdr:colOff>114300</xdr:colOff>
      <xdr:row>107</xdr:row>
      <xdr:rowOff>146413</xdr:rowOff>
    </xdr:to>
    <xdr:cxnSp macro="">
      <xdr:nvCxnSpPr>
        <xdr:cNvPr id="883" name="直線コネクタ 882">
          <a:extLst>
            <a:ext uri="{FF2B5EF4-FFF2-40B4-BE49-F238E27FC236}">
              <a16:creationId xmlns:a16="http://schemas.microsoft.com/office/drawing/2014/main" id="{82575A3A-F737-4646-BFFF-9C68E6CF9959}"/>
            </a:ext>
          </a:extLst>
        </xdr:cNvPr>
        <xdr:cNvCxnSpPr/>
      </xdr:nvCxnSpPr>
      <xdr:spPr>
        <a:xfrm>
          <a:off x="13703300" y="1847686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5806</xdr:rowOff>
    </xdr:from>
    <xdr:to>
      <xdr:col>67</xdr:col>
      <xdr:colOff>101600</xdr:colOff>
      <xdr:row>108</xdr:row>
      <xdr:rowOff>107406</xdr:rowOff>
    </xdr:to>
    <xdr:sp macro="" textlink="">
      <xdr:nvSpPr>
        <xdr:cNvPr id="884" name="楕円 883">
          <a:extLst>
            <a:ext uri="{FF2B5EF4-FFF2-40B4-BE49-F238E27FC236}">
              <a16:creationId xmlns:a16="http://schemas.microsoft.com/office/drawing/2014/main" id="{1635BCB7-EE61-4234-B20C-0538BF75C79E}"/>
            </a:ext>
          </a:extLst>
        </xdr:cNvPr>
        <xdr:cNvSpPr/>
      </xdr:nvSpPr>
      <xdr:spPr>
        <a:xfrm>
          <a:off x="1276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131718</xdr:rowOff>
    </xdr:from>
    <xdr:to>
      <xdr:col>71</xdr:col>
      <xdr:colOff>177800</xdr:colOff>
      <xdr:row>108</xdr:row>
      <xdr:rowOff>56606</xdr:rowOff>
    </xdr:to>
    <xdr:cxnSp macro="">
      <xdr:nvCxnSpPr>
        <xdr:cNvPr id="885" name="直線コネクタ 884">
          <a:extLst>
            <a:ext uri="{FF2B5EF4-FFF2-40B4-BE49-F238E27FC236}">
              <a16:creationId xmlns:a16="http://schemas.microsoft.com/office/drawing/2014/main" id="{11D5E9FC-EC2E-44EE-9212-2B8C755C741A}"/>
            </a:ext>
          </a:extLst>
        </xdr:cNvPr>
        <xdr:cNvCxnSpPr/>
      </xdr:nvCxnSpPr>
      <xdr:spPr>
        <a:xfrm flipV="1">
          <a:off x="12814300" y="1847686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5132CF05-AA5E-4E91-BB39-58FA8BC0BFEF}"/>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862D7D72-2887-463E-88CA-43DE035773B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8966DD07-E092-4D16-A584-3D00E024096D}"/>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CC3A78A2-4B36-476F-A115-E198BC16C7EC}"/>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18522</xdr:rowOff>
    </xdr:from>
    <xdr:ext cx="405111" cy="259045"/>
    <xdr:sp macro="" textlink="">
      <xdr:nvSpPr>
        <xdr:cNvPr id="890" name="n_1mainValue【庁舎】&#10;有形固定資産減価償却率">
          <a:extLst>
            <a:ext uri="{FF2B5EF4-FFF2-40B4-BE49-F238E27FC236}">
              <a16:creationId xmlns:a16="http://schemas.microsoft.com/office/drawing/2014/main" id="{5E019BBA-41A4-4AAB-A675-729789901B44}"/>
            </a:ext>
          </a:extLst>
        </xdr:cNvPr>
        <xdr:cNvSpPr txBox="1"/>
      </xdr:nvSpPr>
      <xdr:spPr>
        <a:xfrm>
          <a:off x="152660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16890</xdr:rowOff>
    </xdr:from>
    <xdr:ext cx="405111" cy="259045"/>
    <xdr:sp macro="" textlink="">
      <xdr:nvSpPr>
        <xdr:cNvPr id="891" name="n_2mainValue【庁舎】&#10;有形固定資産減価償却率">
          <a:extLst>
            <a:ext uri="{FF2B5EF4-FFF2-40B4-BE49-F238E27FC236}">
              <a16:creationId xmlns:a16="http://schemas.microsoft.com/office/drawing/2014/main" id="{F0B8101C-0115-43CE-BD71-7473A62D81AF}"/>
            </a:ext>
          </a:extLst>
        </xdr:cNvPr>
        <xdr:cNvSpPr txBox="1"/>
      </xdr:nvSpPr>
      <xdr:spPr>
        <a:xfrm>
          <a:off x="14389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2195</xdr:rowOff>
    </xdr:from>
    <xdr:ext cx="405111" cy="259045"/>
    <xdr:sp macro="" textlink="">
      <xdr:nvSpPr>
        <xdr:cNvPr id="892" name="n_3mainValue【庁舎】&#10;有形固定資産減価償却率">
          <a:extLst>
            <a:ext uri="{FF2B5EF4-FFF2-40B4-BE49-F238E27FC236}">
              <a16:creationId xmlns:a16="http://schemas.microsoft.com/office/drawing/2014/main" id="{EA4B5BBC-AC4F-4A34-855B-B1D51BD664FF}"/>
            </a:ext>
          </a:extLst>
        </xdr:cNvPr>
        <xdr:cNvSpPr txBox="1"/>
      </xdr:nvSpPr>
      <xdr:spPr>
        <a:xfrm>
          <a:off x="13500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98533</xdr:rowOff>
    </xdr:from>
    <xdr:ext cx="405111" cy="259045"/>
    <xdr:sp macro="" textlink="">
      <xdr:nvSpPr>
        <xdr:cNvPr id="893" name="n_4mainValue【庁舎】&#10;有形固定資産減価償却率">
          <a:extLst>
            <a:ext uri="{FF2B5EF4-FFF2-40B4-BE49-F238E27FC236}">
              <a16:creationId xmlns:a16="http://schemas.microsoft.com/office/drawing/2014/main" id="{45CFCBD4-B2C2-49D1-8493-FAE1A9738F2E}"/>
            </a:ext>
          </a:extLst>
        </xdr:cNvPr>
        <xdr:cNvSpPr txBox="1"/>
      </xdr:nvSpPr>
      <xdr:spPr>
        <a:xfrm>
          <a:off x="12611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9E4F9BC3-58D5-4B47-AB72-E19C8D6CF8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AC3BF98C-3A0C-4BDC-ACF9-A22811B2EE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334D8DA5-9DA4-4A0E-9FAC-50261A58C9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6723267-595F-4DEE-9A94-FFAFF6B64E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BFACC211-7D29-45F4-A413-440E1C7F05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F9A773DB-0999-432E-A9C9-42E64D23C9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A84FF732-2F10-4284-A2B2-C772C07D08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DBA40AA1-FE67-482A-BEC7-14FFF62D14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4FB7C322-B800-40B0-AD4B-541B027557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D03218FE-1322-482B-AB79-708E3634E5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3BF13F63-63FF-4ECC-845B-F15F3D4BC39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FF95FD7-DE79-4F23-A3EC-3879DFA5EBC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DC7C7308-1BD7-41F6-9BF9-BF12B04CDD5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11EC3AAE-6183-44D0-A865-9DD92959234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3AF903B3-82F7-45BE-AFFE-3BF0F0D5F52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2C2253D0-652A-4E92-A433-3740B98775A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FC35A783-81A6-45FA-8CA1-E19BF303132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EB983F8F-6575-481B-BD7F-CE1CCF33A2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757AD9C6-DA9F-43EA-9092-A91EEDB08B7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ED30D9D1-B252-4AF6-8073-C6F38FED587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3C4C6D8C-BCC1-4C1A-B5CB-09A34522617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88E37F02-C1FD-4B97-8072-2129BE0C9D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A6DC57F8-045D-4018-85C4-A85CF03112E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165F3EFC-E404-46FC-B226-07CC3AF7BD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B7CEC5E-443D-48BF-9BBB-4139B1E4F6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D249C42-E80A-4AB6-AF5C-EFCB4F7FBFA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9F51FD84-C852-4EDF-BE65-391ED1E34131}"/>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C39F61D0-A79C-43FB-A471-56DF3CC9C639}"/>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01AFE6B3-5BC5-441B-AD93-8C240404A84F}"/>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8B8EAC9-1B67-4D0D-9662-24EC3E19541D}"/>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6D68B6A6-B6AC-46F5-BBD5-0936D77B3AF9}"/>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965FD398-A608-4D61-B595-284220F0A19E}"/>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BC8A9461-0FBA-4C04-9BEB-971349265ED4}"/>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14467063-703A-4B0B-9B69-A57F171360F1}"/>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9BFE7D1C-244B-45BF-802A-5A5AF6FC6EB6}"/>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D0CE364B-CE32-482A-90C8-4087E60914B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3C5FE4A6-7501-4BAB-B834-57166B2E4A8D}"/>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64D6715-CDB8-4F7E-9C42-5386EE94D9E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C8F77D7-5BFD-466D-BF35-C26F9CB7AF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9B1F8C3-ECCC-4F9E-BAC5-A007A10BCE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0E33C70-4F0F-4A4D-BD14-D998BB1507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7161C11-65B3-4F64-902B-A58282B02A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113574</xdr:rowOff>
    </xdr:from>
    <xdr:to>
      <xdr:col>116</xdr:col>
      <xdr:colOff>114300</xdr:colOff>
      <xdr:row>109</xdr:row>
      <xdr:rowOff>43724</xdr:rowOff>
    </xdr:to>
    <xdr:sp macro="" textlink="">
      <xdr:nvSpPr>
        <xdr:cNvPr id="936" name="楕円 935">
          <a:extLst>
            <a:ext uri="{FF2B5EF4-FFF2-40B4-BE49-F238E27FC236}">
              <a16:creationId xmlns:a16="http://schemas.microsoft.com/office/drawing/2014/main" id="{A67D42D2-1D6A-4BCC-9ED1-9F6938E8D8BD}"/>
            </a:ext>
          </a:extLst>
        </xdr:cNvPr>
        <xdr:cNvSpPr/>
      </xdr:nvSpPr>
      <xdr:spPr>
        <a:xfrm>
          <a:off x="22110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28501</xdr:rowOff>
    </xdr:from>
    <xdr:ext cx="469744" cy="259045"/>
    <xdr:sp macro="" textlink="">
      <xdr:nvSpPr>
        <xdr:cNvPr id="937" name="【庁舎】&#10;一人当たり面積該当値テキスト">
          <a:extLst>
            <a:ext uri="{FF2B5EF4-FFF2-40B4-BE49-F238E27FC236}">
              <a16:creationId xmlns:a16="http://schemas.microsoft.com/office/drawing/2014/main" id="{287F5F8C-7758-499F-89AA-6D737F0F847C}"/>
            </a:ext>
          </a:extLst>
        </xdr:cNvPr>
        <xdr:cNvSpPr txBox="1"/>
      </xdr:nvSpPr>
      <xdr:spPr>
        <a:xfrm>
          <a:off x="22199600" y="185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938" name="楕円 937">
          <a:extLst>
            <a:ext uri="{FF2B5EF4-FFF2-40B4-BE49-F238E27FC236}">
              <a16:creationId xmlns:a16="http://schemas.microsoft.com/office/drawing/2014/main" id="{9FD9F177-2C79-4F79-B594-C8CA14FD4123}"/>
            </a:ext>
          </a:extLst>
        </xdr:cNvPr>
        <xdr:cNvSpPr/>
      </xdr:nvSpPr>
      <xdr:spPr>
        <a:xfrm>
          <a:off x="21272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164374</xdr:rowOff>
    </xdr:from>
    <xdr:to>
      <xdr:col>116</xdr:col>
      <xdr:colOff>63500</xdr:colOff>
      <xdr:row>108</xdr:row>
      <xdr:rowOff>167639</xdr:rowOff>
    </xdr:to>
    <xdr:cxnSp macro="">
      <xdr:nvCxnSpPr>
        <xdr:cNvPr id="939" name="直線コネクタ 938">
          <a:extLst>
            <a:ext uri="{FF2B5EF4-FFF2-40B4-BE49-F238E27FC236}">
              <a16:creationId xmlns:a16="http://schemas.microsoft.com/office/drawing/2014/main" id="{440DC722-5D4A-468B-9112-43CF539D8FF4}"/>
            </a:ext>
          </a:extLst>
        </xdr:cNvPr>
        <xdr:cNvCxnSpPr/>
      </xdr:nvCxnSpPr>
      <xdr:spPr>
        <a:xfrm flipV="1">
          <a:off x="21323300" y="186809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116839</xdr:rowOff>
    </xdr:from>
    <xdr:to>
      <xdr:col>107</xdr:col>
      <xdr:colOff>101600</xdr:colOff>
      <xdr:row>109</xdr:row>
      <xdr:rowOff>46989</xdr:rowOff>
    </xdr:to>
    <xdr:sp macro="" textlink="">
      <xdr:nvSpPr>
        <xdr:cNvPr id="940" name="楕円 939">
          <a:extLst>
            <a:ext uri="{FF2B5EF4-FFF2-40B4-BE49-F238E27FC236}">
              <a16:creationId xmlns:a16="http://schemas.microsoft.com/office/drawing/2014/main" id="{D8267797-8D0A-4BF1-BBDA-B9AB286426EA}"/>
            </a:ext>
          </a:extLst>
        </xdr:cNvPr>
        <xdr:cNvSpPr/>
      </xdr:nvSpPr>
      <xdr:spPr>
        <a:xfrm>
          <a:off x="20383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167639</xdr:rowOff>
    </xdr:from>
    <xdr:to>
      <xdr:col>111</xdr:col>
      <xdr:colOff>177800</xdr:colOff>
      <xdr:row>108</xdr:row>
      <xdr:rowOff>167639</xdr:rowOff>
    </xdr:to>
    <xdr:cxnSp macro="">
      <xdr:nvCxnSpPr>
        <xdr:cNvPr id="941" name="直線コネクタ 940">
          <a:extLst>
            <a:ext uri="{FF2B5EF4-FFF2-40B4-BE49-F238E27FC236}">
              <a16:creationId xmlns:a16="http://schemas.microsoft.com/office/drawing/2014/main" id="{BBA067FB-FF64-45A4-B06A-F0255ED2CED9}"/>
            </a:ext>
          </a:extLst>
        </xdr:cNvPr>
        <xdr:cNvCxnSpPr/>
      </xdr:nvCxnSpPr>
      <xdr:spPr>
        <a:xfrm>
          <a:off x="20434300" y="1868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942" name="楕円 941">
          <a:extLst>
            <a:ext uri="{FF2B5EF4-FFF2-40B4-BE49-F238E27FC236}">
              <a16:creationId xmlns:a16="http://schemas.microsoft.com/office/drawing/2014/main" id="{C1068657-94FF-4C74-BA5D-D8515A7E7F14}"/>
            </a:ext>
          </a:extLst>
        </xdr:cNvPr>
        <xdr:cNvSpPr/>
      </xdr:nvSpPr>
      <xdr:spPr>
        <a:xfrm>
          <a:off x="19494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167639</xdr:rowOff>
    </xdr:from>
    <xdr:to>
      <xdr:col>107</xdr:col>
      <xdr:colOff>50800</xdr:colOff>
      <xdr:row>109</xdr:row>
      <xdr:rowOff>2721</xdr:rowOff>
    </xdr:to>
    <xdr:cxnSp macro="">
      <xdr:nvCxnSpPr>
        <xdr:cNvPr id="943" name="直線コネクタ 942">
          <a:extLst>
            <a:ext uri="{FF2B5EF4-FFF2-40B4-BE49-F238E27FC236}">
              <a16:creationId xmlns:a16="http://schemas.microsoft.com/office/drawing/2014/main" id="{E6A68680-E230-410B-9C9E-B607760D1BBE}"/>
            </a:ext>
          </a:extLst>
        </xdr:cNvPr>
        <xdr:cNvCxnSpPr/>
      </xdr:nvCxnSpPr>
      <xdr:spPr>
        <a:xfrm flipV="1">
          <a:off x="19545300" y="186842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126637</xdr:rowOff>
    </xdr:from>
    <xdr:to>
      <xdr:col>98</xdr:col>
      <xdr:colOff>38100</xdr:colOff>
      <xdr:row>109</xdr:row>
      <xdr:rowOff>56787</xdr:rowOff>
    </xdr:to>
    <xdr:sp macro="" textlink="">
      <xdr:nvSpPr>
        <xdr:cNvPr id="944" name="楕円 943">
          <a:extLst>
            <a:ext uri="{FF2B5EF4-FFF2-40B4-BE49-F238E27FC236}">
              <a16:creationId xmlns:a16="http://schemas.microsoft.com/office/drawing/2014/main" id="{99C99552-C302-4F99-9A0B-5D5BDE9EDFCB}"/>
            </a:ext>
          </a:extLst>
        </xdr:cNvPr>
        <xdr:cNvSpPr/>
      </xdr:nvSpPr>
      <xdr:spPr>
        <a:xfrm>
          <a:off x="18605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2721</xdr:rowOff>
    </xdr:from>
    <xdr:to>
      <xdr:col>102</xdr:col>
      <xdr:colOff>114300</xdr:colOff>
      <xdr:row>109</xdr:row>
      <xdr:rowOff>5987</xdr:rowOff>
    </xdr:to>
    <xdr:cxnSp macro="">
      <xdr:nvCxnSpPr>
        <xdr:cNvPr id="945" name="直線コネクタ 944">
          <a:extLst>
            <a:ext uri="{FF2B5EF4-FFF2-40B4-BE49-F238E27FC236}">
              <a16:creationId xmlns:a16="http://schemas.microsoft.com/office/drawing/2014/main" id="{EAF15C13-F938-4811-8EE4-8DFE19DC95BA}"/>
            </a:ext>
          </a:extLst>
        </xdr:cNvPr>
        <xdr:cNvCxnSpPr/>
      </xdr:nvCxnSpPr>
      <xdr:spPr>
        <a:xfrm flipV="1">
          <a:off x="18656300" y="186907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1C34A390-5B70-4BE1-9DB2-E3C7A1B6B342}"/>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622815DD-38CC-423F-8E78-12BCDFE2EC5D}"/>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9F050F93-8E77-41D4-A162-31D4FFB843D9}"/>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53FDF7E9-B280-43A6-819F-F7664FDCB055}"/>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38116</xdr:rowOff>
    </xdr:from>
    <xdr:ext cx="469744" cy="259045"/>
    <xdr:sp macro="" textlink="">
      <xdr:nvSpPr>
        <xdr:cNvPr id="950" name="n_1mainValue【庁舎】&#10;一人当たり面積">
          <a:extLst>
            <a:ext uri="{FF2B5EF4-FFF2-40B4-BE49-F238E27FC236}">
              <a16:creationId xmlns:a16="http://schemas.microsoft.com/office/drawing/2014/main" id="{002B2D3D-DF98-4883-BAED-433C20ACD09F}"/>
            </a:ext>
          </a:extLst>
        </xdr:cNvPr>
        <xdr:cNvSpPr txBox="1"/>
      </xdr:nvSpPr>
      <xdr:spPr>
        <a:xfrm>
          <a:off x="210757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38116</xdr:rowOff>
    </xdr:from>
    <xdr:ext cx="469744" cy="259045"/>
    <xdr:sp macro="" textlink="">
      <xdr:nvSpPr>
        <xdr:cNvPr id="951" name="n_2mainValue【庁舎】&#10;一人当たり面積">
          <a:extLst>
            <a:ext uri="{FF2B5EF4-FFF2-40B4-BE49-F238E27FC236}">
              <a16:creationId xmlns:a16="http://schemas.microsoft.com/office/drawing/2014/main" id="{0E6C51AA-3889-41F1-8301-939F59FBA4A0}"/>
            </a:ext>
          </a:extLst>
        </xdr:cNvPr>
        <xdr:cNvSpPr txBox="1"/>
      </xdr:nvSpPr>
      <xdr:spPr>
        <a:xfrm>
          <a:off x="20199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952" name="n_3mainValue【庁舎】&#10;一人当たり面積">
          <a:extLst>
            <a:ext uri="{FF2B5EF4-FFF2-40B4-BE49-F238E27FC236}">
              <a16:creationId xmlns:a16="http://schemas.microsoft.com/office/drawing/2014/main" id="{41DB9096-F86F-4DF6-B33D-090BF6A02C1A}"/>
            </a:ext>
          </a:extLst>
        </xdr:cNvPr>
        <xdr:cNvSpPr txBox="1"/>
      </xdr:nvSpPr>
      <xdr:spPr>
        <a:xfrm>
          <a:off x="19310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47914</xdr:rowOff>
    </xdr:from>
    <xdr:ext cx="469744" cy="259045"/>
    <xdr:sp macro="" textlink="">
      <xdr:nvSpPr>
        <xdr:cNvPr id="953" name="n_4mainValue【庁舎】&#10;一人当たり面積">
          <a:extLst>
            <a:ext uri="{FF2B5EF4-FFF2-40B4-BE49-F238E27FC236}">
              <a16:creationId xmlns:a16="http://schemas.microsoft.com/office/drawing/2014/main" id="{E59842A1-8250-4891-A04E-6CDBA8E4D2DE}"/>
            </a:ext>
          </a:extLst>
        </xdr:cNvPr>
        <xdr:cNvSpPr txBox="1"/>
      </xdr:nvSpPr>
      <xdr:spPr>
        <a:xfrm>
          <a:off x="18421427" y="18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D391B9F-9A34-48B3-8703-D0263719B7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B2748552-3CD8-4B1A-942B-6433F058E7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CF08A7F0-D11D-4FE8-B2EC-5AAAE374A2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類似団体と比較し有形資産減価償却率が高くなっている施設は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であり、低くなっているのは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については、主な資産である「総合体育館」が平成</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年度に建設された施設であり、法定耐用年数である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年のうち経過年数は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年であること、平成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年度に非構造部材耐震改修工事を実施していることなどから有形資産減価償却率が低くなっている。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については、産業文化会館（昭和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年度建設）や商工センター（昭和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年度建設）といった減価償却が進んでいる施設があり類似団体よりも高い指標での推移となっているものの、男女共同参画センター（平成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年度建設）や教育文化センター（平成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年度建設）などの比較的新しい施設があることなどから、他の有形固定資産減価償却率と比較すると低い数値となっている。</a:t>
          </a:r>
          <a:endParaRPr lang="ja-JP" altLang="ja-JP" sz="1400">
            <a:effectLst/>
          </a:endParaRPr>
        </a:p>
        <a:p>
          <a:r>
            <a:rPr kumimoji="1" lang="ja-JP" altLang="ja-JP" sz="1100">
              <a:solidFill>
                <a:schemeClr val="dk1"/>
              </a:solidFill>
              <a:effectLst/>
              <a:latin typeface="+mn-lt"/>
              <a:ea typeface="+mn-ea"/>
              <a:cs typeface="+mn-cs"/>
            </a:rPr>
            <a:t>今後も比率の推移等を踏まえながら、公共施設等総合管理計画に基づき施設の統廃合、集約化、複合化、計画的な修繕を実施していく。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市税や地方消費税交付金の増加に伴い増加したものの、高齢者人口の増加に伴う高齢者福祉費の増加や臨時財政対策債発行可能額の減少などによる基準財政需要額の増加が上回ったことから、需要額に占める収入額の割合が低下し、令和５年度の指数は０．０２の低下となった。類似団体を下回って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令和５年度は市税や普通交付税の増加を臨時財政対策債の減少が上回ったことや障害者自立支援に係る扶助費の増加、物価高騰等に伴う委託料（物件費）の増加などから１．６ポイントの比率上昇となった。</a:t>
          </a:r>
        </a:p>
        <a:p>
          <a:r>
            <a:rPr kumimoji="1" lang="ja-JP" altLang="en-US" sz="1300">
              <a:latin typeface="ＭＳ Ｐゴシック" panose="020B0600070205080204" pitchFamily="50" charset="-128"/>
              <a:ea typeface="ＭＳ Ｐゴシック" panose="020B0600070205080204" pitchFamily="50" charset="-128"/>
            </a:rPr>
            <a:t>　令和３年度に１１年ぶりに類似団体平均を下回る水準となり、３年連続して類似団体を下回った。今後も引き続き、事務事業の見直しによる更なるコスト削減を進めるとともに、市税等の徴収強化などによる歳入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104902</xdr:rowOff>
    </xdr:from>
    <xdr:to>
      <xdr:col>23</xdr:col>
      <xdr:colOff>133350</xdr:colOff>
      <xdr:row>62</xdr:row>
      <xdr:rowOff>87884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6335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61</xdr:row>
      <xdr:rowOff>104902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19360"/>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63</xdr:row>
      <xdr:rowOff>119126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19360"/>
          <a:ext cx="889000" cy="8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65</xdr:row>
      <xdr:rowOff>56134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2047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54102</xdr:rowOff>
    </xdr:from>
    <xdr:to>
      <xdr:col>19</xdr:col>
      <xdr:colOff>184150</xdr:colOff>
      <xdr:row>61</xdr:row>
      <xdr:rowOff>155702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165879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直近５ヵ年においては、類似団体内平均値の８０％～８５％程度の規模に抑えられており、これまでの人件費・物件費削減の取り組みが一定の成果となってあらわれていると思われる。</a:t>
          </a:r>
        </a:p>
        <a:p>
          <a:r>
            <a:rPr kumimoji="1" lang="ja-JP" altLang="en-US" sz="1300">
              <a:latin typeface="ＭＳ Ｐゴシック" panose="020B0600070205080204" pitchFamily="50" charset="-128"/>
              <a:ea typeface="ＭＳ Ｐゴシック" panose="020B0600070205080204" pitchFamily="50" charset="-128"/>
            </a:rPr>
            <a:t>　令和５年度の人件費は、定年延長に伴う定年退職者数の減により減少し、物件費については、新型コロナウイルスワクチン接種事業費の減などにより減少となった。今後も引き続き、更なるコスト縮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62533</xdr:rowOff>
    </xdr:from>
    <xdr:to>
      <xdr:col>23</xdr:col>
      <xdr:colOff>133350</xdr:colOff>
      <xdr:row>81</xdr:row>
      <xdr:rowOff>103248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49983"/>
          <a:ext cx="838200" cy="4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64722</xdr:rowOff>
    </xdr:from>
    <xdr:to>
      <xdr:col>19</xdr:col>
      <xdr:colOff>133350</xdr:colOff>
      <xdr:row>81</xdr:row>
      <xdr:rowOff>103248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2172"/>
          <a:ext cx="889000" cy="3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163218</xdr:rowOff>
    </xdr:from>
    <xdr:to>
      <xdr:col>15</xdr:col>
      <xdr:colOff>82550</xdr:colOff>
      <xdr:row>81</xdr:row>
      <xdr:rowOff>64722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79218"/>
          <a:ext cx="889000" cy="7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163218</xdr:rowOff>
    </xdr:from>
    <xdr:to>
      <xdr:col>11</xdr:col>
      <xdr:colOff>31750</xdr:colOff>
      <xdr:row>80</xdr:row>
      <xdr:rowOff>165438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79218"/>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11733</xdr:rowOff>
    </xdr:from>
    <xdr:to>
      <xdr:col>23</xdr:col>
      <xdr:colOff>184150</xdr:colOff>
      <xdr:row>81</xdr:row>
      <xdr:rowOff>113333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28260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4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52448</xdr:rowOff>
    </xdr:from>
    <xdr:to>
      <xdr:col>19</xdr:col>
      <xdr:colOff>184150</xdr:colOff>
      <xdr:row>81</xdr:row>
      <xdr:rowOff>154048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08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13922</xdr:rowOff>
    </xdr:from>
    <xdr:to>
      <xdr:col>15</xdr:col>
      <xdr:colOff>133350</xdr:colOff>
      <xdr:row>81</xdr:row>
      <xdr:rowOff>115522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125699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112418</xdr:rowOff>
    </xdr:from>
    <xdr:to>
      <xdr:col>11</xdr:col>
      <xdr:colOff>82550</xdr:colOff>
      <xdr:row>81</xdr:row>
      <xdr:rowOff>42568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52745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9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114638</xdr:rowOff>
    </xdr:from>
    <xdr:to>
      <xdr:col>7</xdr:col>
      <xdr:colOff>31750</xdr:colOff>
      <xdr:row>81</xdr:row>
      <xdr:rowOff>44788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54965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9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する状況が続いていたところで、前年度は類似団体と同数値となったが、令和５年度は前年度から０．４ポイント上昇し、再び類似団体平均を上回る数値となった。国を１００％とした基準は下回って推移しており、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直近５ヵ年の職員数は前年度と同数か１～２人の減となっているが、人口減少に伴い人口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人当たりの職員数では増加で推移している。</a:t>
          </a:r>
        </a:p>
        <a:p>
          <a:r>
            <a:rPr kumimoji="1" lang="ja-JP" altLang="en-US" sz="1300">
              <a:latin typeface="ＭＳ Ｐゴシック" panose="020B0600070205080204" pitchFamily="50" charset="-128"/>
              <a:ea typeface="ＭＳ Ｐゴシック" panose="020B0600070205080204" pitchFamily="50" charset="-128"/>
            </a:rPr>
            <a:t>　平成２９年度に策定した定員適正化計画に基づき、継続的に適切な定員管理を進めてきたため、全国平均、類似団体平均を下回って推移しており、今後も引き続き適正な定員管理に努めていく。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12806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522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741</xdr:rowOff>
    </xdr:from>
    <xdr:to>
      <xdr:col>77</xdr:col>
      <xdr:colOff>44450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919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158115</xdr:rowOff>
    </xdr:from>
    <xdr:to>
      <xdr:col>72</xdr:col>
      <xdr:colOff>203200</xdr:colOff>
      <xdr:row>61</xdr:row>
      <xdr:rowOff>741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511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158115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90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133456</xdr:rowOff>
    </xdr:from>
    <xdr:to>
      <xdr:col>81</xdr:col>
      <xdr:colOff>95250</xdr:colOff>
      <xdr:row>61</xdr:row>
      <xdr:rowOff>63606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149983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121391</xdr:rowOff>
    </xdr:from>
    <xdr:to>
      <xdr:col>73</xdr:col>
      <xdr:colOff>44450</xdr:colOff>
      <xdr:row>61</xdr:row>
      <xdr:rowOff>51541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61718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107315</xdr:rowOff>
    </xdr:from>
    <xdr:to>
      <xdr:col>68</xdr:col>
      <xdr:colOff>203200</xdr:colOff>
      <xdr:row>61</xdr:row>
      <xdr:rowOff>37465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47642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地方債の元利償還金等の減少を、充当可能財源等の災害復旧費等に係る基準財政需要額の減少が上回ったことから、令和５年度単年の比率は上昇となったが、３か年平均は過去数値の比率が低かったことから０．２ポイント比率は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類似団体内平均値を下回って推移しているため、今後も公債費負担の縮小に努めていく。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6604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5024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6604</xdr:rowOff>
    </xdr:from>
    <xdr:to>
      <xdr:col>77</xdr:col>
      <xdr:colOff>44450</xdr:colOff>
      <xdr:row>38</xdr:row>
      <xdr:rowOff>54864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5217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103124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5699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103124</xdr:rowOff>
    </xdr:from>
    <xdr:to>
      <xdr:col>68</xdr:col>
      <xdr:colOff>152400</xdr:colOff>
      <xdr:row>38</xdr:row>
      <xdr:rowOff>141732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182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127254</xdr:rowOff>
    </xdr:from>
    <xdr:to>
      <xdr:col>77</xdr:col>
      <xdr:colOff>95250</xdr:colOff>
      <xdr:row>38</xdr:row>
      <xdr:rowOff>57404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67581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3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52324</xdr:rowOff>
    </xdr:from>
    <xdr:to>
      <xdr:col>68</xdr:col>
      <xdr:colOff>203200</xdr:colOff>
      <xdr:row>38</xdr:row>
      <xdr:rowOff>153924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164101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を削減する取組みを進めてきたことなどにより、将来負担比率は改善傾向で推移している。地方債現在高の減少や充当可能基金の増加などにより、令和３年度から３年連続で将来負担比率が算定されなかった。</a:t>
          </a:r>
        </a:p>
        <a:p>
          <a:r>
            <a:rPr kumimoji="1" lang="ja-JP" altLang="en-US" sz="1300">
              <a:latin typeface="ＭＳ Ｐゴシック" panose="020B0600070205080204" pitchFamily="50" charset="-128"/>
              <a:ea typeface="ＭＳ Ｐゴシック" panose="020B0600070205080204" pitchFamily="50" charset="-128"/>
            </a:rPr>
            <a:t>　今後は、老朽化する公共施設の改修や設備更新により、比率が上昇に転じることが考えられるため、計画的な長寿命化対策により、引き続き将来負担の軽減を図り、健全な財政運営に努めていく。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18627</xdr:rowOff>
    </xdr:from>
    <xdr:to>
      <xdr:col>68</xdr:col>
      <xdr:colOff>152400</xdr:colOff>
      <xdr:row>14</xdr:row>
      <xdr:rowOff>69185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18927"/>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139277</xdr:rowOff>
    </xdr:from>
    <xdr:to>
      <xdr:col>68</xdr:col>
      <xdr:colOff>203200</xdr:colOff>
      <xdr:row>14</xdr:row>
      <xdr:rowOff>69427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79604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18385</xdr:rowOff>
    </xdr:from>
    <xdr:to>
      <xdr:col>64</xdr:col>
      <xdr:colOff>152400</xdr:colOff>
      <xdr:row>14</xdr:row>
      <xdr:rowOff>119985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130162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期末勤勉手当の支給月数の引き上げによる増加があったものの、定年退職年齢の段階的引上げが始まったことにより退職手当が減少したことから、比率としては０．６ポイントの減少となった。</a:t>
          </a:r>
        </a:p>
        <a:p>
          <a:r>
            <a:rPr kumimoji="1" lang="ja-JP" altLang="en-US" sz="1200">
              <a:latin typeface="ＭＳ Ｐゴシック" panose="020B0600070205080204" pitchFamily="50" charset="-128"/>
              <a:ea typeface="ＭＳ Ｐゴシック" panose="020B0600070205080204" pitchFamily="50" charset="-128"/>
            </a:rPr>
            <a:t>　また、類似団体を上回って推移していたが、令和５年度は減少幅が上回ったことにより、類似団体よりも低い水準となった。</a:t>
          </a:r>
        </a:p>
        <a:p>
          <a:r>
            <a:rPr kumimoji="1" lang="ja-JP" altLang="en-US" sz="1200">
              <a:latin typeface="ＭＳ Ｐゴシック" panose="020B0600070205080204" pitchFamily="50" charset="-128"/>
              <a:ea typeface="ＭＳ Ｐゴシック" panose="020B0600070205080204" pitchFamily="50" charset="-128"/>
            </a:rPr>
            <a:t>　今後も引き続き適正な定員管理に努め、比率の改善に努めていく。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6169</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783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164556</xdr:rowOff>
    </xdr:from>
    <xdr:to>
      <xdr:col>19</xdr:col>
      <xdr:colOff>187325</xdr:colOff>
      <xdr:row>36</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653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164556</xdr:rowOff>
    </xdr:from>
    <xdr:to>
      <xdr:col>15</xdr:col>
      <xdr:colOff>98425</xdr:colOff>
      <xdr:row>36</xdr:row>
      <xdr:rowOff>123734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653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25763</xdr:rowOff>
    </xdr:from>
    <xdr:to>
      <xdr:col>11</xdr:col>
      <xdr:colOff>9525</xdr:colOff>
      <xdr:row>36</xdr:row>
      <xdr:rowOff>123734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979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126819</xdr:rowOff>
    </xdr:from>
    <xdr:to>
      <xdr:col>24</xdr:col>
      <xdr:colOff>76200</xdr:colOff>
      <xdr:row>36</xdr:row>
      <xdr:rowOff>56969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143346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7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113756</xdr:rowOff>
    </xdr:from>
    <xdr:to>
      <xdr:col>15</xdr:col>
      <xdr:colOff>149225</xdr:colOff>
      <xdr:row>36</xdr:row>
      <xdr:rowOff>43906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72934</xdr:rowOff>
    </xdr:from>
    <xdr:to>
      <xdr:col>11</xdr:col>
      <xdr:colOff>60325</xdr:colOff>
      <xdr:row>37</xdr:row>
      <xdr:rowOff>3084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146413</xdr:rowOff>
    </xdr:from>
    <xdr:to>
      <xdr:col>6</xdr:col>
      <xdr:colOff>171450</xdr:colOff>
      <xdr:row>36</xdr:row>
      <xdr:rowOff>76563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61340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　スクールバス運行業務の増加（＋</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台）、人件費及び物価高騰の影響による各委託料の増加などにより、０．６ポイントの上昇となった。　依然として類似団体平均を上回っている状況のため、事務事業全般の効率化を更に進め、物件費の縮減に努めていく。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63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20320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1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416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157480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5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55897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令和５年度は、障害者自立支援に係る扶助費や保育所運営費負担金などが増加したことにより、比率として１．０ポイント上昇した。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き、差も拡大したが、これは子ども医療費などの市費単独の扶助費が多いことが要因として考えられるため、独自事業の見直しや上乗せ加算等の状況を精査し、比率改善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384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568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60</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05785"/>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国民健康保険事業費特別会計への繰出金は減少したものの、介護保険事業費特別会計、後期高齢者医療事業費特別会計、への繰出金が増加したことなどから、比率としては０．３ポイントの上昇となった。</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特別会計への繰出金については、一般会計の負担を軽減するため、保険料の負担適正化も含め、独立採算の原則に近付けるように検討していく。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114300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6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114300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会計への繰出金の減少などにより、令和３年度まで減少で推移していたが、令和４年度は、行田羽生資源環境組合負担金の増加、令和５年度は、彩北広域清掃組合負担金の増加などにより、２年連続して上昇が続いている。</a:t>
          </a:r>
        </a:p>
        <a:p>
          <a:r>
            <a:rPr kumimoji="1" lang="ja-JP" altLang="en-US" sz="1300">
              <a:latin typeface="ＭＳ Ｐゴシック" panose="020B0600070205080204" pitchFamily="50" charset="-128"/>
              <a:ea typeface="ＭＳ Ｐゴシック" panose="020B0600070205080204" pitchFamily="50" charset="-128"/>
            </a:rPr>
            <a:t>　類似団体を下回って推移しており、今後も引き続き補助金等の適正化を図っていく。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888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614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120142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61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208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引き続き市債残高は減少しており、分子である公債費は減少したものの、分母も減少したことから、前年度と同水準となった。また、類似団体を上回って推移していたが、令和３年度以降、下回る結果が続いている。</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に基づく施設の更新、統廃合などを進めていく中で、公債費の上昇が見込まれる。過度な比率上昇とならないよう、市債の発行と償還のバランスを踏まえた市債残高の管理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53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394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５年度は、人件費が減少したが、扶助費の増加し、物価高騰による各委託料の増などにより物件費が増加した。算定上の分母となる経常一般財源は、臨時財政対策債、地方消費税交付金が減少したため、比率は１．６ポイント上昇となった。</a:t>
          </a:r>
        </a:p>
        <a:p>
          <a:r>
            <a:rPr kumimoji="1" lang="ja-JP" altLang="en-US" sz="1050">
              <a:latin typeface="ＭＳ Ｐゴシック" panose="020B0600070205080204" pitchFamily="50" charset="-128"/>
              <a:ea typeface="ＭＳ Ｐゴシック" panose="020B0600070205080204" pitchFamily="50" charset="-128"/>
            </a:rPr>
            <a:t>　類似団体と比較すると、補助費等は下回って推移しており、令和５年度は人件費も下回る水準となったが、扶助費、物件費は類似団体を上回る状況が続いている。</a:t>
          </a:r>
        </a:p>
        <a:p>
          <a:r>
            <a:rPr kumimoji="1" lang="ja-JP" altLang="en-US" sz="1050">
              <a:latin typeface="ＭＳ Ｐゴシック" panose="020B0600070205080204" pitchFamily="50" charset="-128"/>
              <a:ea typeface="ＭＳ Ｐゴシック" panose="020B0600070205080204" pitchFamily="50" charset="-128"/>
            </a:rPr>
            <a:t>　引き続き、市費単独扶助費の見直しや物件費などの経常経費の削減を図り、比率の改善に努めていく。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155575</xdr:rowOff>
    </xdr:from>
    <xdr:to>
      <xdr:col>82</xdr:col>
      <xdr:colOff>107950</xdr:colOff>
      <xdr:row>76</xdr:row>
      <xdr:rowOff>75564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432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6858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76</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68580"/>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144145</xdr:rowOff>
    </xdr:from>
    <xdr:to>
      <xdr:col>69</xdr:col>
      <xdr:colOff>92075</xdr:colOff>
      <xdr:row>77</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7434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24764</xdr:rowOff>
    </xdr:from>
    <xdr:to>
      <xdr:col>82</xdr:col>
      <xdr:colOff>158750</xdr:colOff>
      <xdr:row>76</xdr:row>
      <xdr:rowOff>126364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104775</xdr:rowOff>
    </xdr:from>
    <xdr:to>
      <xdr:col>78</xdr:col>
      <xdr:colOff>120650</xdr:colOff>
      <xdr:row>76</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19702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93345</xdr:rowOff>
    </xdr:from>
    <xdr:to>
      <xdr:col>69</xdr:col>
      <xdr:colOff>142875</xdr:colOff>
      <xdr:row>77</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59055</xdr:rowOff>
    </xdr:from>
    <xdr:to>
      <xdr:col>65</xdr:col>
      <xdr:colOff>53975</xdr:colOff>
      <xdr:row>77</xdr:row>
      <xdr:rowOff>160655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145432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25806</xdr:rowOff>
    </xdr:from>
    <xdr:to>
      <xdr:col>29</xdr:col>
      <xdr:colOff>127000</xdr:colOff>
      <xdr:row>18</xdr:row>
      <xdr:rowOff>55315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9531"/>
          <a:ext cx="647700" cy="2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55315</xdr:rowOff>
    </xdr:from>
    <xdr:to>
      <xdr:col>26</xdr:col>
      <xdr:colOff>50800</xdr:colOff>
      <xdr:row>18</xdr:row>
      <xdr:rowOff>60249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9040"/>
          <a:ext cx="698500" cy="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60249</xdr:rowOff>
    </xdr:from>
    <xdr:to>
      <xdr:col>22</xdr:col>
      <xdr:colOff>114300</xdr:colOff>
      <xdr:row>18</xdr:row>
      <xdr:rowOff>66554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3974"/>
          <a:ext cx="698500" cy="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53962</xdr:rowOff>
    </xdr:from>
    <xdr:to>
      <xdr:col>18</xdr:col>
      <xdr:colOff>177800</xdr:colOff>
      <xdr:row>18</xdr:row>
      <xdr:rowOff>66554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87687"/>
          <a:ext cx="698500" cy="1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146456</xdr:rowOff>
    </xdr:from>
    <xdr:to>
      <xdr:col>29</xdr:col>
      <xdr:colOff>177800</xdr:colOff>
      <xdr:row>18</xdr:row>
      <xdr:rowOff>76606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118533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4515</xdr:rowOff>
    </xdr:from>
    <xdr:to>
      <xdr:col>26</xdr:col>
      <xdr:colOff>101600</xdr:colOff>
      <xdr:row>18</xdr:row>
      <xdr:rowOff>106115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90892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4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9449</xdr:rowOff>
    </xdr:from>
    <xdr:to>
      <xdr:col>22</xdr:col>
      <xdr:colOff>165100</xdr:colOff>
      <xdr:row>18</xdr:row>
      <xdr:rowOff>111049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3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15754</xdr:rowOff>
    </xdr:from>
    <xdr:to>
      <xdr:col>19</xdr:col>
      <xdr:colOff>38100</xdr:colOff>
      <xdr:row>18</xdr:row>
      <xdr:rowOff>117354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9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102131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3162</xdr:rowOff>
    </xdr:from>
    <xdr:to>
      <xdr:col>15</xdr:col>
      <xdr:colOff>101600</xdr:colOff>
      <xdr:row>18</xdr:row>
      <xdr:rowOff>104762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89539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168769</xdr:rowOff>
    </xdr:from>
    <xdr:to>
      <xdr:col>29</xdr:col>
      <xdr:colOff>127000</xdr:colOff>
      <xdr:row>37</xdr:row>
      <xdr:rowOff>3948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22019"/>
          <a:ext cx="6477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158972</xdr:rowOff>
    </xdr:from>
    <xdr:to>
      <xdr:col>26</xdr:col>
      <xdr:colOff>50800</xdr:colOff>
      <xdr:row>37</xdr:row>
      <xdr:rowOff>3948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12222"/>
          <a:ext cx="698500" cy="1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152799</xdr:rowOff>
    </xdr:from>
    <xdr:to>
      <xdr:col>22</xdr:col>
      <xdr:colOff>114300</xdr:colOff>
      <xdr:row>36</xdr:row>
      <xdr:rowOff>158972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06049"/>
          <a:ext cx="698500" cy="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95649</xdr:rowOff>
    </xdr:from>
    <xdr:to>
      <xdr:col>18</xdr:col>
      <xdr:colOff>177800</xdr:colOff>
      <xdr:row>36</xdr:row>
      <xdr:rowOff>152799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48899"/>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117969</xdr:rowOff>
    </xdr:from>
    <xdr:to>
      <xdr:col>29</xdr:col>
      <xdr:colOff>177800</xdr:colOff>
      <xdr:row>37</xdr:row>
      <xdr:rowOff>48119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7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90046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124598</xdr:rowOff>
    </xdr:from>
    <xdr:to>
      <xdr:col>26</xdr:col>
      <xdr:colOff>101600</xdr:colOff>
      <xdr:row>37</xdr:row>
      <xdr:rowOff>54748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39525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4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108172</xdr:rowOff>
    </xdr:from>
    <xdr:to>
      <xdr:col>22</xdr:col>
      <xdr:colOff>165100</xdr:colOff>
      <xdr:row>37</xdr:row>
      <xdr:rowOff>38322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1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101999</xdr:rowOff>
    </xdr:from>
    <xdr:to>
      <xdr:col>19</xdr:col>
      <xdr:colOff>38100</xdr:colOff>
      <xdr:row>37</xdr:row>
      <xdr:rowOff>32149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16926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44849</xdr:rowOff>
    </xdr:from>
    <xdr:to>
      <xdr:col>15</xdr:col>
      <xdr:colOff>101600</xdr:colOff>
      <xdr:row>36</xdr:row>
      <xdr:rowOff>146449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131226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163760</xdr:rowOff>
    </xdr:from>
    <xdr:to>
      <xdr:col>24</xdr:col>
      <xdr:colOff>63500</xdr:colOff>
      <xdr:row>37</xdr:row>
      <xdr:rowOff>5378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35960"/>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163760</xdr:rowOff>
    </xdr:from>
    <xdr:to>
      <xdr:col>19</xdr:col>
      <xdr:colOff>177800</xdr:colOff>
      <xdr:row>37</xdr:row>
      <xdr:rowOff>10198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5960"/>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10198</xdr:rowOff>
    </xdr:from>
    <xdr:to>
      <xdr:col>15</xdr:col>
      <xdr:colOff>50800</xdr:colOff>
      <xdr:row>37</xdr:row>
      <xdr:rowOff>12046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3848"/>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12046</xdr:rowOff>
    </xdr:from>
    <xdr:to>
      <xdr:col>10</xdr:col>
      <xdr:colOff>114300</xdr:colOff>
      <xdr:row>37</xdr:row>
      <xdr:rowOff>86855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5696"/>
          <a:ext cx="88900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126028</xdr:rowOff>
    </xdr:from>
    <xdr:to>
      <xdr:col>24</xdr:col>
      <xdr:colOff>114300</xdr:colOff>
      <xdr:row>37</xdr:row>
      <xdr:rowOff>56178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104455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112960</xdr:rowOff>
    </xdr:from>
    <xdr:to>
      <xdr:col>20</xdr:col>
      <xdr:colOff>38100</xdr:colOff>
      <xdr:row>37</xdr:row>
      <xdr:rowOff>43110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34237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130848</xdr:rowOff>
    </xdr:from>
    <xdr:to>
      <xdr:col>15</xdr:col>
      <xdr:colOff>101600</xdr:colOff>
      <xdr:row>37</xdr:row>
      <xdr:rowOff>60998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52125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132696</xdr:rowOff>
    </xdr:from>
    <xdr:to>
      <xdr:col>10</xdr:col>
      <xdr:colOff>165100</xdr:colOff>
      <xdr:row>37</xdr:row>
      <xdr:rowOff>62846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53973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36055</xdr:rowOff>
    </xdr:from>
    <xdr:to>
      <xdr:col>6</xdr:col>
      <xdr:colOff>38100</xdr:colOff>
      <xdr:row>37</xdr:row>
      <xdr:rowOff>137655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128782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94035</xdr:rowOff>
    </xdr:from>
    <xdr:to>
      <xdr:col>24</xdr:col>
      <xdr:colOff>63500</xdr:colOff>
      <xdr:row>57</xdr:row>
      <xdr:rowOff>162875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66685"/>
          <a:ext cx="838200" cy="6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94035</xdr:rowOff>
    </xdr:from>
    <xdr:to>
      <xdr:col>19</xdr:col>
      <xdr:colOff>177800</xdr:colOff>
      <xdr:row>57</xdr:row>
      <xdr:rowOff>134758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6685"/>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134758</xdr:rowOff>
    </xdr:from>
    <xdr:to>
      <xdr:col>15</xdr:col>
      <xdr:colOff>50800</xdr:colOff>
      <xdr:row>58</xdr:row>
      <xdr:rowOff>58307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07408"/>
          <a:ext cx="889000" cy="9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8386</xdr:rowOff>
    </xdr:from>
    <xdr:to>
      <xdr:col>10</xdr:col>
      <xdr:colOff>114300</xdr:colOff>
      <xdr:row>58</xdr:row>
      <xdr:rowOff>58307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52486"/>
          <a:ext cx="889000" cy="4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112075</xdr:rowOff>
    </xdr:from>
    <xdr:to>
      <xdr:col>24</xdr:col>
      <xdr:colOff>114300</xdr:colOff>
      <xdr:row>58</xdr:row>
      <xdr:rowOff>42225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90502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6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43235</xdr:rowOff>
    </xdr:from>
    <xdr:to>
      <xdr:col>20</xdr:col>
      <xdr:colOff>38100</xdr:colOff>
      <xdr:row>57</xdr:row>
      <xdr:rowOff>144835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135962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83958</xdr:rowOff>
    </xdr:from>
    <xdr:to>
      <xdr:col>15</xdr:col>
      <xdr:colOff>101600</xdr:colOff>
      <xdr:row>58</xdr:row>
      <xdr:rowOff>14108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7507</xdr:rowOff>
    </xdr:from>
    <xdr:to>
      <xdr:col>10</xdr:col>
      <xdr:colOff>165100</xdr:colOff>
      <xdr:row>58</xdr:row>
      <xdr:rowOff>109107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100234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129036</xdr:rowOff>
    </xdr:from>
    <xdr:to>
      <xdr:col>6</xdr:col>
      <xdr:colOff>38100</xdr:colOff>
      <xdr:row>58</xdr:row>
      <xdr:rowOff>59186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50313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111491</xdr:rowOff>
    </xdr:from>
    <xdr:to>
      <xdr:col>24</xdr:col>
      <xdr:colOff>63500</xdr:colOff>
      <xdr:row>77</xdr:row>
      <xdr:rowOff>116337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3141"/>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111491</xdr:rowOff>
    </xdr:from>
    <xdr:to>
      <xdr:col>19</xdr:col>
      <xdr:colOff>177800</xdr:colOff>
      <xdr:row>77</xdr:row>
      <xdr:rowOff>134762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3141"/>
          <a:ext cx="8890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134031</xdr:rowOff>
    </xdr:from>
    <xdr:to>
      <xdr:col>15</xdr:col>
      <xdr:colOff>50800</xdr:colOff>
      <xdr:row>77</xdr:row>
      <xdr:rowOff>134762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35681"/>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134031</xdr:rowOff>
    </xdr:from>
    <xdr:to>
      <xdr:col>10</xdr:col>
      <xdr:colOff>114300</xdr:colOff>
      <xdr:row>77</xdr:row>
      <xdr:rowOff>155200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35681"/>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65537</xdr:rowOff>
    </xdr:from>
    <xdr:to>
      <xdr:col>24</xdr:col>
      <xdr:colOff>114300</xdr:colOff>
      <xdr:row>77</xdr:row>
      <xdr:rowOff>167137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43964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60691</xdr:rowOff>
    </xdr:from>
    <xdr:to>
      <xdr:col>20</xdr:col>
      <xdr:colOff>38100</xdr:colOff>
      <xdr:row>77</xdr:row>
      <xdr:rowOff>162291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83962</xdr:rowOff>
    </xdr:from>
    <xdr:to>
      <xdr:col>15</xdr:col>
      <xdr:colOff>101600</xdr:colOff>
      <xdr:row>78</xdr:row>
      <xdr:rowOff>14112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83231</xdr:rowOff>
    </xdr:from>
    <xdr:to>
      <xdr:col>10</xdr:col>
      <xdr:colOff>165100</xdr:colOff>
      <xdr:row>78</xdr:row>
      <xdr:rowOff>13381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104400</xdr:rowOff>
    </xdr:from>
    <xdr:to>
      <xdr:col>6</xdr:col>
      <xdr:colOff>38100</xdr:colOff>
      <xdr:row>78</xdr:row>
      <xdr:rowOff>34550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25677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108753</xdr:rowOff>
    </xdr:from>
    <xdr:to>
      <xdr:col>24</xdr:col>
      <xdr:colOff>63500</xdr:colOff>
      <xdr:row>96</xdr:row>
      <xdr:rowOff>99724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6503"/>
          <a:ext cx="838200" cy="16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105739</xdr:rowOff>
    </xdr:from>
    <xdr:to>
      <xdr:col>19</xdr:col>
      <xdr:colOff>177800</xdr:colOff>
      <xdr:row>96</xdr:row>
      <xdr:rowOff>99724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93489"/>
          <a:ext cx="889000" cy="16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105739</xdr:rowOff>
    </xdr:from>
    <xdr:to>
      <xdr:col>15</xdr:col>
      <xdr:colOff>50800</xdr:colOff>
      <xdr:row>97</xdr:row>
      <xdr:rowOff>90108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93489"/>
          <a:ext cx="889000" cy="3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70363</xdr:rowOff>
    </xdr:from>
    <xdr:to>
      <xdr:col>10</xdr:col>
      <xdr:colOff>114300</xdr:colOff>
      <xdr:row>97</xdr:row>
      <xdr:rowOff>90108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01013"/>
          <a:ext cx="889000" cy="1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57953</xdr:rowOff>
    </xdr:from>
    <xdr:to>
      <xdr:col>24</xdr:col>
      <xdr:colOff>114300</xdr:colOff>
      <xdr:row>95</xdr:row>
      <xdr:rowOff>159553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80830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9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48924</xdr:rowOff>
    </xdr:from>
    <xdr:to>
      <xdr:col>20</xdr:col>
      <xdr:colOff>38100</xdr:colOff>
      <xdr:row>96</xdr:row>
      <xdr:rowOff>150524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0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141651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0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54939</xdr:rowOff>
    </xdr:from>
    <xdr:to>
      <xdr:col>15</xdr:col>
      <xdr:colOff>101600</xdr:colOff>
      <xdr:row>95</xdr:row>
      <xdr:rowOff>156539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147666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3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39308</xdr:rowOff>
    </xdr:from>
    <xdr:to>
      <xdr:col>10</xdr:col>
      <xdr:colOff>165100</xdr:colOff>
      <xdr:row>97</xdr:row>
      <xdr:rowOff>140908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132035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19563</xdr:rowOff>
    </xdr:from>
    <xdr:to>
      <xdr:col>6</xdr:col>
      <xdr:colOff>38100</xdr:colOff>
      <xdr:row>97</xdr:row>
      <xdr:rowOff>121163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137690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2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19533</xdr:rowOff>
    </xdr:from>
    <xdr:to>
      <xdr:col>55</xdr:col>
      <xdr:colOff>0</xdr:colOff>
      <xdr:row>39</xdr:row>
      <xdr:rowOff>43079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06083"/>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19533</xdr:rowOff>
    </xdr:from>
    <xdr:to>
      <xdr:col>50</xdr:col>
      <xdr:colOff>114300</xdr:colOff>
      <xdr:row>39</xdr:row>
      <xdr:rowOff>88689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706083"/>
          <a:ext cx="889000" cy="6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154537</xdr:rowOff>
    </xdr:from>
    <xdr:to>
      <xdr:col>45</xdr:col>
      <xdr:colOff>177800</xdr:colOff>
      <xdr:row>39</xdr:row>
      <xdr:rowOff>88689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640937"/>
          <a:ext cx="889000" cy="1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154537</xdr:rowOff>
    </xdr:from>
    <xdr:to>
      <xdr:col>41</xdr:col>
      <xdr:colOff>50800</xdr:colOff>
      <xdr:row>39</xdr:row>
      <xdr:rowOff>86306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640937"/>
          <a:ext cx="889000" cy="113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163729</xdr:rowOff>
    </xdr:from>
    <xdr:to>
      <xdr:col>55</xdr:col>
      <xdr:colOff>50800</xdr:colOff>
      <xdr:row>39</xdr:row>
      <xdr:rowOff>93879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78656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140183</xdr:rowOff>
    </xdr:from>
    <xdr:to>
      <xdr:col>50</xdr:col>
      <xdr:colOff>165100</xdr:colOff>
      <xdr:row>39</xdr:row>
      <xdr:rowOff>70333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61460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37889</xdr:rowOff>
    </xdr:from>
    <xdr:to>
      <xdr:col>46</xdr:col>
      <xdr:colOff>38100</xdr:colOff>
      <xdr:row>39</xdr:row>
      <xdr:rowOff>139489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7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130616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8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103737</xdr:rowOff>
    </xdr:from>
    <xdr:to>
      <xdr:col>41</xdr:col>
      <xdr:colOff>101600</xdr:colOff>
      <xdr:row>33</xdr:row>
      <xdr:rowOff>33887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25014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8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35506</xdr:rowOff>
    </xdr:from>
    <xdr:to>
      <xdr:col>36</xdr:col>
      <xdr:colOff>165100</xdr:colOff>
      <xdr:row>39</xdr:row>
      <xdr:rowOff>137106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128233</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1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14601</xdr:rowOff>
    </xdr:from>
    <xdr:to>
      <xdr:col>55</xdr:col>
      <xdr:colOff>0</xdr:colOff>
      <xdr:row>58</xdr:row>
      <xdr:rowOff>37178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58701"/>
          <a:ext cx="8382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37178</xdr:rowOff>
    </xdr:from>
    <xdr:to>
      <xdr:col>50</xdr:col>
      <xdr:colOff>114300</xdr:colOff>
      <xdr:row>58</xdr:row>
      <xdr:rowOff>104365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981278"/>
          <a:ext cx="889000" cy="6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153688</xdr:rowOff>
    </xdr:from>
    <xdr:to>
      <xdr:col>45</xdr:col>
      <xdr:colOff>177800</xdr:colOff>
      <xdr:row>58</xdr:row>
      <xdr:rowOff>104365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926338"/>
          <a:ext cx="889000" cy="12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145219</xdr:rowOff>
    </xdr:from>
    <xdr:to>
      <xdr:col>41</xdr:col>
      <xdr:colOff>50800</xdr:colOff>
      <xdr:row>57</xdr:row>
      <xdr:rowOff>153688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917869"/>
          <a:ext cx="8890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135251</xdr:rowOff>
    </xdr:from>
    <xdr:to>
      <xdr:col>55</xdr:col>
      <xdr:colOff>50800</xdr:colOff>
      <xdr:row>58</xdr:row>
      <xdr:rowOff>65401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50178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157828</xdr:rowOff>
    </xdr:from>
    <xdr:to>
      <xdr:col>50</xdr:col>
      <xdr:colOff>165100</xdr:colOff>
      <xdr:row>58</xdr:row>
      <xdr:rowOff>87978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3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79105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2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53565</xdr:rowOff>
    </xdr:from>
    <xdr:to>
      <xdr:col>46</xdr:col>
      <xdr:colOff>38100</xdr:colOff>
      <xdr:row>58</xdr:row>
      <xdr:rowOff>155165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9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146292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102888</xdr:rowOff>
    </xdr:from>
    <xdr:to>
      <xdr:col>41</xdr:col>
      <xdr:colOff>101600</xdr:colOff>
      <xdr:row>58</xdr:row>
      <xdr:rowOff>33038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24165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6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94419</xdr:rowOff>
    </xdr:from>
    <xdr:to>
      <xdr:col>36</xdr:col>
      <xdr:colOff>165100</xdr:colOff>
      <xdr:row>58</xdr:row>
      <xdr:rowOff>24569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15696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34220</xdr:rowOff>
    </xdr:from>
    <xdr:to>
      <xdr:col>55</xdr:col>
      <xdr:colOff>0</xdr:colOff>
      <xdr:row>79</xdr:row>
      <xdr:rowOff>40811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78770"/>
          <a:ext cx="8382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30163</xdr:rowOff>
    </xdr:from>
    <xdr:to>
      <xdr:col>50</xdr:col>
      <xdr:colOff>114300</xdr:colOff>
      <xdr:row>79</xdr:row>
      <xdr:rowOff>34220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74713"/>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163722</xdr:rowOff>
    </xdr:from>
    <xdr:to>
      <xdr:col>45</xdr:col>
      <xdr:colOff>177800</xdr:colOff>
      <xdr:row>79</xdr:row>
      <xdr:rowOff>30163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536822"/>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114021</xdr:rowOff>
    </xdr:from>
    <xdr:to>
      <xdr:col>41</xdr:col>
      <xdr:colOff>50800</xdr:colOff>
      <xdr:row>78</xdr:row>
      <xdr:rowOff>163722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87121"/>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161461</xdr:rowOff>
    </xdr:from>
    <xdr:to>
      <xdr:col>55</xdr:col>
      <xdr:colOff>50800</xdr:colOff>
      <xdr:row>79</xdr:row>
      <xdr:rowOff>91611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76388</xdr:rowOff>
    </xdr:from>
    <xdr:ext cx="378565"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4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154870</xdr:rowOff>
    </xdr:from>
    <xdr:to>
      <xdr:col>50</xdr:col>
      <xdr:colOff>165100</xdr:colOff>
      <xdr:row>79</xdr:row>
      <xdr:rowOff>85020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76147</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620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150813</xdr:rowOff>
    </xdr:from>
    <xdr:to>
      <xdr:col>46</xdr:col>
      <xdr:colOff>38100</xdr:colOff>
      <xdr:row>79</xdr:row>
      <xdr:rowOff>80963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2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72090</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61017" y="13616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112922</xdr:rowOff>
    </xdr:from>
    <xdr:to>
      <xdr:col>41</xdr:col>
      <xdr:colOff>101600</xdr:colOff>
      <xdr:row>79</xdr:row>
      <xdr:rowOff>43072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34199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7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63221</xdr:rowOff>
    </xdr:from>
    <xdr:to>
      <xdr:col>36</xdr:col>
      <xdr:colOff>165100</xdr:colOff>
      <xdr:row>78</xdr:row>
      <xdr:rowOff>164821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155948</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116066</xdr:rowOff>
    </xdr:from>
    <xdr:to>
      <xdr:col>55</xdr:col>
      <xdr:colOff>0</xdr:colOff>
      <xdr:row>97</xdr:row>
      <xdr:rowOff>159258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46716"/>
          <a:ext cx="838200" cy="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159258</xdr:rowOff>
    </xdr:from>
    <xdr:to>
      <xdr:col>50</xdr:col>
      <xdr:colOff>114300</xdr:colOff>
      <xdr:row>98</xdr:row>
      <xdr:rowOff>85204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89908"/>
          <a:ext cx="889000" cy="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129236</xdr:rowOff>
    </xdr:from>
    <xdr:to>
      <xdr:col>45</xdr:col>
      <xdr:colOff>177800</xdr:colOff>
      <xdr:row>98</xdr:row>
      <xdr:rowOff>85204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59886"/>
          <a:ext cx="889000" cy="1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129236</xdr:rowOff>
    </xdr:from>
    <xdr:to>
      <xdr:col>41</xdr:col>
      <xdr:colOff>50800</xdr:colOff>
      <xdr:row>98</xdr:row>
      <xdr:rowOff>15354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59886"/>
          <a:ext cx="8890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65266</xdr:rowOff>
    </xdr:from>
    <xdr:to>
      <xdr:col>55</xdr:col>
      <xdr:colOff>50800</xdr:colOff>
      <xdr:row>97</xdr:row>
      <xdr:rowOff>166866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43693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108458</xdr:rowOff>
    </xdr:from>
    <xdr:to>
      <xdr:col>50</xdr:col>
      <xdr:colOff>165100</xdr:colOff>
      <xdr:row>98</xdr:row>
      <xdr:rowOff>38608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29735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34404</xdr:rowOff>
    </xdr:from>
    <xdr:to>
      <xdr:col>46</xdr:col>
      <xdr:colOff>38100</xdr:colOff>
      <xdr:row>98</xdr:row>
      <xdr:rowOff>136004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127131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78436</xdr:rowOff>
    </xdr:from>
    <xdr:to>
      <xdr:col>41</xdr:col>
      <xdr:colOff>101600</xdr:colOff>
      <xdr:row>98</xdr:row>
      <xdr:rowOff>8586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171163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0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136004</xdr:rowOff>
    </xdr:from>
    <xdr:to>
      <xdr:col>36</xdr:col>
      <xdr:colOff>165100</xdr:colOff>
      <xdr:row>98</xdr:row>
      <xdr:rowOff>66154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57281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62074</xdr:rowOff>
    </xdr:from>
    <xdr:to>
      <xdr:col>85</xdr:col>
      <xdr:colOff>127000</xdr:colOff>
      <xdr:row>76</xdr:row>
      <xdr:rowOff>62254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92274"/>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56212</xdr:rowOff>
    </xdr:from>
    <xdr:to>
      <xdr:col>81</xdr:col>
      <xdr:colOff>50800</xdr:colOff>
      <xdr:row>76</xdr:row>
      <xdr:rowOff>62074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86412"/>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56212</xdr:rowOff>
    </xdr:from>
    <xdr:to>
      <xdr:col>76</xdr:col>
      <xdr:colOff>114300</xdr:colOff>
      <xdr:row>76</xdr:row>
      <xdr:rowOff>63413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8641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52522</xdr:rowOff>
    </xdr:from>
    <xdr:to>
      <xdr:col>71</xdr:col>
      <xdr:colOff>177800</xdr:colOff>
      <xdr:row>76</xdr:row>
      <xdr:rowOff>63413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82722"/>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11454</xdr:rowOff>
    </xdr:from>
    <xdr:to>
      <xdr:col>85</xdr:col>
      <xdr:colOff>177800</xdr:colOff>
      <xdr:row>76</xdr:row>
      <xdr:rowOff>113054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161331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2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11274</xdr:rowOff>
    </xdr:from>
    <xdr:to>
      <xdr:col>81</xdr:col>
      <xdr:colOff>101600</xdr:colOff>
      <xdr:row>76</xdr:row>
      <xdr:rowOff>112874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104001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5412</xdr:rowOff>
    </xdr:from>
    <xdr:to>
      <xdr:col>76</xdr:col>
      <xdr:colOff>165100</xdr:colOff>
      <xdr:row>76</xdr:row>
      <xdr:rowOff>107012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98139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12613</xdr:rowOff>
    </xdr:from>
    <xdr:to>
      <xdr:col>72</xdr:col>
      <xdr:colOff>38100</xdr:colOff>
      <xdr:row>76</xdr:row>
      <xdr:rowOff>114213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105340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3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1722</xdr:rowOff>
    </xdr:from>
    <xdr:to>
      <xdr:col>67</xdr:col>
      <xdr:colOff>101600</xdr:colOff>
      <xdr:row>76</xdr:row>
      <xdr:rowOff>103322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94449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145571</xdr:rowOff>
    </xdr:from>
    <xdr:to>
      <xdr:col>85</xdr:col>
      <xdr:colOff>127000</xdr:colOff>
      <xdr:row>97</xdr:row>
      <xdr:rowOff>157476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76221"/>
          <a:ext cx="8382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157476</xdr:rowOff>
    </xdr:from>
    <xdr:to>
      <xdr:col>81</xdr:col>
      <xdr:colOff>50800</xdr:colOff>
      <xdr:row>98</xdr:row>
      <xdr:rowOff>25006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88126"/>
          <a:ext cx="889000" cy="3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25006</xdr:rowOff>
    </xdr:from>
    <xdr:to>
      <xdr:col>76</xdr:col>
      <xdr:colOff>114300</xdr:colOff>
      <xdr:row>98</xdr:row>
      <xdr:rowOff>121549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7106"/>
          <a:ext cx="889000" cy="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88018</xdr:rowOff>
    </xdr:from>
    <xdr:to>
      <xdr:col>71</xdr:col>
      <xdr:colOff>177800</xdr:colOff>
      <xdr:row>98</xdr:row>
      <xdr:rowOff>121549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90118"/>
          <a:ext cx="889000" cy="3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94771</xdr:rowOff>
    </xdr:from>
    <xdr:to>
      <xdr:col>85</xdr:col>
      <xdr:colOff>177800</xdr:colOff>
      <xdr:row>98</xdr:row>
      <xdr:rowOff>24921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73198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106676</xdr:rowOff>
    </xdr:from>
    <xdr:to>
      <xdr:col>81</xdr:col>
      <xdr:colOff>101600</xdr:colOff>
      <xdr:row>98</xdr:row>
      <xdr:rowOff>36826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27953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3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145656</xdr:rowOff>
    </xdr:from>
    <xdr:to>
      <xdr:col>76</xdr:col>
      <xdr:colOff>165100</xdr:colOff>
      <xdr:row>98</xdr:row>
      <xdr:rowOff>75806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66933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70749</xdr:rowOff>
    </xdr:from>
    <xdr:to>
      <xdr:col>72</xdr:col>
      <xdr:colOff>38100</xdr:colOff>
      <xdr:row>99</xdr:row>
      <xdr:rowOff>899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163476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37218</xdr:rowOff>
    </xdr:from>
    <xdr:to>
      <xdr:col>67</xdr:col>
      <xdr:colOff>101600</xdr:colOff>
      <xdr:row>98</xdr:row>
      <xdr:rowOff>138818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129945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35184</xdr:rowOff>
    </xdr:from>
    <xdr:to>
      <xdr:col>116</xdr:col>
      <xdr:colOff>63500</xdr:colOff>
      <xdr:row>38</xdr:row>
      <xdr:rowOff>40579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50284"/>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35184</xdr:rowOff>
    </xdr:from>
    <xdr:to>
      <xdr:col>111</xdr:col>
      <xdr:colOff>177800</xdr:colOff>
      <xdr:row>38</xdr:row>
      <xdr:rowOff>35961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5028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35961</xdr:rowOff>
    </xdr:from>
    <xdr:to>
      <xdr:col>107</xdr:col>
      <xdr:colOff>50800</xdr:colOff>
      <xdr:row>38</xdr:row>
      <xdr:rowOff>37150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106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37150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52250"/>
          <a:ext cx="8890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161229</xdr:rowOff>
    </xdr:from>
    <xdr:to>
      <xdr:col>116</xdr:col>
      <xdr:colOff>114300</xdr:colOff>
      <xdr:row>38</xdr:row>
      <xdr:rowOff>91379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77294</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155834</xdr:rowOff>
    </xdr:from>
    <xdr:to>
      <xdr:col>112</xdr:col>
      <xdr:colOff>38100</xdr:colOff>
      <xdr:row>38</xdr:row>
      <xdr:rowOff>85984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77111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156611</xdr:rowOff>
    </xdr:from>
    <xdr:to>
      <xdr:col>107</xdr:col>
      <xdr:colOff>101600</xdr:colOff>
      <xdr:row>38</xdr:row>
      <xdr:rowOff>86761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77888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9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157800</xdr:rowOff>
    </xdr:from>
    <xdr:to>
      <xdr:col>102</xdr:col>
      <xdr:colOff>165100</xdr:colOff>
      <xdr:row>38</xdr:row>
      <xdr:rowOff>87950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79077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9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44145</xdr:rowOff>
    </xdr:from>
    <xdr:to>
      <xdr:col>116</xdr:col>
      <xdr:colOff>63500</xdr:colOff>
      <xdr:row>59</xdr:row>
      <xdr:rowOff>44297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969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44297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98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44259</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40411</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596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79722</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3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164947</xdr:rowOff>
    </xdr:from>
    <xdr:to>
      <xdr:col>112</xdr:col>
      <xdr:colOff>38100</xdr:colOff>
      <xdr:row>59</xdr:row>
      <xdr:rowOff>95097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86224</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86186</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161061</xdr:rowOff>
    </xdr:from>
    <xdr:to>
      <xdr:col>98</xdr:col>
      <xdr:colOff>38100</xdr:colOff>
      <xdr:row>59</xdr:row>
      <xdr:rowOff>91211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82338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7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105456</xdr:rowOff>
    </xdr:from>
    <xdr:to>
      <xdr:col>116</xdr:col>
      <xdr:colOff>63500</xdr:colOff>
      <xdr:row>76</xdr:row>
      <xdr:rowOff>115994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35656"/>
          <a:ext cx="8382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115994</xdr:rowOff>
    </xdr:from>
    <xdr:to>
      <xdr:col>111</xdr:col>
      <xdr:colOff>177800</xdr:colOff>
      <xdr:row>77</xdr:row>
      <xdr:rowOff>14884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6194"/>
          <a:ext cx="889000" cy="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14884</xdr:rowOff>
    </xdr:from>
    <xdr:to>
      <xdr:col>107</xdr:col>
      <xdr:colOff>50800</xdr:colOff>
      <xdr:row>77</xdr:row>
      <xdr:rowOff>66342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16534"/>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66342</xdr:rowOff>
    </xdr:from>
    <xdr:to>
      <xdr:col>102</xdr:col>
      <xdr:colOff>114300</xdr:colOff>
      <xdr:row>77</xdr:row>
      <xdr:rowOff>73658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6799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54656</xdr:rowOff>
    </xdr:from>
    <xdr:to>
      <xdr:col>116</xdr:col>
      <xdr:colOff>114300</xdr:colOff>
      <xdr:row>76</xdr:row>
      <xdr:rowOff>156256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33083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6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65194</xdr:rowOff>
    </xdr:from>
    <xdr:to>
      <xdr:col>112</xdr:col>
      <xdr:colOff>38100</xdr:colOff>
      <xdr:row>76</xdr:row>
      <xdr:rowOff>166794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157921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135534</xdr:rowOff>
    </xdr:from>
    <xdr:to>
      <xdr:col>107</xdr:col>
      <xdr:colOff>101600</xdr:colOff>
      <xdr:row>77</xdr:row>
      <xdr:rowOff>65684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56811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15542</xdr:rowOff>
    </xdr:from>
    <xdr:to>
      <xdr:col>102</xdr:col>
      <xdr:colOff>165100</xdr:colOff>
      <xdr:row>77</xdr:row>
      <xdr:rowOff>117142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108269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0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22858</xdr:rowOff>
    </xdr:from>
    <xdr:to>
      <xdr:col>98</xdr:col>
      <xdr:colOff>38100</xdr:colOff>
      <xdr:row>77</xdr:row>
      <xdr:rowOff>124458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115585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額において最も大きい住民一人当たりのコストは令和３年度から３年連続で扶助費でとなり、前年度から１１，３６８円の増加（＋１１．５％）となった。増加となった主な要因は、住民税非課税世帯価格高騰重点支援給付金給付事業の実施や自立支援サービス給付費の増加、住民税均等割のみ課税世帯価格高騰重点支援給付金給付事業の実施などが挙げられる。令和２年度から類似団体平均値を下回って推移していたが、令和５年度は全性質で唯一類似団体平均値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普通建設事業費は、災害対応特殊ポンプ自動車の更新や公共施設</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化事業の実施などにより、前年度から２，０７４円の増加（＋９．７％）となり、前年度に引き続き類似団体平均との差が縮小した。</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物件費は、新型コロナウイルスワクチン接種委託料の減少やキャッシュレス決済ポイント還元事業の終了などにより、前年度から６，３２４円の減少（▲１０．２％）となった。</a:t>
          </a:r>
        </a:p>
        <a:p>
          <a:r>
            <a:rPr kumimoji="1" lang="ja-JP" altLang="en-US" sz="1300">
              <a:latin typeface="ＭＳ Ｐゴシック" panose="020B0600070205080204" pitchFamily="50" charset="-128"/>
              <a:ea typeface="ＭＳ Ｐゴシック" panose="020B0600070205080204" pitchFamily="50" charset="-128"/>
            </a:rPr>
            <a:t>　今後、中長期的には扶助費をはじめとする社会保障関係経費の増加が見込まれるほか、公共施設の老朽化対策の本格化により維持補修費や普通建設事業費の増加も見込まれるため、事務事業の見直しや経常経費の削減を更に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78,416
76,350
67.49
32,164,433
29,738,525
2,193,217
17,972,156
20,034,321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141986</xdr:rowOff>
    </xdr:from>
    <xdr:to>
      <xdr:col>24</xdr:col>
      <xdr:colOff>63500</xdr:colOff>
      <xdr:row>36</xdr:row>
      <xdr:rowOff>31343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42736"/>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141986</xdr:rowOff>
    </xdr:from>
    <xdr:to>
      <xdr:col>19</xdr:col>
      <xdr:colOff>177800</xdr:colOff>
      <xdr:row>36</xdr:row>
      <xdr:rowOff>40031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42736"/>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163017</xdr:rowOff>
    </xdr:from>
    <xdr:to>
      <xdr:col>15</xdr:col>
      <xdr:colOff>50800</xdr:colOff>
      <xdr:row>36</xdr:row>
      <xdr:rowOff>40031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63767"/>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157988</xdr:rowOff>
    </xdr:from>
    <xdr:to>
      <xdr:col>10</xdr:col>
      <xdr:colOff>114300</xdr:colOff>
      <xdr:row>35</xdr:row>
      <xdr:rowOff>163017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873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151993</xdr:rowOff>
    </xdr:from>
    <xdr:to>
      <xdr:col>24</xdr:col>
      <xdr:colOff>114300</xdr:colOff>
      <xdr:row>36</xdr:row>
      <xdr:rowOff>82143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130420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91186</xdr:rowOff>
    </xdr:from>
    <xdr:to>
      <xdr:col>20</xdr:col>
      <xdr:colOff>38100</xdr:colOff>
      <xdr:row>36</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160681</xdr:rowOff>
    </xdr:from>
    <xdr:to>
      <xdr:col>15</xdr:col>
      <xdr:colOff>101600</xdr:colOff>
      <xdr:row>36</xdr:row>
      <xdr:rowOff>90831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81958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112217</xdr:rowOff>
    </xdr:from>
    <xdr:to>
      <xdr:col>10</xdr:col>
      <xdr:colOff>165100</xdr:colOff>
      <xdr:row>36</xdr:row>
      <xdr:rowOff>42367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33494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28465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112753</xdr:rowOff>
    </xdr:from>
    <xdr:to>
      <xdr:col>24</xdr:col>
      <xdr:colOff>63500</xdr:colOff>
      <xdr:row>57</xdr:row>
      <xdr:rowOff>119249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85403"/>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112753</xdr:rowOff>
    </xdr:from>
    <xdr:to>
      <xdr:col>19</xdr:col>
      <xdr:colOff>177800</xdr:colOff>
      <xdr:row>57</xdr:row>
      <xdr:rowOff>128590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85403"/>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27243</xdr:rowOff>
    </xdr:from>
    <xdr:to>
      <xdr:col>15</xdr:col>
      <xdr:colOff>50800</xdr:colOff>
      <xdr:row>57</xdr:row>
      <xdr:rowOff>128590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56993"/>
          <a:ext cx="889000" cy="4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27243</xdr:rowOff>
    </xdr:from>
    <xdr:to>
      <xdr:col>10</xdr:col>
      <xdr:colOff>114300</xdr:colOff>
      <xdr:row>57</xdr:row>
      <xdr:rowOff>149763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56993"/>
          <a:ext cx="889000" cy="4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68449</xdr:rowOff>
    </xdr:from>
    <xdr:to>
      <xdr:col>24</xdr:col>
      <xdr:colOff>114300</xdr:colOff>
      <xdr:row>57</xdr:row>
      <xdr:rowOff>170049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154826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61953</xdr:rowOff>
    </xdr:from>
    <xdr:to>
      <xdr:col>20</xdr:col>
      <xdr:colOff>38100</xdr:colOff>
      <xdr:row>57</xdr:row>
      <xdr:rowOff>163553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154680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77790</xdr:rowOff>
    </xdr:from>
    <xdr:to>
      <xdr:col>15</xdr:col>
      <xdr:colOff>101600</xdr:colOff>
      <xdr:row>58</xdr:row>
      <xdr:rowOff>7940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170517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4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147893</xdr:rowOff>
    </xdr:from>
    <xdr:to>
      <xdr:col>10</xdr:col>
      <xdr:colOff>165100</xdr:colOff>
      <xdr:row>55</xdr:row>
      <xdr:rowOff>78043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69170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98963</xdr:rowOff>
    </xdr:from>
    <xdr:to>
      <xdr:col>6</xdr:col>
      <xdr:colOff>38100</xdr:colOff>
      <xdr:row>58</xdr:row>
      <xdr:rowOff>29113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20240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51950</xdr:rowOff>
    </xdr:from>
    <xdr:to>
      <xdr:col>24</xdr:col>
      <xdr:colOff>63500</xdr:colOff>
      <xdr:row>77</xdr:row>
      <xdr:rowOff>74625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2150"/>
          <a:ext cx="838200" cy="19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15940</xdr:rowOff>
    </xdr:from>
    <xdr:to>
      <xdr:col>19</xdr:col>
      <xdr:colOff>177800</xdr:colOff>
      <xdr:row>77</xdr:row>
      <xdr:rowOff>74625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17590"/>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15940</xdr:rowOff>
    </xdr:from>
    <xdr:to>
      <xdr:col>15</xdr:col>
      <xdr:colOff>50800</xdr:colOff>
      <xdr:row>78</xdr:row>
      <xdr:rowOff>110156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17590"/>
          <a:ext cx="8890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87982</xdr:rowOff>
    </xdr:from>
    <xdr:to>
      <xdr:col>10</xdr:col>
      <xdr:colOff>114300</xdr:colOff>
      <xdr:row>78</xdr:row>
      <xdr:rowOff>110156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461082"/>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1150</xdr:rowOff>
    </xdr:from>
    <xdr:to>
      <xdr:col>24</xdr:col>
      <xdr:colOff>114300</xdr:colOff>
      <xdr:row>76</xdr:row>
      <xdr:rowOff>102750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151027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0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23825</xdr:rowOff>
    </xdr:from>
    <xdr:to>
      <xdr:col>20</xdr:col>
      <xdr:colOff>38100</xdr:colOff>
      <xdr:row>77</xdr:row>
      <xdr:rowOff>125425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116552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136590</xdr:rowOff>
    </xdr:from>
    <xdr:to>
      <xdr:col>15</xdr:col>
      <xdr:colOff>101600</xdr:colOff>
      <xdr:row>77</xdr:row>
      <xdr:rowOff>66740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57867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59356</xdr:rowOff>
    </xdr:from>
    <xdr:to>
      <xdr:col>10</xdr:col>
      <xdr:colOff>165100</xdr:colOff>
      <xdr:row>78</xdr:row>
      <xdr:rowOff>160956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152083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37182</xdr:rowOff>
    </xdr:from>
    <xdr:to>
      <xdr:col>6</xdr:col>
      <xdr:colOff>38100</xdr:colOff>
      <xdr:row>78</xdr:row>
      <xdr:rowOff>138782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129909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165799</xdr:rowOff>
    </xdr:from>
    <xdr:to>
      <xdr:col>24</xdr:col>
      <xdr:colOff>63500</xdr:colOff>
      <xdr:row>97</xdr:row>
      <xdr:rowOff>141091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24999"/>
          <a:ext cx="838200" cy="1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165799</xdr:rowOff>
    </xdr:from>
    <xdr:to>
      <xdr:col>19</xdr:col>
      <xdr:colOff>177800</xdr:colOff>
      <xdr:row>97</xdr:row>
      <xdr:rowOff>138309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4999"/>
          <a:ext cx="8890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138309</xdr:rowOff>
    </xdr:from>
    <xdr:to>
      <xdr:col>15</xdr:col>
      <xdr:colOff>50800</xdr:colOff>
      <xdr:row>98</xdr:row>
      <xdr:rowOff>152769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8959"/>
          <a:ext cx="889000" cy="18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152769</xdr:rowOff>
    </xdr:from>
    <xdr:to>
      <xdr:col>10</xdr:col>
      <xdr:colOff>114300</xdr:colOff>
      <xdr:row>98</xdr:row>
      <xdr:rowOff>163798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54869"/>
          <a:ext cx="8890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90291</xdr:rowOff>
    </xdr:from>
    <xdr:to>
      <xdr:col>24</xdr:col>
      <xdr:colOff>114300</xdr:colOff>
      <xdr:row>98</xdr:row>
      <xdr:rowOff>20441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68718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114999</xdr:rowOff>
    </xdr:from>
    <xdr:to>
      <xdr:col>20</xdr:col>
      <xdr:colOff>38100</xdr:colOff>
      <xdr:row>97</xdr:row>
      <xdr:rowOff>45149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87509</xdr:rowOff>
    </xdr:from>
    <xdr:to>
      <xdr:col>15</xdr:col>
      <xdr:colOff>101600</xdr:colOff>
      <xdr:row>98</xdr:row>
      <xdr:rowOff>17659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8786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101969</xdr:rowOff>
    </xdr:from>
    <xdr:to>
      <xdr:col>10</xdr:col>
      <xdr:colOff>165100</xdr:colOff>
      <xdr:row>99</xdr:row>
      <xdr:rowOff>32119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23246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112998</xdr:rowOff>
    </xdr:from>
    <xdr:to>
      <xdr:col>6</xdr:col>
      <xdr:colOff>38100</xdr:colOff>
      <xdr:row>99</xdr:row>
      <xdr:rowOff>43148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34275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102118</xdr:rowOff>
    </xdr:from>
    <xdr:to>
      <xdr:col>55</xdr:col>
      <xdr:colOff>0</xdr:colOff>
      <xdr:row>38</xdr:row>
      <xdr:rowOff>112268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7218"/>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112268</xdr:rowOff>
    </xdr:from>
    <xdr:to>
      <xdr:col>50</xdr:col>
      <xdr:colOff>114300</xdr:colOff>
      <xdr:row>38</xdr:row>
      <xdr:rowOff>112908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736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104770</xdr:rowOff>
    </xdr:from>
    <xdr:to>
      <xdr:col>45</xdr:col>
      <xdr:colOff>177800</xdr:colOff>
      <xdr:row>38</xdr:row>
      <xdr:rowOff>112908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9870"/>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103032</xdr:rowOff>
    </xdr:from>
    <xdr:to>
      <xdr:col>41</xdr:col>
      <xdr:colOff>50800</xdr:colOff>
      <xdr:row>38</xdr:row>
      <xdr:rowOff>104770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1813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51318</xdr:rowOff>
    </xdr:from>
    <xdr:to>
      <xdr:col>55</xdr:col>
      <xdr:colOff>50800</xdr:colOff>
      <xdr:row>38</xdr:row>
      <xdr:rowOff>152918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137695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61468</xdr:rowOff>
    </xdr:from>
    <xdr:to>
      <xdr:col>50</xdr:col>
      <xdr:colOff>165100</xdr:colOff>
      <xdr:row>38</xdr:row>
      <xdr:rowOff>163068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154195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62108</xdr:rowOff>
    </xdr:from>
    <xdr:to>
      <xdr:col>46</xdr:col>
      <xdr:colOff>38100</xdr:colOff>
      <xdr:row>38</xdr:row>
      <xdr:rowOff>163708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154835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53970</xdr:rowOff>
    </xdr:from>
    <xdr:to>
      <xdr:col>41</xdr:col>
      <xdr:colOff>101600</xdr:colOff>
      <xdr:row>38</xdr:row>
      <xdr:rowOff>155570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146697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52232</xdr:rowOff>
    </xdr:from>
    <xdr:to>
      <xdr:col>36</xdr:col>
      <xdr:colOff>165100</xdr:colOff>
      <xdr:row>38</xdr:row>
      <xdr:rowOff>153832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144959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0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151308</xdr:rowOff>
    </xdr:from>
    <xdr:to>
      <xdr:col>55</xdr:col>
      <xdr:colOff>0</xdr:colOff>
      <xdr:row>58</xdr:row>
      <xdr:rowOff>157023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9540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151879</xdr:rowOff>
    </xdr:from>
    <xdr:to>
      <xdr:col>50</xdr:col>
      <xdr:colOff>114300</xdr:colOff>
      <xdr:row>58</xdr:row>
      <xdr:rowOff>157023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9597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151879</xdr:rowOff>
    </xdr:from>
    <xdr:to>
      <xdr:col>45</xdr:col>
      <xdr:colOff>177800</xdr:colOff>
      <xdr:row>58</xdr:row>
      <xdr:rowOff>160554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95979"/>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155461</xdr:rowOff>
    </xdr:from>
    <xdr:to>
      <xdr:col>41</xdr:col>
      <xdr:colOff>50800</xdr:colOff>
      <xdr:row>58</xdr:row>
      <xdr:rowOff>160554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99561"/>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100508</xdr:rowOff>
    </xdr:from>
    <xdr:to>
      <xdr:col>55</xdr:col>
      <xdr:colOff>50800</xdr:colOff>
      <xdr:row>59</xdr:row>
      <xdr:rowOff>30658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15435</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106223</xdr:rowOff>
    </xdr:from>
    <xdr:to>
      <xdr:col>50</xdr:col>
      <xdr:colOff>165100</xdr:colOff>
      <xdr:row>59</xdr:row>
      <xdr:rowOff>36373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27500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4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101079</xdr:rowOff>
    </xdr:from>
    <xdr:to>
      <xdr:col>46</xdr:col>
      <xdr:colOff>38100</xdr:colOff>
      <xdr:row>59</xdr:row>
      <xdr:rowOff>31229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22356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3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109754</xdr:rowOff>
    </xdr:from>
    <xdr:to>
      <xdr:col>41</xdr:col>
      <xdr:colOff>101600</xdr:colOff>
      <xdr:row>59</xdr:row>
      <xdr:rowOff>39904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31031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104661</xdr:rowOff>
    </xdr:from>
    <xdr:to>
      <xdr:col>36</xdr:col>
      <xdr:colOff>165100</xdr:colOff>
      <xdr:row>59</xdr:row>
      <xdr:rowOff>34811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25938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4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57919</xdr:rowOff>
    </xdr:from>
    <xdr:to>
      <xdr:col>55</xdr:col>
      <xdr:colOff>0</xdr:colOff>
      <xdr:row>78</xdr:row>
      <xdr:rowOff>133432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31019"/>
          <a:ext cx="838200" cy="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57919</xdr:rowOff>
    </xdr:from>
    <xdr:to>
      <xdr:col>50</xdr:col>
      <xdr:colOff>114300</xdr:colOff>
      <xdr:row>78</xdr:row>
      <xdr:rowOff>87618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31019"/>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53136</xdr:rowOff>
    </xdr:from>
    <xdr:to>
      <xdr:col>45</xdr:col>
      <xdr:colOff>177800</xdr:colOff>
      <xdr:row>78</xdr:row>
      <xdr:rowOff>87618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26236"/>
          <a:ext cx="889000"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53136</xdr:rowOff>
    </xdr:from>
    <xdr:to>
      <xdr:col>41</xdr:col>
      <xdr:colOff>50800</xdr:colOff>
      <xdr:row>78</xdr:row>
      <xdr:rowOff>89522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26236"/>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82632</xdr:rowOff>
    </xdr:from>
    <xdr:to>
      <xdr:col>55</xdr:col>
      <xdr:colOff>50800</xdr:colOff>
      <xdr:row>79</xdr:row>
      <xdr:rowOff>12782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169009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7119</xdr:rowOff>
    </xdr:from>
    <xdr:to>
      <xdr:col>50</xdr:col>
      <xdr:colOff>165100</xdr:colOff>
      <xdr:row>78</xdr:row>
      <xdr:rowOff>108719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99846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36818</xdr:rowOff>
    </xdr:from>
    <xdr:to>
      <xdr:col>46</xdr:col>
      <xdr:colOff>38100</xdr:colOff>
      <xdr:row>78</xdr:row>
      <xdr:rowOff>138418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129545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0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2336</xdr:rowOff>
    </xdr:from>
    <xdr:to>
      <xdr:col>41</xdr:col>
      <xdr:colOff>101600</xdr:colOff>
      <xdr:row>78</xdr:row>
      <xdr:rowOff>103936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95063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38722</xdr:rowOff>
    </xdr:from>
    <xdr:to>
      <xdr:col>36</xdr:col>
      <xdr:colOff>165100</xdr:colOff>
      <xdr:row>78</xdr:row>
      <xdr:rowOff>140322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131449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157074</xdr:rowOff>
    </xdr:from>
    <xdr:to>
      <xdr:col>55</xdr:col>
      <xdr:colOff>0</xdr:colOff>
      <xdr:row>98</xdr:row>
      <xdr:rowOff>12860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87724"/>
          <a:ext cx="8382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157074</xdr:rowOff>
    </xdr:from>
    <xdr:to>
      <xdr:col>50</xdr:col>
      <xdr:colOff>114300</xdr:colOff>
      <xdr:row>98</xdr:row>
      <xdr:rowOff>88853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87724"/>
          <a:ext cx="889000" cy="10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166610</xdr:rowOff>
    </xdr:from>
    <xdr:to>
      <xdr:col>45</xdr:col>
      <xdr:colOff>177800</xdr:colOff>
      <xdr:row>98</xdr:row>
      <xdr:rowOff>88853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97260"/>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141855</xdr:rowOff>
    </xdr:from>
    <xdr:to>
      <xdr:col>41</xdr:col>
      <xdr:colOff>50800</xdr:colOff>
      <xdr:row>97</xdr:row>
      <xdr:rowOff>166610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72505"/>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133510</xdr:rowOff>
    </xdr:from>
    <xdr:to>
      <xdr:col>55</xdr:col>
      <xdr:colOff>50800</xdr:colOff>
      <xdr:row>98</xdr:row>
      <xdr:rowOff>63660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111937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4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106274</xdr:rowOff>
    </xdr:from>
    <xdr:to>
      <xdr:col>50</xdr:col>
      <xdr:colOff>165100</xdr:colOff>
      <xdr:row>98</xdr:row>
      <xdr:rowOff>36424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27551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38053</xdr:rowOff>
    </xdr:from>
    <xdr:to>
      <xdr:col>46</xdr:col>
      <xdr:colOff>38100</xdr:colOff>
      <xdr:row>98</xdr:row>
      <xdr:rowOff>139653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130780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115810</xdr:rowOff>
    </xdr:from>
    <xdr:to>
      <xdr:col>41</xdr:col>
      <xdr:colOff>101600</xdr:colOff>
      <xdr:row>98</xdr:row>
      <xdr:rowOff>45960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4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37087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3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91055</xdr:rowOff>
    </xdr:from>
    <xdr:to>
      <xdr:col>36</xdr:col>
      <xdr:colOff>165100</xdr:colOff>
      <xdr:row>98</xdr:row>
      <xdr:rowOff>21205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1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108427</xdr:rowOff>
    </xdr:from>
    <xdr:to>
      <xdr:col>85</xdr:col>
      <xdr:colOff>127000</xdr:colOff>
      <xdr:row>38</xdr:row>
      <xdr:rowOff>3911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2077"/>
          <a:ext cx="8382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3911</xdr:rowOff>
    </xdr:from>
    <xdr:to>
      <xdr:col>81</xdr:col>
      <xdr:colOff>50800</xdr:colOff>
      <xdr:row>38</xdr:row>
      <xdr:rowOff>9352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901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9352</xdr:rowOff>
    </xdr:from>
    <xdr:to>
      <xdr:col>76</xdr:col>
      <xdr:colOff>114300</xdr:colOff>
      <xdr:row>38</xdr:row>
      <xdr:rowOff>16302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24452"/>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16302</xdr:rowOff>
    </xdr:from>
    <xdr:to>
      <xdr:col>71</xdr:col>
      <xdr:colOff>177800</xdr:colOff>
      <xdr:row>38</xdr:row>
      <xdr:rowOff>39299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1402"/>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57627</xdr:rowOff>
    </xdr:from>
    <xdr:to>
      <xdr:col>85</xdr:col>
      <xdr:colOff>177800</xdr:colOff>
      <xdr:row>37</xdr:row>
      <xdr:rowOff>159227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36054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124562</xdr:rowOff>
    </xdr:from>
    <xdr:to>
      <xdr:col>81</xdr:col>
      <xdr:colOff>101600</xdr:colOff>
      <xdr:row>38</xdr:row>
      <xdr:rowOff>54711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45838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130002</xdr:rowOff>
    </xdr:from>
    <xdr:to>
      <xdr:col>76</xdr:col>
      <xdr:colOff>165100</xdr:colOff>
      <xdr:row>38</xdr:row>
      <xdr:rowOff>60152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51279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136952</xdr:rowOff>
    </xdr:from>
    <xdr:to>
      <xdr:col>72</xdr:col>
      <xdr:colOff>38100</xdr:colOff>
      <xdr:row>38</xdr:row>
      <xdr:rowOff>67101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58229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159949</xdr:rowOff>
    </xdr:from>
    <xdr:to>
      <xdr:col>67</xdr:col>
      <xdr:colOff>101600</xdr:colOff>
      <xdr:row>38</xdr:row>
      <xdr:rowOff>90099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81226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139421</xdr:rowOff>
    </xdr:from>
    <xdr:to>
      <xdr:col>85</xdr:col>
      <xdr:colOff>127000</xdr:colOff>
      <xdr:row>58</xdr:row>
      <xdr:rowOff>150101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83521"/>
          <a:ext cx="8382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150101</xdr:rowOff>
    </xdr:from>
    <xdr:to>
      <xdr:col>81</xdr:col>
      <xdr:colOff>50800</xdr:colOff>
      <xdr:row>58</xdr:row>
      <xdr:rowOff>151511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94201"/>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139344</xdr:rowOff>
    </xdr:from>
    <xdr:to>
      <xdr:col>76</xdr:col>
      <xdr:colOff>114300</xdr:colOff>
      <xdr:row>58</xdr:row>
      <xdr:rowOff>151511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83444"/>
          <a:ext cx="889000"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134391</xdr:rowOff>
    </xdr:from>
    <xdr:to>
      <xdr:col>71</xdr:col>
      <xdr:colOff>177800</xdr:colOff>
      <xdr:row>58</xdr:row>
      <xdr:rowOff>139344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7849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88621</xdr:rowOff>
    </xdr:from>
    <xdr:to>
      <xdr:col>85</xdr:col>
      <xdr:colOff>177800</xdr:colOff>
      <xdr:row>59</xdr:row>
      <xdr:rowOff>18771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3548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99301</xdr:rowOff>
    </xdr:from>
    <xdr:to>
      <xdr:col>81</xdr:col>
      <xdr:colOff>101600</xdr:colOff>
      <xdr:row>59</xdr:row>
      <xdr:rowOff>29451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20578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100711</xdr:rowOff>
    </xdr:from>
    <xdr:to>
      <xdr:col>76</xdr:col>
      <xdr:colOff>165100</xdr:colOff>
      <xdr:row>59</xdr:row>
      <xdr:rowOff>30861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21988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88544</xdr:rowOff>
    </xdr:from>
    <xdr:to>
      <xdr:col>72</xdr:col>
      <xdr:colOff>38100</xdr:colOff>
      <xdr:row>59</xdr:row>
      <xdr:rowOff>18694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9821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2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83591</xdr:rowOff>
    </xdr:from>
    <xdr:to>
      <xdr:col>67</xdr:col>
      <xdr:colOff>101600</xdr:colOff>
      <xdr:row>59</xdr:row>
      <xdr:rowOff>13741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2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62074</xdr:rowOff>
    </xdr:from>
    <xdr:to>
      <xdr:col>85</xdr:col>
      <xdr:colOff>127000</xdr:colOff>
      <xdr:row>96</xdr:row>
      <xdr:rowOff>62254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21274"/>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56212</xdr:rowOff>
    </xdr:from>
    <xdr:to>
      <xdr:col>81</xdr:col>
      <xdr:colOff>50800</xdr:colOff>
      <xdr:row>96</xdr:row>
      <xdr:rowOff>62074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15412"/>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56212</xdr:rowOff>
    </xdr:from>
    <xdr:to>
      <xdr:col>76</xdr:col>
      <xdr:colOff>114300</xdr:colOff>
      <xdr:row>96</xdr:row>
      <xdr:rowOff>63413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541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52522</xdr:rowOff>
    </xdr:from>
    <xdr:to>
      <xdr:col>71</xdr:col>
      <xdr:colOff>177800</xdr:colOff>
      <xdr:row>96</xdr:row>
      <xdr:rowOff>63413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11722"/>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11454</xdr:rowOff>
    </xdr:from>
    <xdr:to>
      <xdr:col>85</xdr:col>
      <xdr:colOff>177800</xdr:colOff>
      <xdr:row>96</xdr:row>
      <xdr:rowOff>113054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161331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11274</xdr:rowOff>
    </xdr:from>
    <xdr:to>
      <xdr:col>81</xdr:col>
      <xdr:colOff>101600</xdr:colOff>
      <xdr:row>96</xdr:row>
      <xdr:rowOff>112874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104001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5412</xdr:rowOff>
    </xdr:from>
    <xdr:to>
      <xdr:col>76</xdr:col>
      <xdr:colOff>165100</xdr:colOff>
      <xdr:row>96</xdr:row>
      <xdr:rowOff>107012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98139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12613</xdr:rowOff>
    </xdr:from>
    <xdr:to>
      <xdr:col>72</xdr:col>
      <xdr:colOff>38100</xdr:colOff>
      <xdr:row>96</xdr:row>
      <xdr:rowOff>114213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105340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1722</xdr:rowOff>
    </xdr:from>
    <xdr:to>
      <xdr:col>67</xdr:col>
      <xdr:colOff>101600</xdr:colOff>
      <xdr:row>96</xdr:row>
      <xdr:rowOff>103322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額において最も大きい住民一人当たりのコストは民生費であり、価格高騰重点支援給付金給付事業の実施や、新たに創設した子ども未来基金への積立金の増加などにより前年度から１７，８３３円の増加（＋１１．６％）となっている。</a:t>
          </a:r>
        </a:p>
        <a:p>
          <a:r>
            <a:rPr kumimoji="1" lang="ja-JP" altLang="en-US" sz="1300">
              <a:latin typeface="ＭＳ Ｐゴシック" panose="020B0600070205080204" pitchFamily="50" charset="-128"/>
              <a:ea typeface="ＭＳ Ｐゴシック" panose="020B0600070205080204" pitchFamily="50" charset="-128"/>
            </a:rPr>
            <a:t>　次に金額が大きいものは総務費であるが、公共施設整備基金への積立金の減少や、定年退職年齢の段階的な引き上げに伴う一般職退職手当金の減少などにより１，４２１円の減少（▲３．３％）となった。</a:t>
          </a:r>
        </a:p>
        <a:p>
          <a:r>
            <a:rPr kumimoji="1" lang="ja-JP" altLang="en-US" sz="1300">
              <a:latin typeface="ＭＳ Ｐゴシック" panose="020B0600070205080204" pitchFamily="50" charset="-128"/>
              <a:ea typeface="ＭＳ Ｐゴシック" panose="020B0600070205080204" pitchFamily="50" charset="-128"/>
            </a:rPr>
            <a:t>　また、衛生費については、新型コロナウイルスワクチン接種事業費の減少や、ごみ処理施設整備基金への積立金の減少などにより７，７０３円の減少（▲１９．０％）となった。</a:t>
          </a:r>
        </a:p>
        <a:p>
          <a:r>
            <a:rPr kumimoji="1" lang="ja-JP" altLang="en-US" sz="1300">
              <a:latin typeface="ＭＳ Ｐゴシック" panose="020B0600070205080204" pitchFamily="50" charset="-128"/>
              <a:ea typeface="ＭＳ Ｐゴシック" panose="020B0600070205080204" pitchFamily="50" charset="-128"/>
            </a:rPr>
            <a:t>　全ての目的において類似団体平均値を下回って推移を続けているが、今後も限られた財源を有効に活用するため、事業の選択と集中を徹底することにより、持続可能な財政運営に努めていく。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５年度は市税や交付税については増加したものの、臨時財政対策債の減少や扶助費の増加などにより、前年度と比較して実質収支の標準財政規模比は３．３０ポイントの減少、実質単年度収支は令和元年度以来の赤字に転じた。</a:t>
          </a:r>
        </a:p>
        <a:p>
          <a:r>
            <a:rPr kumimoji="1" lang="ja-JP" altLang="en-US" sz="1100">
              <a:latin typeface="ＭＳ ゴシック" pitchFamily="49" charset="-128"/>
              <a:ea typeface="ＭＳ ゴシック" pitchFamily="49" charset="-128"/>
            </a:rPr>
            <a:t>　また、財政調整基金の標準財政規模比は、１．５億円を取崩した一方で、後年度の財源不足に備え２．８３億円を積立てたことにより０．６１ポイント上昇した。</a:t>
          </a:r>
        </a:p>
        <a:p>
          <a:r>
            <a:rPr kumimoji="1" lang="ja-JP" altLang="en-US" sz="1100">
              <a:latin typeface="ＭＳ ゴシック" pitchFamily="49" charset="-128"/>
              <a:ea typeface="ＭＳ ゴシック" pitchFamily="49" charset="-128"/>
            </a:rPr>
            <a:t>　今後も将来負担を見据えた計画的な財政運営により収支の均衡を図るとともに、災害等の突発的な財政需要にも対応できるよう、決算剰余金の状況に応じて財政調整基金へ積立てていく。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各年度とも全会計で赤字を生じていない。</a:t>
          </a:r>
        </a:p>
        <a:p>
          <a:r>
            <a:rPr kumimoji="1" lang="ja-JP" altLang="en-US" sz="1400">
              <a:latin typeface="ＭＳ ゴシック" pitchFamily="49" charset="-128"/>
              <a:ea typeface="ＭＳ ゴシック" pitchFamily="49" charset="-128"/>
            </a:rPr>
            <a:t>　令和５年度は、介護保険事業費特別会計、後期高齢者医療事業費特別会計において黒字幅が上昇したものの、一般会計、水道事業会計、国民健康保険事業費特別会計、交通災害共済事業費特別会計において黒字幅が縮小した結果、全体では標準財政規模比２７．６０％と前年度から６．４６ポイントの減少となった。</a:t>
          </a:r>
        </a:p>
        <a:p>
          <a:r>
            <a:rPr kumimoji="1" lang="ja-JP" altLang="en-US" sz="1400">
              <a:latin typeface="ＭＳ ゴシック" pitchFamily="49" charset="-128"/>
              <a:ea typeface="ＭＳ ゴシック" pitchFamily="49" charset="-128"/>
            </a:rPr>
            <a:t>　今後も歳入の動向を注視し、その規模に見合った財政運営により、長期的に収支の均衡を保っていくよう努めていく。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32164433</v>
      </c>
      <c r="BO4" s="485"/>
      <c r="BP4" s="485"/>
      <c r="BQ4" s="485"/>
      <c r="BR4" s="485"/>
      <c r="BS4" s="485"/>
      <c r="BT4" s="485"/>
      <c r="BU4" s="486"/>
      <c r="BV4" s="484">
        <v>32304803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12.2</v>
      </c>
      <c r="CU4" s="625"/>
      <c r="CV4" s="625"/>
      <c r="CW4" s="625"/>
      <c r="CX4" s="625"/>
      <c r="CY4" s="625"/>
      <c r="CZ4" s="625"/>
      <c r="DA4" s="626"/>
      <c r="DB4" s="624">
        <v>15.5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29738525</v>
      </c>
      <c r="BO5" s="456"/>
      <c r="BP5" s="456"/>
      <c r="BQ5" s="456"/>
      <c r="BR5" s="456"/>
      <c r="BS5" s="456"/>
      <c r="BT5" s="456"/>
      <c r="BU5" s="457"/>
      <c r="BV5" s="455">
        <v>29405151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91.7</v>
      </c>
      <c r="CU5" s="453"/>
      <c r="CV5" s="453"/>
      <c r="CW5" s="453"/>
      <c r="CX5" s="453"/>
      <c r="CY5" s="453"/>
      <c r="CZ5" s="453"/>
      <c r="DA5" s="454"/>
      <c r="DB5" s="452">
        <v>90.1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2425908</v>
      </c>
      <c r="BO6" s="456"/>
      <c r="BP6" s="456"/>
      <c r="BQ6" s="456"/>
      <c r="BR6" s="456"/>
      <c r="BS6" s="456"/>
      <c r="BT6" s="456"/>
      <c r="BU6" s="457"/>
      <c r="BV6" s="455">
        <v>2899652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92.1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232691</v>
      </c>
      <c r="BO7" s="456"/>
      <c r="BP7" s="456"/>
      <c r="BQ7" s="456"/>
      <c r="BR7" s="456"/>
      <c r="BS7" s="456"/>
      <c r="BT7" s="456"/>
      <c r="BU7" s="457"/>
      <c r="BV7" s="455">
        <v>154322</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17972156</v>
      </c>
      <c r="CU7" s="456"/>
      <c r="CV7" s="456"/>
      <c r="CW7" s="456"/>
      <c r="CX7" s="456"/>
      <c r="CY7" s="456"/>
      <c r="CZ7" s="456"/>
      <c r="DA7" s="457"/>
      <c r="DB7" s="455">
        <v>17712141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2193217</v>
      </c>
      <c r="BO8" s="456"/>
      <c r="BP8" s="456"/>
      <c r="BQ8" s="456"/>
      <c r="BR8" s="456"/>
      <c r="BS8" s="456"/>
      <c r="BT8" s="456"/>
      <c r="BU8" s="457"/>
      <c r="BV8" s="455">
        <v>2745330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0.66</v>
      </c>
      <c r="CU8" s="559"/>
      <c r="CV8" s="559"/>
      <c r="CW8" s="559"/>
      <c r="CX8" s="559"/>
      <c r="CY8" s="559"/>
      <c r="CZ8" s="559"/>
      <c r="DA8" s="560"/>
      <c r="DB8" s="558">
        <v>0.68</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78617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-552113</v>
      </c>
      <c r="BO9" s="456"/>
      <c r="BP9" s="456"/>
      <c r="BQ9" s="456"/>
      <c r="BR9" s="456"/>
      <c r="BS9" s="456"/>
      <c r="BT9" s="456"/>
      <c r="BU9" s="457"/>
      <c r="BV9" s="455">
        <v>-113236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11.1</v>
      </c>
      <c r="CU9" s="453"/>
      <c r="CV9" s="453"/>
      <c r="CW9" s="453"/>
      <c r="CX9" s="453"/>
      <c r="CY9" s="453"/>
      <c r="CZ9" s="453"/>
      <c r="DA9" s="454"/>
      <c r="DB9" s="452">
        <v>11.3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82113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288457</v>
      </c>
      <c r="BO10" s="456"/>
      <c r="BP10" s="456"/>
      <c r="BQ10" s="456"/>
      <c r="BR10" s="456"/>
      <c r="BS10" s="456"/>
      <c r="BT10" s="456"/>
      <c r="BU10" s="457"/>
      <c r="BV10" s="455">
        <v>153071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78416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150000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76350</v>
      </c>
      <c r="S13" s="543"/>
      <c r="T13" s="543"/>
      <c r="U13" s="543"/>
      <c r="V13" s="544"/>
      <c r="W13" s="545" t="s">
        <v>131</v>
      </c>
      <c r="X13" s="441"/>
      <c r="Y13" s="441"/>
      <c r="Z13" s="441"/>
      <c r="AA13" s="441"/>
      <c r="AB13" s="442"/>
      <c r="AC13" s="408">
        <v>982</v>
      </c>
      <c r="AD13" s="409"/>
      <c r="AE13" s="409"/>
      <c r="AF13" s="409"/>
      <c r="AG13" s="410"/>
      <c r="AH13" s="408">
        <v>1176</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-413656</v>
      </c>
      <c r="BO13" s="456"/>
      <c r="BP13" s="456"/>
      <c r="BQ13" s="456"/>
      <c r="BR13" s="456"/>
      <c r="BS13" s="456"/>
      <c r="BT13" s="456"/>
      <c r="BU13" s="457"/>
      <c r="BV13" s="455">
        <v>39835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2.5</v>
      </c>
      <c r="CU13" s="453"/>
      <c r="CV13" s="453"/>
      <c r="CW13" s="453"/>
      <c r="CX13" s="453"/>
      <c r="CY13" s="453"/>
      <c r="CZ13" s="453"/>
      <c r="DA13" s="454"/>
      <c r="DB13" s="452">
        <v>2.7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78741</v>
      </c>
      <c r="S14" s="543"/>
      <c r="T14" s="543"/>
      <c r="U14" s="543"/>
      <c r="V14" s="544"/>
      <c r="W14" s="546"/>
      <c r="X14" s="444"/>
      <c r="Y14" s="444"/>
      <c r="Z14" s="444"/>
      <c r="AA14" s="444"/>
      <c r="AB14" s="445"/>
      <c r="AC14" s="535">
        <v>2.7</v>
      </c>
      <c r="AD14" s="536"/>
      <c r="AE14" s="536"/>
      <c r="AF14" s="536"/>
      <c r="AG14" s="537"/>
      <c r="AH14" s="535">
        <v>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76875</v>
      </c>
      <c r="S15" s="543"/>
      <c r="T15" s="543"/>
      <c r="U15" s="543"/>
      <c r="V15" s="544"/>
      <c r="W15" s="545" t="s">
        <v>137</v>
      </c>
      <c r="X15" s="441"/>
      <c r="Y15" s="441"/>
      <c r="Z15" s="441"/>
      <c r="AA15" s="441"/>
      <c r="AB15" s="442"/>
      <c r="AC15" s="408">
        <v>11408</v>
      </c>
      <c r="AD15" s="409"/>
      <c r="AE15" s="409"/>
      <c r="AF15" s="409"/>
      <c r="AG15" s="410"/>
      <c r="AH15" s="408">
        <v>12268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9969825</v>
      </c>
      <c r="BO15" s="485"/>
      <c r="BP15" s="485"/>
      <c r="BQ15" s="485"/>
      <c r="BR15" s="485"/>
      <c r="BS15" s="485"/>
      <c r="BT15" s="485"/>
      <c r="BU15" s="486"/>
      <c r="BV15" s="484">
        <v>9722823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30.9</v>
      </c>
      <c r="AD16" s="536"/>
      <c r="AE16" s="536"/>
      <c r="AF16" s="536"/>
      <c r="AG16" s="537"/>
      <c r="AH16" s="535">
        <v>31.7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15172886</v>
      </c>
      <c r="BO16" s="456"/>
      <c r="BP16" s="456"/>
      <c r="BQ16" s="456"/>
      <c r="BR16" s="456"/>
      <c r="BS16" s="456"/>
      <c r="BT16" s="456"/>
      <c r="BU16" s="457"/>
      <c r="BV16" s="455">
        <v>14769493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24569</v>
      </c>
      <c r="AD17" s="409"/>
      <c r="AE17" s="409"/>
      <c r="AF17" s="409"/>
      <c r="AG17" s="410"/>
      <c r="AH17" s="408">
        <v>25293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12581003</v>
      </c>
      <c r="BO17" s="456"/>
      <c r="BP17" s="456"/>
      <c r="BQ17" s="456"/>
      <c r="BR17" s="456"/>
      <c r="BS17" s="456"/>
      <c r="BT17" s="456"/>
      <c r="BU17" s="457"/>
      <c r="BV17" s="455">
        <v>12271122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67.489999999999995</v>
      </c>
      <c r="M18" s="508"/>
      <c r="N18" s="508"/>
      <c r="O18" s="508"/>
      <c r="P18" s="508"/>
      <c r="Q18" s="508"/>
      <c r="R18" s="509"/>
      <c r="S18" s="509"/>
      <c r="T18" s="509"/>
      <c r="U18" s="509"/>
      <c r="V18" s="510"/>
      <c r="W18" s="526"/>
      <c r="X18" s="527"/>
      <c r="Y18" s="527"/>
      <c r="Z18" s="527"/>
      <c r="AA18" s="527"/>
      <c r="AB18" s="551"/>
      <c r="AC18" s="425">
        <v>66.5</v>
      </c>
      <c r="AD18" s="426"/>
      <c r="AE18" s="426"/>
      <c r="AF18" s="426"/>
      <c r="AG18" s="511"/>
      <c r="AH18" s="425">
        <v>65.3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16626289</v>
      </c>
      <c r="BO18" s="456"/>
      <c r="BP18" s="456"/>
      <c r="BQ18" s="456"/>
      <c r="BR18" s="456"/>
      <c r="BS18" s="456"/>
      <c r="BT18" s="456"/>
      <c r="BU18" s="457"/>
      <c r="BV18" s="455">
        <v>16370843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1165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23805137</v>
      </c>
      <c r="BO19" s="456"/>
      <c r="BP19" s="456"/>
      <c r="BQ19" s="456"/>
      <c r="BR19" s="456"/>
      <c r="BS19" s="456"/>
      <c r="BT19" s="456"/>
      <c r="BU19" s="457"/>
      <c r="BV19" s="455">
        <v>23479497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31876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20034321</v>
      </c>
      <c r="BO22" s="485"/>
      <c r="BP22" s="485"/>
      <c r="BQ22" s="485"/>
      <c r="BR22" s="485"/>
      <c r="BS22" s="485"/>
      <c r="BT22" s="485"/>
      <c r="BU22" s="486"/>
      <c r="BV22" s="484">
        <v>21680375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13831705</v>
      </c>
      <c r="BO23" s="456"/>
      <c r="BP23" s="456"/>
      <c r="BQ23" s="456"/>
      <c r="BR23" s="456"/>
      <c r="BS23" s="456"/>
      <c r="BT23" s="456"/>
      <c r="BU23" s="457"/>
      <c r="BV23" s="455">
        <v>14802726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4665</v>
      </c>
      <c r="R24" s="409"/>
      <c r="S24" s="409"/>
      <c r="T24" s="409"/>
      <c r="U24" s="409"/>
      <c r="V24" s="410"/>
      <c r="W24" s="498"/>
      <c r="X24" s="435"/>
      <c r="Y24" s="436"/>
      <c r="Z24" s="411" t="s">
        <v>162</v>
      </c>
      <c r="AA24" s="412"/>
      <c r="AB24" s="412"/>
      <c r="AC24" s="412"/>
      <c r="AD24" s="412"/>
      <c r="AE24" s="412"/>
      <c r="AF24" s="412"/>
      <c r="AG24" s="413"/>
      <c r="AH24" s="408">
        <v>492</v>
      </c>
      <c r="AI24" s="409"/>
      <c r="AJ24" s="409"/>
      <c r="AK24" s="409"/>
      <c r="AL24" s="410"/>
      <c r="AM24" s="408">
        <v>1541436</v>
      </c>
      <c r="AN24" s="409"/>
      <c r="AO24" s="409"/>
      <c r="AP24" s="409"/>
      <c r="AQ24" s="409"/>
      <c r="AR24" s="410"/>
      <c r="AS24" s="408">
        <v>3133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6828842</v>
      </c>
      <c r="BO24" s="456"/>
      <c r="BP24" s="456"/>
      <c r="BQ24" s="456"/>
      <c r="BR24" s="456"/>
      <c r="BS24" s="456"/>
      <c r="BT24" s="456"/>
      <c r="BU24" s="457"/>
      <c r="BV24" s="455">
        <v>7356758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7800</v>
      </c>
      <c r="R25" s="409"/>
      <c r="S25" s="409"/>
      <c r="T25" s="409"/>
      <c r="U25" s="409"/>
      <c r="V25" s="410"/>
      <c r="W25" s="498"/>
      <c r="X25" s="435"/>
      <c r="Y25" s="436"/>
      <c r="Z25" s="411" t="s">
        <v>165</v>
      </c>
      <c r="AA25" s="412"/>
      <c r="AB25" s="412"/>
      <c r="AC25" s="412"/>
      <c r="AD25" s="412"/>
      <c r="AE25" s="412"/>
      <c r="AF25" s="412"/>
      <c r="AG25" s="413"/>
      <c r="AH25" s="408">
        <v>104</v>
      </c>
      <c r="AI25" s="409"/>
      <c r="AJ25" s="409"/>
      <c r="AK25" s="409"/>
      <c r="AL25" s="410"/>
      <c r="AM25" s="408">
        <v>314288</v>
      </c>
      <c r="AN25" s="409"/>
      <c r="AO25" s="409"/>
      <c r="AP25" s="409"/>
      <c r="AQ25" s="409"/>
      <c r="AR25" s="410"/>
      <c r="AS25" s="408">
        <v>3022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3203812</v>
      </c>
      <c r="BO25" s="485"/>
      <c r="BP25" s="485"/>
      <c r="BQ25" s="485"/>
      <c r="BR25" s="485"/>
      <c r="BS25" s="485"/>
      <c r="BT25" s="485"/>
      <c r="BU25" s="486"/>
      <c r="BV25" s="484">
        <v>3828017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7020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11268</v>
      </c>
      <c r="AN26" s="409"/>
      <c r="AO26" s="409"/>
      <c r="AP26" s="409"/>
      <c r="AQ26" s="409"/>
      <c r="AR26" s="410"/>
      <c r="AS26" s="408">
        <v>2817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4820</v>
      </c>
      <c r="R27" s="409"/>
      <c r="S27" s="409"/>
      <c r="T27" s="409"/>
      <c r="U27" s="409"/>
      <c r="V27" s="410"/>
      <c r="W27" s="498"/>
      <c r="X27" s="435"/>
      <c r="Y27" s="436"/>
      <c r="Z27" s="411" t="s">
        <v>171</v>
      </c>
      <c r="AA27" s="412"/>
      <c r="AB27" s="412"/>
      <c r="AC27" s="412"/>
      <c r="AD27" s="412"/>
      <c r="AE27" s="412"/>
      <c r="AF27" s="412"/>
      <c r="AG27" s="413"/>
      <c r="AH27" s="408">
        <v>9</v>
      </c>
      <c r="AI27" s="409"/>
      <c r="AJ27" s="409"/>
      <c r="AK27" s="409"/>
      <c r="AL27" s="410"/>
      <c r="AM27" s="408">
        <v>33624</v>
      </c>
      <c r="AN27" s="409"/>
      <c r="AO27" s="409"/>
      <c r="AP27" s="409"/>
      <c r="AQ27" s="409"/>
      <c r="AR27" s="410"/>
      <c r="AS27" s="408">
        <v>3736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688413</v>
      </c>
      <c r="BO27" s="490"/>
      <c r="BP27" s="490"/>
      <c r="BQ27" s="490"/>
      <c r="BR27" s="490"/>
      <c r="BS27" s="490"/>
      <c r="BT27" s="490"/>
      <c r="BU27" s="491"/>
      <c r="BV27" s="489">
        <v>688388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4290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2104364</v>
      </c>
      <c r="BO28" s="485"/>
      <c r="BP28" s="485"/>
      <c r="BQ28" s="485"/>
      <c r="BR28" s="485"/>
      <c r="BS28" s="485"/>
      <c r="BT28" s="485"/>
      <c r="BU28" s="486"/>
      <c r="BV28" s="484">
        <v>1965906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18</v>
      </c>
      <c r="M29" s="409"/>
      <c r="N29" s="409"/>
      <c r="O29" s="409"/>
      <c r="P29" s="410"/>
      <c r="Q29" s="408">
        <v>4070</v>
      </c>
      <c r="R29" s="409"/>
      <c r="S29" s="409"/>
      <c r="T29" s="409"/>
      <c r="U29" s="409"/>
      <c r="V29" s="410"/>
      <c r="W29" s="499"/>
      <c r="X29" s="500"/>
      <c r="Y29" s="501"/>
      <c r="Z29" s="411" t="s">
        <v>177</v>
      </c>
      <c r="AA29" s="412"/>
      <c r="AB29" s="412"/>
      <c r="AC29" s="412"/>
      <c r="AD29" s="412"/>
      <c r="AE29" s="412"/>
      <c r="AF29" s="412"/>
      <c r="AG29" s="413"/>
      <c r="AH29" s="408">
        <v>501</v>
      </c>
      <c r="AI29" s="409"/>
      <c r="AJ29" s="409"/>
      <c r="AK29" s="409"/>
      <c r="AL29" s="410"/>
      <c r="AM29" s="408">
        <v>1575060</v>
      </c>
      <c r="AN29" s="409"/>
      <c r="AO29" s="409"/>
      <c r="AP29" s="409"/>
      <c r="AQ29" s="409"/>
      <c r="AR29" s="410"/>
      <c r="AS29" s="408">
        <v>3144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624450</v>
      </c>
      <c r="BO29" s="456"/>
      <c r="BP29" s="456"/>
      <c r="BQ29" s="456"/>
      <c r="BR29" s="456"/>
      <c r="BS29" s="456"/>
      <c r="BT29" s="456"/>
      <c r="BU29" s="457"/>
      <c r="BV29" s="455">
        <v>528043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6697228</v>
      </c>
      <c r="BO30" s="490"/>
      <c r="BP30" s="490"/>
      <c r="BQ30" s="490"/>
      <c r="BR30" s="490"/>
      <c r="BS30" s="490"/>
      <c r="BT30" s="490"/>
      <c r="BU30" s="491"/>
      <c r="BV30" s="489">
        <v>5668510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国民健康保険事業費特別会計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彩北広域清掃組合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行田市産業・文化・スポーツいきいき財団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介護保険事業費特別会計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荒川北縁水防事務組合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行田市中小企業退職金共済会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後期高齢者医療事業費特別会計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彩の国さいたま人づくり広域連合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行田市土地開発公社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交通災害共済事業費特別会計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行田羽生資源環境組合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埼玉県後期高齢者医療広域連合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埼玉県後期高齢者医療広域連合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9E+8W1FEWWkjAcad6a+GZKXc8eXBrJL/FQg/W0u0c6ktTFVdTV/OQZk3uNRbEWNBsFpazzdjpr0ez/jjOJtUdw==" saltValue="ZmxkrEzByvmvXQ+h1Ly3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4.82</v>
      </c>
      <c r="G34" s="33">
        <v>8.5399999999999991</v>
      </c>
      <c r="H34" s="33">
        <v>15.75</v>
      </c>
      <c r="I34" s="33">
        <v>15.49</v>
      </c>
      <c r="J34" s="34">
        <v>12.2</v>
      </c>
      <c r="K34" s="22"/>
      <c r="L34" s="22"/>
      <c r="M34" s="22"/>
      <c r="N34" s="22"/>
      <c r="O34" s="22"/>
      <c r="P34" s="22"/>
    </row>
    <row r="35" spans="1:16" ht="39" customHeight="1" x14ac:dyDescent="0.15">
      <c r="A35" s="22"/>
      <c r="B35" s="35"/>
      <c r="C35" s="1181" t="s">
        <v>533</v>
      </c>
      <c r="D35" s="1182"/>
      <c r="E35" s="1183"/>
      <c r="F35" s="36">
        <v>15.66</v>
      </c>
      <c r="G35" s="37">
        <v>16.29</v>
      </c>
      <c r="H35" s="37">
        <v>16.34</v>
      </c>
      <c r="I35" s="37">
        <v>13.58</v>
      </c>
      <c r="J35" s="38">
        <v>10.8</v>
      </c>
      <c r="K35" s="22"/>
      <c r="L35" s="22"/>
      <c r="M35" s="22"/>
      <c r="N35" s="22"/>
      <c r="O35" s="22"/>
      <c r="P35" s="22"/>
    </row>
    <row r="36" spans="1:16" ht="39" customHeight="1" x14ac:dyDescent="0.15">
      <c r="A36" s="22"/>
      <c r="B36" s="35"/>
      <c r="C36" s="1181" t="s">
        <v>534</v>
      </c>
      <c r="D36" s="1182"/>
      <c r="E36" s="1183"/>
      <c r="F36" s="36">
        <v>2.27</v>
      </c>
      <c r="G36" s="37">
        <v>2.5</v>
      </c>
      <c r="H36" s="37">
        <v>2.99</v>
      </c>
      <c r="I36" s="37">
        <v>3.06</v>
      </c>
      <c r="J36" s="38">
        <v>3.18</v>
      </c>
      <c r="K36" s="22"/>
      <c r="L36" s="22"/>
      <c r="M36" s="22"/>
      <c r="N36" s="22"/>
      <c r="O36" s="22"/>
      <c r="P36" s="22"/>
    </row>
    <row r="37" spans="1:16" ht="39" customHeight="1" x14ac:dyDescent="0.15">
      <c r="A37" s="22"/>
      <c r="B37" s="35"/>
      <c r="C37" s="1181" t="s">
        <v>535</v>
      </c>
      <c r="D37" s="1182"/>
      <c r="E37" s="1183"/>
      <c r="F37" s="36">
        <v>0.77</v>
      </c>
      <c r="G37" s="37">
        <v>0.56999999999999995</v>
      </c>
      <c r="H37" s="37">
        <v>0.57999999999999996</v>
      </c>
      <c r="I37" s="37">
        <v>0.56000000000000005</v>
      </c>
      <c r="J37" s="38">
        <v>0.56000000000000005</v>
      </c>
      <c r="K37" s="22"/>
      <c r="L37" s="22"/>
      <c r="M37" s="22"/>
      <c r="N37" s="22"/>
      <c r="O37" s="22"/>
      <c r="P37" s="22"/>
    </row>
    <row r="38" spans="1:16" ht="39" customHeight="1" x14ac:dyDescent="0.15">
      <c r="A38" s="22"/>
      <c r="B38" s="35"/>
      <c r="C38" s="1181" t="s">
        <v>536</v>
      </c>
      <c r="D38" s="1182"/>
      <c r="E38" s="1183"/>
      <c r="F38" s="36">
        <v>0.24</v>
      </c>
      <c r="G38" s="37">
        <v>0.27</v>
      </c>
      <c r="H38" s="37">
        <v>0.3</v>
      </c>
      <c r="I38" s="37">
        <v>0.41</v>
      </c>
      <c r="J38" s="38">
        <v>0.46</v>
      </c>
      <c r="K38" s="22"/>
      <c r="L38" s="22"/>
      <c r="M38" s="22"/>
      <c r="N38" s="22"/>
      <c r="O38" s="22"/>
      <c r="P38" s="22"/>
    </row>
    <row r="39" spans="1:16" ht="39" customHeight="1" x14ac:dyDescent="0.15">
      <c r="A39" s="22"/>
      <c r="B39" s="35"/>
      <c r="C39" s="1181" t="s">
        <v>537</v>
      </c>
      <c r="D39" s="1182"/>
      <c r="E39" s="1183"/>
      <c r="F39" s="36">
        <v>1.59</v>
      </c>
      <c r="G39" s="37">
        <v>1.23</v>
      </c>
      <c r="H39" s="37">
        <v>0.62</v>
      </c>
      <c r="I39" s="37">
        <v>0.74</v>
      </c>
      <c r="J39" s="38">
        <v>0.2</v>
      </c>
      <c r="K39" s="22"/>
      <c r="L39" s="22"/>
      <c r="M39" s="22"/>
      <c r="N39" s="22"/>
      <c r="O39" s="22"/>
      <c r="P39" s="22"/>
    </row>
    <row r="40" spans="1:16" ht="39" customHeight="1" x14ac:dyDescent="0.15">
      <c r="A40" s="22"/>
      <c r="B40" s="35"/>
      <c r="C40" s="1181" t="s">
        <v>538</v>
      </c>
      <c r="D40" s="1182"/>
      <c r="E40" s="1183"/>
      <c r="F40" s="36">
        <v>0.11</v>
      </c>
      <c r="G40" s="37">
        <v>0.14000000000000001</v>
      </c>
      <c r="H40" s="37">
        <v>0.18</v>
      </c>
      <c r="I40" s="37">
        <v>0.22</v>
      </c>
      <c r="J40" s="38">
        <v>0.2</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x1OTpiAjOPrulW6R7MSyKaDSnPVi83NnaWDtXAjZmVE4qH0iBenI52DAkfHn9nXmHCSQCiL3amq6XubH/1G2Q==" saltValue="4n5u19MRYr9kAygep8mM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2779</v>
      </c>
      <c r="L45" s="60">
        <v>2702</v>
      </c>
      <c r="M45" s="60">
        <v>2706</v>
      </c>
      <c r="N45" s="60">
        <v>2658</v>
      </c>
      <c r="O45" s="61">
        <v>2646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879</v>
      </c>
      <c r="L48" s="64">
        <v>790</v>
      </c>
      <c r="M48" s="64">
        <v>772</v>
      </c>
      <c r="N48" s="64">
        <v>727</v>
      </c>
      <c r="O48" s="65">
        <v>707</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0</v>
      </c>
      <c r="N50" s="64">
        <v>0</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3075</v>
      </c>
      <c r="L52" s="64">
        <v>3055</v>
      </c>
      <c r="M52" s="64">
        <v>3060</v>
      </c>
      <c r="N52" s="64">
        <v>3009</v>
      </c>
      <c r="O52" s="65">
        <v>2963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584</v>
      </c>
      <c r="L53" s="69">
        <v>438</v>
      </c>
      <c r="M53" s="69">
        <v>418</v>
      </c>
      <c r="N53" s="69">
        <v>376</v>
      </c>
      <c r="O53" s="70">
        <v>390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wsKMWrWwhQSIcjF/qvgDbuzX9y/1i7iJQ8I0x+1wYJUA1dDhVRvBaiFLvTwDWnDJe8CyE+dTeG113EpF9ATLg==" saltValue="GpF6MvxIq208NUBuwvHK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24902</v>
      </c>
      <c r="J41" s="356">
        <v>24210</v>
      </c>
      <c r="K41" s="356">
        <v>23278</v>
      </c>
      <c r="L41" s="356">
        <v>21680</v>
      </c>
      <c r="M41" s="357">
        <v>20034</v>
      </c>
    </row>
    <row r="42" spans="2:13" ht="27.75" customHeight="1" x14ac:dyDescent="0.15">
      <c r="B42" s="1222"/>
      <c r="C42" s="1223"/>
      <c r="D42" s="106"/>
      <c r="E42" s="1226" t="s">
        <v>32</v>
      </c>
      <c r="F42" s="1226"/>
      <c r="G42" s="1226"/>
      <c r="H42" s="1227"/>
      <c r="I42" s="358">
        <v>1</v>
      </c>
      <c r="J42" s="359">
        <v>0</v>
      </c>
      <c r="K42" s="359">
        <v>0</v>
      </c>
      <c r="L42" s="359" t="s">
        <v>487</v>
      </c>
      <c r="M42" s="360" t="s">
        <v>487</v>
      </c>
    </row>
    <row r="43" spans="2:13" ht="27.75" customHeight="1" x14ac:dyDescent="0.15">
      <c r="B43" s="1222"/>
      <c r="C43" s="1223"/>
      <c r="D43" s="106"/>
      <c r="E43" s="1226" t="s">
        <v>33</v>
      </c>
      <c r="F43" s="1226"/>
      <c r="G43" s="1226"/>
      <c r="H43" s="1227"/>
      <c r="I43" s="358">
        <v>9024</v>
      </c>
      <c r="J43" s="359">
        <v>8227</v>
      </c>
      <c r="K43" s="359">
        <v>6933</v>
      </c>
      <c r="L43" s="359">
        <v>6221</v>
      </c>
      <c r="M43" s="360">
        <v>5893</v>
      </c>
    </row>
    <row r="44" spans="2:13" ht="27.75" customHeight="1" x14ac:dyDescent="0.15">
      <c r="B44" s="1222"/>
      <c r="C44" s="1223"/>
      <c r="D44" s="106"/>
      <c r="E44" s="1226" t="s">
        <v>34</v>
      </c>
      <c r="F44" s="1226"/>
      <c r="G44" s="1226"/>
      <c r="H44" s="1227"/>
      <c r="I44" s="358" t="s">
        <v>487</v>
      </c>
      <c r="J44" s="359" t="s">
        <v>487</v>
      </c>
      <c r="K44" s="359" t="s">
        <v>487</v>
      </c>
      <c r="L44" s="359" t="s">
        <v>487</v>
      </c>
      <c r="M44" s="360" t="s">
        <v>487</v>
      </c>
    </row>
    <row r="45" spans="2:13" ht="27.75" customHeight="1" x14ac:dyDescent="0.15">
      <c r="B45" s="1222"/>
      <c r="C45" s="1223"/>
      <c r="D45" s="106"/>
      <c r="E45" s="1226" t="s">
        <v>35</v>
      </c>
      <c r="F45" s="1226"/>
      <c r="G45" s="1226"/>
      <c r="H45" s="1227"/>
      <c r="I45" s="358">
        <v>3891</v>
      </c>
      <c r="J45" s="359">
        <v>3741</v>
      </c>
      <c r="K45" s="359">
        <v>3737</v>
      </c>
      <c r="L45" s="359">
        <v>3690</v>
      </c>
      <c r="M45" s="360">
        <v>3720</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4731</v>
      </c>
      <c r="J50" s="359">
        <v>4891</v>
      </c>
      <c r="K50" s="359">
        <v>5853</v>
      </c>
      <c r="L50" s="359">
        <v>7358</v>
      </c>
      <c r="M50" s="360">
        <v>8523</v>
      </c>
    </row>
    <row r="51" spans="2:13" ht="27.75" customHeight="1" x14ac:dyDescent="0.15">
      <c r="B51" s="1222"/>
      <c r="C51" s="1223"/>
      <c r="D51" s="106"/>
      <c r="E51" s="1226" t="s">
        <v>42</v>
      </c>
      <c r="F51" s="1226"/>
      <c r="G51" s="1226"/>
      <c r="H51" s="1227"/>
      <c r="I51" s="358">
        <v>4768</v>
      </c>
      <c r="J51" s="359">
        <v>4300</v>
      </c>
      <c r="K51" s="359">
        <v>3596</v>
      </c>
      <c r="L51" s="359">
        <v>3223</v>
      </c>
      <c r="M51" s="360">
        <v>3140</v>
      </c>
    </row>
    <row r="52" spans="2:13" ht="27.75" customHeight="1" x14ac:dyDescent="0.15">
      <c r="B52" s="1224"/>
      <c r="C52" s="1225"/>
      <c r="D52" s="106"/>
      <c r="E52" s="1226" t="s">
        <v>43</v>
      </c>
      <c r="F52" s="1226"/>
      <c r="G52" s="1226"/>
      <c r="H52" s="1227"/>
      <c r="I52" s="358">
        <v>26360</v>
      </c>
      <c r="J52" s="359">
        <v>25625</v>
      </c>
      <c r="K52" s="359">
        <v>24560</v>
      </c>
      <c r="L52" s="359">
        <v>22991</v>
      </c>
      <c r="M52" s="360">
        <v>21449</v>
      </c>
    </row>
    <row r="53" spans="2:13" ht="27.75" customHeight="1" thickBot="1" x14ac:dyDescent="0.2">
      <c r="B53" s="1228" t="s">
        <v>19</v>
      </c>
      <c r="C53" s="1229"/>
      <c r="D53" s="110"/>
      <c r="E53" s="1230" t="s">
        <v>44</v>
      </c>
      <c r="F53" s="1230"/>
      <c r="G53" s="1230"/>
      <c r="H53" s="1231"/>
      <c r="I53" s="361">
        <v>1960</v>
      </c>
      <c r="J53" s="362">
        <v>1362</v>
      </c>
      <c r="K53" s="362">
        <v>-61</v>
      </c>
      <c r="L53" s="362">
        <v>-1981</v>
      </c>
      <c r="M53" s="363">
        <v>-3465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mTgGvEzfiQmo9p0qIUdJJFgPSZjRsEmvH2A3i6XNOXcFWcVZaP532zPm14hnCVj8vQcKrpe4Qh5k/2nO3sTWg==" saltValue="sNW+MzKKPxr92yDZnykV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cellComments="asDisplayed"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1813</v>
      </c>
      <c r="G55" s="122">
        <v>1966</v>
      </c>
      <c r="H55" s="123">
        <v>2104</v>
      </c>
    </row>
    <row r="56" spans="2:8" ht="52.5" customHeight="1" x14ac:dyDescent="0.15">
      <c r="B56" s="124"/>
      <c r="C56" s="1249" t="s">
        <v>47</v>
      </c>
      <c r="D56" s="1249"/>
      <c r="E56" s="1250"/>
      <c r="F56" s="125">
        <v>528</v>
      </c>
      <c r="G56" s="125">
        <v>528</v>
      </c>
      <c r="H56" s="126">
        <v>624</v>
      </c>
    </row>
    <row r="57" spans="2:8" ht="53.25" customHeight="1" x14ac:dyDescent="0.15">
      <c r="B57" s="124"/>
      <c r="C57" s="1251" t="s">
        <v>48</v>
      </c>
      <c r="D57" s="1251"/>
      <c r="E57" s="1252"/>
      <c r="F57" s="127">
        <v>4517</v>
      </c>
      <c r="G57" s="127">
        <v>5669</v>
      </c>
      <c r="H57" s="128">
        <v>6697</v>
      </c>
    </row>
    <row r="58" spans="2:8" ht="45.75" customHeight="1" x14ac:dyDescent="0.15">
      <c r="B58" s="129"/>
      <c r="C58" s="1239" t="s">
        <v>557</v>
      </c>
      <c r="D58" s="1240"/>
      <c r="E58" s="1241"/>
      <c r="F58" s="130">
        <v>1590</v>
      </c>
      <c r="G58" s="130">
        <v>2243</v>
      </c>
      <c r="H58" s="131">
        <v>2549</v>
      </c>
    </row>
    <row r="59" spans="2:8" ht="45.75" customHeight="1" x14ac:dyDescent="0.15">
      <c r="B59" s="129"/>
      <c r="C59" s="1239" t="s">
        <v>558</v>
      </c>
      <c r="D59" s="1240"/>
      <c r="E59" s="1241"/>
      <c r="F59" s="130">
        <v>1642</v>
      </c>
      <c r="G59" s="130">
        <v>1642</v>
      </c>
      <c r="H59" s="131">
        <v>1642</v>
      </c>
    </row>
    <row r="60" spans="2:8" ht="45.75" customHeight="1" x14ac:dyDescent="0.15">
      <c r="B60" s="129"/>
      <c r="C60" s="1239" t="s">
        <v>559</v>
      </c>
      <c r="D60" s="1240"/>
      <c r="E60" s="1241"/>
      <c r="F60" s="130">
        <v>915</v>
      </c>
      <c r="G60" s="130">
        <v>916</v>
      </c>
      <c r="H60" s="131">
        <v>916</v>
      </c>
    </row>
    <row r="61" spans="2:8" ht="45.75" customHeight="1" x14ac:dyDescent="0.15">
      <c r="B61" s="129"/>
      <c r="C61" s="1239" t="s">
        <v>560</v>
      </c>
      <c r="D61" s="1240"/>
      <c r="E61" s="1241"/>
      <c r="F61" s="130">
        <v>0</v>
      </c>
      <c r="G61" s="130">
        <v>500</v>
      </c>
      <c r="H61" s="131">
        <v>701</v>
      </c>
    </row>
    <row r="62" spans="2:8" ht="45.75" customHeight="1" thickBot="1" x14ac:dyDescent="0.2">
      <c r="B62" s="132"/>
      <c r="C62" s="1242" t="s">
        <v>561</v>
      </c>
      <c r="D62" s="1243"/>
      <c r="E62" s="1244"/>
      <c r="F62" s="133">
        <v>0</v>
      </c>
      <c r="G62" s="133">
        <v>0</v>
      </c>
      <c r="H62" s="134">
        <v>500</v>
      </c>
    </row>
    <row r="63" spans="2:8" ht="52.5" customHeight="1" thickBot="1" x14ac:dyDescent="0.2">
      <c r="B63" s="135"/>
      <c r="C63" s="1245" t="s">
        <v>49</v>
      </c>
      <c r="D63" s="1245"/>
      <c r="E63" s="1246"/>
      <c r="F63" s="136">
        <v>6858</v>
      </c>
      <c r="G63" s="136">
        <v>8162</v>
      </c>
      <c r="H63" s="137">
        <v>9426</v>
      </c>
    </row>
    <row r="64" spans="2:8" x14ac:dyDescent="0.15"/>
  </sheetData>
  <sheetProtection algorithmName="SHA-512" hashValue="sNS+2kwW8glksL+YvU7OpgEZ3IGnDv7Fm5f6sK1KBpikC5++TAcctiEcNvBMLbycyWt7NSoidquNE2o6+hv9Qw==" saltValue="aR0tgL1+c1Rv6qbc0OvL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0B632-C49D-4006-9CCA-CDBFA7D36217}">
  <sheetPr>
    <pageSetUpPr fitToPage="1"/>
  </sheetPr>
  <dimension ref="A1:DE85"/>
  <sheetViews>
    <sheetView showGridLines="0" tabSelected="1" topLeftCell="AU16" zoomScaleNormal="100" zoomScaleSheetLayoutView="55" workbookViewId="0">
      <selection activeCell="CI20" sqref="CI2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v>13.6</v>
      </c>
      <c r="BQ51" s="1267"/>
      <c r="BR51" s="1267"/>
      <c r="BS51" s="1267"/>
      <c r="BT51" s="1267"/>
      <c r="BU51" s="1267"/>
      <c r="BV51" s="1267"/>
      <c r="BW51" s="1267"/>
      <c r="BX51" s="1267">
        <v>9.1999999999999993</v>
      </c>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67.599999999999994</v>
      </c>
      <c r="BQ53" s="1267"/>
      <c r="BR53" s="1267"/>
      <c r="BS53" s="1267"/>
      <c r="BT53" s="1267"/>
      <c r="BU53" s="1267"/>
      <c r="BV53" s="1267"/>
      <c r="BW53" s="1267"/>
      <c r="BX53" s="1267">
        <v>68.7</v>
      </c>
      <c r="BY53" s="1267"/>
      <c r="BZ53" s="1267"/>
      <c r="CA53" s="1267"/>
      <c r="CB53" s="1267"/>
      <c r="CC53" s="1267"/>
      <c r="CD53" s="1267"/>
      <c r="CE53" s="1267"/>
      <c r="CF53" s="1267">
        <v>70.400000000000006</v>
      </c>
      <c r="CG53" s="1267"/>
      <c r="CH53" s="1267"/>
      <c r="CI53" s="1267"/>
      <c r="CJ53" s="1267"/>
      <c r="CK53" s="1267"/>
      <c r="CL53" s="1267"/>
      <c r="CM53" s="1267"/>
      <c r="CN53" s="1267">
        <v>70.900000000000006</v>
      </c>
      <c r="CO53" s="1267"/>
      <c r="CP53" s="1267"/>
      <c r="CQ53" s="1267"/>
      <c r="CR53" s="1267"/>
      <c r="CS53" s="1267"/>
      <c r="CT53" s="1267"/>
      <c r="CU53" s="1267"/>
      <c r="CV53" s="1267">
        <v>72.400000000000006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25.5</v>
      </c>
      <c r="BQ55" s="1267"/>
      <c r="BR55" s="1267"/>
      <c r="BS55" s="1267"/>
      <c r="BT55" s="1267"/>
      <c r="BU55" s="1267"/>
      <c r="BV55" s="1267"/>
      <c r="BW55" s="1267"/>
      <c r="BX55" s="1267">
        <v>25.1</v>
      </c>
      <c r="BY55" s="1267"/>
      <c r="BZ55" s="1267"/>
      <c r="CA55" s="1267"/>
      <c r="CB55" s="1267"/>
      <c r="CC55" s="1267"/>
      <c r="CD55" s="1267"/>
      <c r="CE55" s="1267"/>
      <c r="CF55" s="1267">
        <v>18</v>
      </c>
      <c r="CG55" s="1267"/>
      <c r="CH55" s="1267"/>
      <c r="CI55" s="1267"/>
      <c r="CJ55" s="1267"/>
      <c r="CK55" s="1267"/>
      <c r="CL55" s="1267"/>
      <c r="CM55" s="1267"/>
      <c r="CN55" s="1267">
        <v>12.7</v>
      </c>
      <c r="CO55" s="1267"/>
      <c r="CP55" s="1267"/>
      <c r="CQ55" s="1267"/>
      <c r="CR55" s="1267"/>
      <c r="CS55" s="1267"/>
      <c r="CT55" s="1267"/>
      <c r="CU55" s="1267"/>
      <c r="CV55" s="1267">
        <v>10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60.9</v>
      </c>
      <c r="BQ57" s="1267"/>
      <c r="BR57" s="1267"/>
      <c r="BS57" s="1267"/>
      <c r="BT57" s="1267"/>
      <c r="BU57" s="1267"/>
      <c r="BV57" s="1267"/>
      <c r="BW57" s="1267"/>
      <c r="BX57" s="1267">
        <v>61</v>
      </c>
      <c r="BY57" s="1267"/>
      <c r="BZ57" s="1267"/>
      <c r="CA57" s="1267"/>
      <c r="CB57" s="1267"/>
      <c r="CC57" s="1267"/>
      <c r="CD57" s="1267"/>
      <c r="CE57" s="1267"/>
      <c r="CF57" s="1267">
        <v>62.2</v>
      </c>
      <c r="CG57" s="1267"/>
      <c r="CH57" s="1267"/>
      <c r="CI57" s="1267"/>
      <c r="CJ57" s="1267"/>
      <c r="CK57" s="1267"/>
      <c r="CL57" s="1267"/>
      <c r="CM57" s="1267"/>
      <c r="CN57" s="1267">
        <v>63.2</v>
      </c>
      <c r="CO57" s="1267"/>
      <c r="CP57" s="1267"/>
      <c r="CQ57" s="1267"/>
      <c r="CR57" s="1267"/>
      <c r="CS57" s="1267"/>
      <c r="CT57" s="1267"/>
      <c r="CU57" s="1267"/>
      <c r="CV57" s="1267">
        <v>64.599999999999994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v>13.6</v>
      </c>
      <c r="BQ73" s="1267"/>
      <c r="BR73" s="1267"/>
      <c r="BS73" s="1267"/>
      <c r="BT73" s="1267"/>
      <c r="BU73" s="1267"/>
      <c r="BV73" s="1267"/>
      <c r="BW73" s="1267"/>
      <c r="BX73" s="1267">
        <v>9.1999999999999993</v>
      </c>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572</v>
      </c>
      <c r="BC75" s="1269"/>
      <c r="BD75" s="1269"/>
      <c r="BE75" s="1269"/>
      <c r="BF75" s="1269"/>
      <c r="BG75" s="1269"/>
      <c r="BH75" s="1269"/>
      <c r="BI75" s="1269"/>
      <c r="BJ75" s="1269"/>
      <c r="BK75" s="1269"/>
      <c r="BL75" s="1269"/>
      <c r="BM75" s="1269"/>
      <c r="BN75" s="1269"/>
      <c r="BO75" s="1269"/>
      <c r="BP75" s="1267">
        <v>4.0999999999999996</v>
      </c>
      <c r="BQ75" s="1267"/>
      <c r="BR75" s="1267"/>
      <c r="BS75" s="1267"/>
      <c r="BT75" s="1267"/>
      <c r="BU75" s="1267"/>
      <c r="BV75" s="1267"/>
      <c r="BW75" s="1267"/>
      <c r="BX75" s="1267">
        <v>3.7</v>
      </c>
      <c r="BY75" s="1267"/>
      <c r="BZ75" s="1267"/>
      <c r="CA75" s="1267"/>
      <c r="CB75" s="1267"/>
      <c r="CC75" s="1267"/>
      <c r="CD75" s="1267"/>
      <c r="CE75" s="1267"/>
      <c r="CF75" s="1267">
        <v>3.2</v>
      </c>
      <c r="CG75" s="1267"/>
      <c r="CH75" s="1267"/>
      <c r="CI75" s="1267"/>
      <c r="CJ75" s="1267"/>
      <c r="CK75" s="1267"/>
      <c r="CL75" s="1267"/>
      <c r="CM75" s="1267"/>
      <c r="CN75" s="1267">
        <v>2.7</v>
      </c>
      <c r="CO75" s="1267"/>
      <c r="CP75" s="1267"/>
      <c r="CQ75" s="1267"/>
      <c r="CR75" s="1267"/>
      <c r="CS75" s="1267"/>
      <c r="CT75" s="1267"/>
      <c r="CU75" s="1267"/>
      <c r="CV75" s="1267">
        <v>2.5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569</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25.5</v>
      </c>
      <c r="BQ77" s="1267"/>
      <c r="BR77" s="1267"/>
      <c r="BS77" s="1267"/>
      <c r="BT77" s="1267"/>
      <c r="BU77" s="1267"/>
      <c r="BV77" s="1267"/>
      <c r="BW77" s="1267"/>
      <c r="BX77" s="1267">
        <v>25.1</v>
      </c>
      <c r="BY77" s="1267"/>
      <c r="BZ77" s="1267"/>
      <c r="CA77" s="1267"/>
      <c r="CB77" s="1267"/>
      <c r="CC77" s="1267"/>
      <c r="CD77" s="1267"/>
      <c r="CE77" s="1267"/>
      <c r="CF77" s="1267">
        <v>18</v>
      </c>
      <c r="CG77" s="1267"/>
      <c r="CH77" s="1267"/>
      <c r="CI77" s="1267"/>
      <c r="CJ77" s="1267"/>
      <c r="CK77" s="1267"/>
      <c r="CL77" s="1267"/>
      <c r="CM77" s="1267"/>
      <c r="CN77" s="1267">
        <v>12.7</v>
      </c>
      <c r="CO77" s="1267"/>
      <c r="CP77" s="1267"/>
      <c r="CQ77" s="1267"/>
      <c r="CR77" s="1267"/>
      <c r="CS77" s="1267"/>
      <c r="CT77" s="1267"/>
      <c r="CU77" s="1267"/>
      <c r="CV77" s="1267">
        <v>10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572</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6.4</v>
      </c>
      <c r="BY79" s="1267"/>
      <c r="BZ79" s="1267"/>
      <c r="CA79" s="1267"/>
      <c r="CB79" s="1267"/>
      <c r="CC79" s="1267"/>
      <c r="CD79" s="1267"/>
      <c r="CE79" s="1267"/>
      <c r="CF79" s="1267">
        <v>6.6</v>
      </c>
      <c r="CG79" s="1267"/>
      <c r="CH79" s="1267"/>
      <c r="CI79" s="1267"/>
      <c r="CJ79" s="1267"/>
      <c r="CK79" s="1267"/>
      <c r="CL79" s="1267"/>
      <c r="CM79" s="1267"/>
      <c r="CN79" s="1267">
        <v>6.6</v>
      </c>
      <c r="CO79" s="1267"/>
      <c r="CP79" s="1267"/>
      <c r="CQ79" s="1267"/>
      <c r="CR79" s="1267"/>
      <c r="CS79" s="1267"/>
      <c r="CT79" s="1267"/>
      <c r="CU79" s="1267"/>
      <c r="CV79" s="1267">
        <v>6.7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1U2pDxBJ0oMSv6QqQv/pfi6oumsisGQJyXLaJNMQhp18rGBuExlFfuVzVM6VSgcWKDRHCpHIukCwzVsA/8/nQ==" saltValue="N62xVjJf+beCemED2a4q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BFD94-395A-4EDE-B452-986A4EB58887}">
  <sheetPr>
    <pageSetUpPr fitToPage="1"/>
  </sheetPr>
  <dimension ref="A1:DR125"/>
  <sheetViews>
    <sheetView showGridLines="0" topLeftCell="A112"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Vk4Eab1X0MWAapOw9mZbYsnvAzZmisrNkxpTz2nK766iEcNV5Xe169Ec1eOBGWjyAc4Yn650f0F1hqKOv+K85w==" saltValue="zpS9sZECOhkj1Hz/41Fv8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BAB30-32F9-4659-9619-D41F4C6A2782}">
  <sheetPr>
    <pageSetUpPr fitToPage="1"/>
  </sheetPr>
  <dimension ref="A1:DR125"/>
  <sheetViews>
    <sheetView showGridLines="0" topLeftCell="A48"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E17n0X4HiMbbnfo7UdmLipfnFnOHO2iTjLw9mpF2ubnNanZSPEpZFumCyg1VplmEsQzPFnoB11KznjqoQbq8A==" saltValue="p2rGW4+L2WJZ6jZHKuRNq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27243</v>
      </c>
      <c r="E3" s="156"/>
      <c r="F3" s="157">
        <v>62383</v>
      </c>
      <c r="G3" s="158"/>
      <c r="H3" s="159"/>
    </row>
    <row r="4" spans="1:8" x14ac:dyDescent="0.15">
      <c r="A4" s="160"/>
      <c r="B4" s="161"/>
      <c r="C4" s="162"/>
      <c r="D4" s="163">
        <v>19906</v>
      </c>
      <c r="E4" s="164"/>
      <c r="F4" s="165">
        <v>35325</v>
      </c>
      <c r="G4" s="166"/>
      <c r="H4" s="167"/>
    </row>
    <row r="5" spans="1:8" x14ac:dyDescent="0.15">
      <c r="A5" s="148" t="s">
        <v>519</v>
      </c>
      <c r="B5" s="153"/>
      <c r="C5" s="154"/>
      <c r="D5" s="155">
        <v>26465</v>
      </c>
      <c r="E5" s="156"/>
      <c r="F5" s="157">
        <v>63812</v>
      </c>
      <c r="G5" s="158"/>
      <c r="H5" s="159"/>
    </row>
    <row r="6" spans="1:8" x14ac:dyDescent="0.15">
      <c r="A6" s="160"/>
      <c r="B6" s="161"/>
      <c r="C6" s="162"/>
      <c r="D6" s="163">
        <v>19742</v>
      </c>
      <c r="E6" s="164"/>
      <c r="F6" s="165">
        <v>33848</v>
      </c>
      <c r="G6" s="166"/>
      <c r="H6" s="167"/>
    </row>
    <row r="7" spans="1:8" x14ac:dyDescent="0.15">
      <c r="A7" s="148" t="s">
        <v>520</v>
      </c>
      <c r="B7" s="153"/>
      <c r="C7" s="154"/>
      <c r="D7" s="155">
        <v>15246</v>
      </c>
      <c r="E7" s="156"/>
      <c r="F7" s="157">
        <v>54225</v>
      </c>
      <c r="G7" s="158"/>
      <c r="H7" s="159"/>
    </row>
    <row r="8" spans="1:8" x14ac:dyDescent="0.15">
      <c r="A8" s="160"/>
      <c r="B8" s="161"/>
      <c r="C8" s="162"/>
      <c r="D8" s="163">
        <v>11678</v>
      </c>
      <c r="E8" s="164"/>
      <c r="F8" s="165">
        <v>27337</v>
      </c>
      <c r="G8" s="166"/>
      <c r="H8" s="167"/>
    </row>
    <row r="9" spans="1:8" x14ac:dyDescent="0.15">
      <c r="A9" s="148" t="s">
        <v>521</v>
      </c>
      <c r="B9" s="153"/>
      <c r="C9" s="154"/>
      <c r="D9" s="155">
        <v>21418</v>
      </c>
      <c r="E9" s="156"/>
      <c r="F9" s="157">
        <v>54016</v>
      </c>
      <c r="G9" s="158"/>
      <c r="H9" s="159"/>
    </row>
    <row r="10" spans="1:8" x14ac:dyDescent="0.15">
      <c r="A10" s="160"/>
      <c r="B10" s="161"/>
      <c r="C10" s="162"/>
      <c r="D10" s="163">
        <v>14549</v>
      </c>
      <c r="E10" s="164"/>
      <c r="F10" s="165">
        <v>28078</v>
      </c>
      <c r="G10" s="166"/>
      <c r="H10" s="167"/>
    </row>
    <row r="11" spans="1:8" x14ac:dyDescent="0.15">
      <c r="A11" s="148" t="s">
        <v>522</v>
      </c>
      <c r="B11" s="153"/>
      <c r="C11" s="154"/>
      <c r="D11" s="155">
        <v>23492</v>
      </c>
      <c r="E11" s="156"/>
      <c r="F11" s="157">
        <v>52786</v>
      </c>
      <c r="G11" s="158"/>
      <c r="H11" s="159"/>
    </row>
    <row r="12" spans="1:8" x14ac:dyDescent="0.15">
      <c r="A12" s="160"/>
      <c r="B12" s="161"/>
      <c r="C12" s="168"/>
      <c r="D12" s="163">
        <v>18089</v>
      </c>
      <c r="E12" s="164"/>
      <c r="F12" s="165">
        <v>28742</v>
      </c>
      <c r="G12" s="166"/>
      <c r="H12" s="167"/>
    </row>
    <row r="13" spans="1:8" x14ac:dyDescent="0.15">
      <c r="A13" s="148"/>
      <c r="B13" s="153"/>
      <c r="C13" s="169"/>
      <c r="D13" s="170">
        <v>22773</v>
      </c>
      <c r="E13" s="171"/>
      <c r="F13" s="172">
        <v>57444</v>
      </c>
      <c r="G13" s="173"/>
      <c r="H13" s="159"/>
    </row>
    <row r="14" spans="1:8" x14ac:dyDescent="0.15">
      <c r="A14" s="160"/>
      <c r="B14" s="161"/>
      <c r="C14" s="162"/>
      <c r="D14" s="163">
        <v>16793</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4.83</v>
      </c>
      <c r="C19" s="174">
        <f>ROUND(VALUE(SUBSTITUTE(実質収支比率等に係る経年分析!G$48,"▲","-")),2)</f>
        <v>8.5500000000000007</v>
      </c>
      <c r="D19" s="174">
        <f>ROUND(VALUE(SUBSTITUTE(実質収支比率等に係る経年分析!H$48,"▲","-")),2)</f>
        <v>15.76</v>
      </c>
      <c r="E19" s="174">
        <f>ROUND(VALUE(SUBSTITUTE(実質収支比率等に係る経年分析!I$48,"▲","-")),2)</f>
        <v>15.5</v>
      </c>
      <c r="F19" s="174">
        <f>ROUND(VALUE(SUBSTITUTE(実質収支比率等に係る経年分析!J$48,"▲","-")),2)</f>
        <v>12.2</v>
      </c>
    </row>
    <row r="20" spans="1:11" x14ac:dyDescent="0.15">
      <c r="A20" s="174" t="s">
        <v>53</v>
      </c>
      <c r="B20" s="174">
        <f>ROUND(VALUE(SUBSTITUTE(実質収支比率等に係る経年分析!F$47,"▲","-")),2)</f>
        <v>9.49</v>
      </c>
      <c r="C20" s="174">
        <f>ROUND(VALUE(SUBSTITUTE(実質収支比率等に係る経年分析!G$47,"▲","-")),2)</f>
        <v>9.27</v>
      </c>
      <c r="D20" s="174">
        <f>ROUND(VALUE(SUBSTITUTE(実質収支比率等に係る経年分析!H$47,"▲","-")),2)</f>
        <v>9.99</v>
      </c>
      <c r="E20" s="174">
        <f>ROUND(VALUE(SUBSTITUTE(実質収支比率等に係る経年分析!I$47,"▲","-")),2)</f>
        <v>11.1</v>
      </c>
      <c r="F20" s="174">
        <f>ROUND(VALUE(SUBSTITUTE(実質収支比率等に係る経年分析!J$47,"▲","-")),2)</f>
        <v>11.71</v>
      </c>
    </row>
    <row r="21" spans="1:11" x14ac:dyDescent="0.15">
      <c r="A21" s="174" t="s">
        <v>54</v>
      </c>
      <c r="B21" s="174">
        <f>IF(ISNUMBER(VALUE(SUBSTITUTE(実質収支比率等に係る経年分析!F$49,"▲","-"))),ROUND(VALUE(SUBSTITUTE(実質収支比率等に係る経年分析!F$49,"▲","-")),2),NA())</f>
        <v>-1.31</v>
      </c>
      <c r="C21" s="174">
        <f>IF(ISNUMBER(VALUE(SUBSTITUTE(実質収支比率等に係る経年分析!G$49,"▲","-"))),ROUND(VALUE(SUBSTITUTE(実質収支比率等に係る経年分析!G$49,"▲","-")),2),NA())</f>
        <v>3.85</v>
      </c>
      <c r="D21" s="174">
        <f>IF(ISNUMBER(VALUE(SUBSTITUTE(実質収支比率等に係る経年分析!H$49,"▲","-"))),ROUND(VALUE(SUBSTITUTE(実質収支比率等に係る経年分析!H$49,"▲","-")),2),NA())</f>
        <v>8.69</v>
      </c>
      <c r="E21" s="174">
        <f>IF(ISNUMBER(VALUE(SUBSTITUTE(実質収支比率等に係る経年分析!I$49,"▲","-"))),ROUND(VALUE(SUBSTITUTE(実質収支比率等に係る経年分析!I$49,"▲","-")),2),NA())</f>
        <v>0.22</v>
      </c>
      <c r="F21" s="174">
        <f>IF(ISNUMBER(VALUE(SUBSTITUTE(実質収支比率等に係る経年分析!J$49,"▲","-"))),ROUND(VALUE(SUBSTITUTE(実質収支比率等に係る経年分析!J$49,"▲","-")),2),NA())</f>
        <v>-2.2999999999999998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交通災害共済事業費特別会計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x14ac:dyDescent="0.15">
      <c r="A31" s="175" t="str">
        <f>IF(連結実質赤字比率に係る赤字・黒字の構成分析!C$39="",NA(),連結実質赤字比率に係る赤字・黒字の構成分析!C$39)</f>
        <v>国民健康保険事業費特別会計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1.59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15">
      <c r="A32" s="175" t="str">
        <f>IF(連結実質赤字比率に係る赤字・黒字の構成分析!C$38="",NA(),連結実質赤字比率に係る赤字・黒字の構成分析!C$38)</f>
        <v>後期高齢者医療事業費特別会計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0.46</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0.56999999999999995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0.56000000000000005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0.56000000000000005</v>
      </c>
    </row>
    <row r="34" spans="1:16" x14ac:dyDescent="0.15">
      <c r="A34" s="175" t="str">
        <f>IF(連結実質赤字比率に係る赤字・黒字の構成分析!C$36="",NA(),連結実質赤字比率に係る赤字・黒字の構成分析!C$36)</f>
        <v>介護保険事業費特別会計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8.5399999999999991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3075</v>
      </c>
      <c r="E42" s="176"/>
      <c r="F42" s="176"/>
      <c r="G42" s="176">
        <f>'実質公債費比率（分子）の構造'!L$52</f>
        <v>3055</v>
      </c>
      <c r="H42" s="176"/>
      <c r="I42" s="176"/>
      <c r="J42" s="176">
        <f>'実質公債費比率（分子）の構造'!M$52</f>
        <v>3060</v>
      </c>
      <c r="K42" s="176"/>
      <c r="L42" s="176"/>
      <c r="M42" s="176">
        <f>'実質公債費比率（分子）の構造'!N$52</f>
        <v>3009</v>
      </c>
      <c r="N42" s="176"/>
      <c r="O42" s="176"/>
      <c r="P42" s="176">
        <f>'実質公債費比率（分子）の構造'!O$52</f>
        <v>2963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879</v>
      </c>
      <c r="C46" s="176"/>
      <c r="D46" s="176"/>
      <c r="E46" s="176">
        <f>'実質公債費比率（分子）の構造'!L$48</f>
        <v>790</v>
      </c>
      <c r="F46" s="176"/>
      <c r="G46" s="176"/>
      <c r="H46" s="176">
        <f>'実質公債費比率（分子）の構造'!M$48</f>
        <v>772</v>
      </c>
      <c r="I46" s="176"/>
      <c r="J46" s="176"/>
      <c r="K46" s="176">
        <f>'実質公債費比率（分子）の構造'!N$48</f>
        <v>727</v>
      </c>
      <c r="L46" s="176"/>
      <c r="M46" s="176"/>
      <c r="N46" s="176">
        <f>'実質公債費比率（分子）の構造'!O$48</f>
        <v>707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2779</v>
      </c>
      <c r="C49" s="176"/>
      <c r="D49" s="176"/>
      <c r="E49" s="176">
        <f>'実質公債費比率（分子）の構造'!L$45</f>
        <v>2702</v>
      </c>
      <c r="F49" s="176"/>
      <c r="G49" s="176"/>
      <c r="H49" s="176">
        <f>'実質公債費比率（分子）の構造'!M$45</f>
        <v>2706</v>
      </c>
      <c r="I49" s="176"/>
      <c r="J49" s="176"/>
      <c r="K49" s="176">
        <f>'実質公債費比率（分子）の構造'!N$45</f>
        <v>2658</v>
      </c>
      <c r="L49" s="176"/>
      <c r="M49" s="176"/>
      <c r="N49" s="176">
        <f>'実質公債費比率（分子）の構造'!O$45</f>
        <v>2646</v>
      </c>
      <c r="O49" s="176"/>
      <c r="P49" s="176"/>
    </row>
    <row r="50" spans="1:16" x14ac:dyDescent="0.15">
      <c r="A50" s="176" t="s">
        <v>67</v>
      </c>
      <c r="B50" s="176" t="e">
        <f>NA()</f>
        <v>#N/A</v>
      </c>
      <c r="C50" s="176">
        <f>IF(ISNUMBER('実質公債費比率（分子）の構造'!K$53),'実質公債費比率（分子）の構造'!K$53,NA())</f>
        <v>584</v>
      </c>
      <c r="D50" s="176" t="e">
        <f>NA()</f>
        <v>#N/A</v>
      </c>
      <c r="E50" s="176" t="e">
        <f>NA()</f>
        <v>#N/A</v>
      </c>
      <c r="F50" s="176">
        <f>IF(ISNUMBER('実質公債費比率（分子）の構造'!L$53),'実質公債費比率（分子）の構造'!L$53,NA())</f>
        <v>438</v>
      </c>
      <c r="G50" s="176" t="e">
        <f>NA()</f>
        <v>#N/A</v>
      </c>
      <c r="H50" s="176" t="e">
        <f>NA()</f>
        <v>#N/A</v>
      </c>
      <c r="I50" s="176">
        <f>IF(ISNUMBER('実質公債費比率（分子）の構造'!M$53),'実質公債費比率（分子）の構造'!M$53,NA())</f>
        <v>418</v>
      </c>
      <c r="J50" s="176" t="e">
        <f>NA()</f>
        <v>#N/A</v>
      </c>
      <c r="K50" s="176" t="e">
        <f>NA()</f>
        <v>#N/A</v>
      </c>
      <c r="L50" s="176">
        <f>IF(ISNUMBER('実質公債費比率（分子）の構造'!N$53),'実質公債費比率（分子）の構造'!N$53,NA())</f>
        <v>376</v>
      </c>
      <c r="M50" s="176" t="e">
        <f>NA()</f>
        <v>#N/A</v>
      </c>
      <c r="N50" s="176" t="e">
        <f>NA()</f>
        <v>#N/A</v>
      </c>
      <c r="O50" s="176">
        <f>IF(ISNUMBER('実質公債費比率（分子）の構造'!O$53),'実質公債費比率（分子）の構造'!O$53,NA())</f>
        <v>390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26360</v>
      </c>
      <c r="E56" s="175"/>
      <c r="F56" s="175"/>
      <c r="G56" s="175">
        <f>'将来負担比率（分子）の構造'!J$52</f>
        <v>25625</v>
      </c>
      <c r="H56" s="175"/>
      <c r="I56" s="175"/>
      <c r="J56" s="175">
        <f>'将来負担比率（分子）の構造'!K$52</f>
        <v>24560</v>
      </c>
      <c r="K56" s="175"/>
      <c r="L56" s="175"/>
      <c r="M56" s="175">
        <f>'将来負担比率（分子）の構造'!L$52</f>
        <v>22991</v>
      </c>
      <c r="N56" s="175"/>
      <c r="O56" s="175"/>
      <c r="P56" s="175">
        <f>'将来負担比率（分子）の構造'!M$52</f>
        <v>21449</v>
      </c>
    </row>
    <row r="57" spans="1:16" x14ac:dyDescent="0.15">
      <c r="A57" s="175" t="s">
        <v>42</v>
      </c>
      <c r="B57" s="175"/>
      <c r="C57" s="175"/>
      <c r="D57" s="175">
        <f>'将来負担比率（分子）の構造'!I$51</f>
        <v>4768</v>
      </c>
      <c r="E57" s="175"/>
      <c r="F57" s="175"/>
      <c r="G57" s="175">
        <f>'将来負担比率（分子）の構造'!J$51</f>
        <v>4300</v>
      </c>
      <c r="H57" s="175"/>
      <c r="I57" s="175"/>
      <c r="J57" s="175">
        <f>'将来負担比率（分子）の構造'!K$51</f>
        <v>3596</v>
      </c>
      <c r="K57" s="175"/>
      <c r="L57" s="175"/>
      <c r="M57" s="175">
        <f>'将来負担比率（分子）の構造'!L$51</f>
        <v>3223</v>
      </c>
      <c r="N57" s="175"/>
      <c r="O57" s="175"/>
      <c r="P57" s="175">
        <f>'将来負担比率（分子）の構造'!M$51</f>
        <v>3140</v>
      </c>
    </row>
    <row r="58" spans="1:16" x14ac:dyDescent="0.15">
      <c r="A58" s="175" t="s">
        <v>41</v>
      </c>
      <c r="B58" s="175"/>
      <c r="C58" s="175"/>
      <c r="D58" s="175">
        <f>'将来負担比率（分子）の構造'!I$50</f>
        <v>4731</v>
      </c>
      <c r="E58" s="175"/>
      <c r="F58" s="175"/>
      <c r="G58" s="175">
        <f>'将来負担比率（分子）の構造'!J$50</f>
        <v>4891</v>
      </c>
      <c r="H58" s="175"/>
      <c r="I58" s="175"/>
      <c r="J58" s="175">
        <f>'将来負担比率（分子）の構造'!K$50</f>
        <v>5853</v>
      </c>
      <c r="K58" s="175"/>
      <c r="L58" s="175"/>
      <c r="M58" s="175">
        <f>'将来負担比率（分子）の構造'!L$50</f>
        <v>7358</v>
      </c>
      <c r="N58" s="175"/>
      <c r="O58" s="175"/>
      <c r="P58" s="175">
        <f>'将来負担比率（分子）の構造'!M$50</f>
        <v>8523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3891</v>
      </c>
      <c r="C62" s="175"/>
      <c r="D62" s="175"/>
      <c r="E62" s="175">
        <f>'将来負担比率（分子）の構造'!J$45</f>
        <v>3741</v>
      </c>
      <c r="F62" s="175"/>
      <c r="G62" s="175"/>
      <c r="H62" s="175">
        <f>'将来負担比率（分子）の構造'!K$45</f>
        <v>3737</v>
      </c>
      <c r="I62" s="175"/>
      <c r="J62" s="175"/>
      <c r="K62" s="175">
        <f>'将来負担比率（分子）の構造'!L$45</f>
        <v>3690</v>
      </c>
      <c r="L62" s="175"/>
      <c r="M62" s="175"/>
      <c r="N62" s="175">
        <f>'将来負担比率（分子）の構造'!M$45</f>
        <v>3720</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9024</v>
      </c>
      <c r="C64" s="175"/>
      <c r="D64" s="175"/>
      <c r="E64" s="175">
        <f>'将来負担比率（分子）の構造'!J$43</f>
        <v>8227</v>
      </c>
      <c r="F64" s="175"/>
      <c r="G64" s="175"/>
      <c r="H64" s="175">
        <f>'将来負担比率（分子）の構造'!K$43</f>
        <v>6933</v>
      </c>
      <c r="I64" s="175"/>
      <c r="J64" s="175"/>
      <c r="K64" s="175">
        <f>'将来負担比率（分子）の構造'!L$43</f>
        <v>6221</v>
      </c>
      <c r="L64" s="175"/>
      <c r="M64" s="175"/>
      <c r="N64" s="175">
        <f>'将来負担比率（分子）の構造'!M$43</f>
        <v>5893</v>
      </c>
      <c r="O64" s="175"/>
      <c r="P64" s="175"/>
    </row>
    <row r="65" spans="1:16" x14ac:dyDescent="0.15">
      <c r="A65" s="175" t="s">
        <v>32</v>
      </c>
      <c r="B65" s="175">
        <f>'将来負担比率（分子）の構造'!I$42</f>
        <v>1</v>
      </c>
      <c r="C65" s="175"/>
      <c r="D65" s="175"/>
      <c r="E65" s="175">
        <f>'将来負担比率（分子）の構造'!J$42</f>
        <v>0</v>
      </c>
      <c r="F65" s="175"/>
      <c r="G65" s="175"/>
      <c r="H65" s="175">
        <f>'将来負担比率（分子）の構造'!K$42</f>
        <v>0</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24902</v>
      </c>
      <c r="C66" s="175"/>
      <c r="D66" s="175"/>
      <c r="E66" s="175">
        <f>'将来負担比率（分子）の構造'!J$41</f>
        <v>24210</v>
      </c>
      <c r="F66" s="175"/>
      <c r="G66" s="175"/>
      <c r="H66" s="175">
        <f>'将来負担比率（分子）の構造'!K$41</f>
        <v>23278</v>
      </c>
      <c r="I66" s="175"/>
      <c r="J66" s="175"/>
      <c r="K66" s="175">
        <f>'将来負担比率（分子）の構造'!L$41</f>
        <v>21680</v>
      </c>
      <c r="L66" s="175"/>
      <c r="M66" s="175"/>
      <c r="N66" s="175">
        <f>'将来負担比率（分子）の構造'!M$41</f>
        <v>20034</v>
      </c>
      <c r="O66" s="175"/>
      <c r="P66" s="175"/>
    </row>
    <row r="67" spans="1:16" x14ac:dyDescent="0.15">
      <c r="A67" s="175" t="s">
        <v>71</v>
      </c>
      <c r="B67" s="175" t="e">
        <f>NA()</f>
        <v>#N/A</v>
      </c>
      <c r="C67" s="175">
        <f>IF(ISNUMBER('将来負担比率（分子）の構造'!I$53), IF('将来負担比率（分子）の構造'!I$53 &lt; 0, 0, '将来負担比率（分子）の構造'!I$53), NA())</f>
        <v>1960</v>
      </c>
      <c r="D67" s="175" t="e">
        <f>NA()</f>
        <v>#N/A</v>
      </c>
      <c r="E67" s="175" t="e">
        <f>NA()</f>
        <v>#N/A</v>
      </c>
      <c r="F67" s="175">
        <f>IF(ISNUMBER('将来負担比率（分子）の構造'!J$53), IF('将来負担比率（分子）の構造'!J$53 &lt; 0, 0, '将来負担比率（分子）の構造'!J$53), NA())</f>
        <v>1362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1813</v>
      </c>
      <c r="C72" s="179">
        <f>基金残高に係る経年分析!G55</f>
        <v>1966</v>
      </c>
      <c r="D72" s="179">
        <f>基金残高に係る経年分析!H55</f>
        <v>2104</v>
      </c>
    </row>
    <row r="73" spans="1:16" x14ac:dyDescent="0.15">
      <c r="A73" s="178" t="s">
        <v>74</v>
      </c>
      <c r="B73" s="179">
        <f>基金残高に係る経年分析!F56</f>
        <v>528</v>
      </c>
      <c r="C73" s="179">
        <f>基金残高に係る経年分析!G56</f>
        <v>528</v>
      </c>
      <c r="D73" s="179">
        <f>基金残高に係る経年分析!H56</f>
        <v>624</v>
      </c>
    </row>
    <row r="74" spans="1:16" x14ac:dyDescent="0.15">
      <c r="A74" s="178" t="s">
        <v>75</v>
      </c>
      <c r="B74" s="179">
        <f>基金残高に係る経年分析!F57</f>
        <v>4517</v>
      </c>
      <c r="C74" s="179">
        <f>基金残高に係る経年分析!G57</f>
        <v>5669</v>
      </c>
      <c r="D74" s="179">
        <f>基金残高に係る経年分析!H57</f>
        <v>6697</v>
      </c>
    </row>
  </sheetData>
  <sheetProtection algorithmName="SHA-512" hashValue="/2J9r/7mqFp44dRYpsBd+9O07WX3Hz/cR2C1wKoRSpUXq8WwoxLRNTjvcFznmL3rzLNDk1x2I+nTkpZ1JithbQ==" saltValue="ufjm8EuqdIg93OugkqIQ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10590684</v>
      </c>
      <c r="S5" s="713"/>
      <c r="T5" s="713"/>
      <c r="U5" s="713"/>
      <c r="V5" s="713"/>
      <c r="W5" s="713"/>
      <c r="X5" s="713"/>
      <c r="Y5" s="738"/>
      <c r="Z5" s="751">
        <v>32.9</v>
      </c>
      <c r="AA5" s="751"/>
      <c r="AB5" s="751"/>
      <c r="AC5" s="751"/>
      <c r="AD5" s="752">
        <v>9975428</v>
      </c>
      <c r="AE5" s="752"/>
      <c r="AF5" s="752"/>
      <c r="AG5" s="752"/>
      <c r="AH5" s="752"/>
      <c r="AI5" s="752"/>
      <c r="AJ5" s="752"/>
      <c r="AK5" s="752"/>
      <c r="AL5" s="739">
        <v>55.5</v>
      </c>
      <c r="AM5" s="721"/>
      <c r="AN5" s="721"/>
      <c r="AO5" s="740"/>
      <c r="AP5" s="715" t="s">
        <v>216</v>
      </c>
      <c r="AQ5" s="716"/>
      <c r="AR5" s="716"/>
      <c r="AS5" s="716"/>
      <c r="AT5" s="716"/>
      <c r="AU5" s="716"/>
      <c r="AV5" s="716"/>
      <c r="AW5" s="716"/>
      <c r="AX5" s="716"/>
      <c r="AY5" s="716"/>
      <c r="AZ5" s="716"/>
      <c r="BA5" s="716"/>
      <c r="BB5" s="716"/>
      <c r="BC5" s="716"/>
      <c r="BD5" s="716"/>
      <c r="BE5" s="716"/>
      <c r="BF5" s="717"/>
      <c r="BG5" s="657">
        <v>9972120</v>
      </c>
      <c r="BH5" s="658"/>
      <c r="BI5" s="658"/>
      <c r="BJ5" s="658"/>
      <c r="BK5" s="658"/>
      <c r="BL5" s="658"/>
      <c r="BM5" s="658"/>
      <c r="BN5" s="659"/>
      <c r="BO5" s="695">
        <v>94.2</v>
      </c>
      <c r="BP5" s="695"/>
      <c r="BQ5" s="695"/>
      <c r="BR5" s="695"/>
      <c r="BS5" s="696" t="s">
        <v>122</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299940</v>
      </c>
      <c r="S6" s="658"/>
      <c r="T6" s="658"/>
      <c r="U6" s="658"/>
      <c r="V6" s="658"/>
      <c r="W6" s="658"/>
      <c r="X6" s="658"/>
      <c r="Y6" s="659"/>
      <c r="Z6" s="695">
        <v>0.9</v>
      </c>
      <c r="AA6" s="695"/>
      <c r="AB6" s="695"/>
      <c r="AC6" s="695"/>
      <c r="AD6" s="696">
        <v>299940</v>
      </c>
      <c r="AE6" s="696"/>
      <c r="AF6" s="696"/>
      <c r="AG6" s="696"/>
      <c r="AH6" s="696"/>
      <c r="AI6" s="696"/>
      <c r="AJ6" s="696"/>
      <c r="AK6" s="696"/>
      <c r="AL6" s="660">
        <v>1.7</v>
      </c>
      <c r="AM6" s="661"/>
      <c r="AN6" s="661"/>
      <c r="AO6" s="697"/>
      <c r="AP6" s="654" t="s">
        <v>221</v>
      </c>
      <c r="AQ6" s="655"/>
      <c r="AR6" s="655"/>
      <c r="AS6" s="655"/>
      <c r="AT6" s="655"/>
      <c r="AU6" s="655"/>
      <c r="AV6" s="655"/>
      <c r="AW6" s="655"/>
      <c r="AX6" s="655"/>
      <c r="AY6" s="655"/>
      <c r="AZ6" s="655"/>
      <c r="BA6" s="655"/>
      <c r="BB6" s="655"/>
      <c r="BC6" s="655"/>
      <c r="BD6" s="655"/>
      <c r="BE6" s="655"/>
      <c r="BF6" s="656"/>
      <c r="BG6" s="657">
        <v>9972120</v>
      </c>
      <c r="BH6" s="658"/>
      <c r="BI6" s="658"/>
      <c r="BJ6" s="658"/>
      <c r="BK6" s="658"/>
      <c r="BL6" s="658"/>
      <c r="BM6" s="658"/>
      <c r="BN6" s="659"/>
      <c r="BO6" s="695">
        <v>94.2</v>
      </c>
      <c r="BP6" s="695"/>
      <c r="BQ6" s="695"/>
      <c r="BR6" s="695"/>
      <c r="BS6" s="696" t="s">
        <v>122</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234192</v>
      </c>
      <c r="CS6" s="658"/>
      <c r="CT6" s="658"/>
      <c r="CU6" s="658"/>
      <c r="CV6" s="658"/>
      <c r="CW6" s="658"/>
      <c r="CX6" s="658"/>
      <c r="CY6" s="659"/>
      <c r="CZ6" s="739">
        <v>0.8</v>
      </c>
      <c r="DA6" s="721"/>
      <c r="DB6" s="721"/>
      <c r="DC6" s="741"/>
      <c r="DD6" s="663">
        <v>368</v>
      </c>
      <c r="DE6" s="658"/>
      <c r="DF6" s="658"/>
      <c r="DG6" s="658"/>
      <c r="DH6" s="658"/>
      <c r="DI6" s="658"/>
      <c r="DJ6" s="658"/>
      <c r="DK6" s="658"/>
      <c r="DL6" s="658"/>
      <c r="DM6" s="658"/>
      <c r="DN6" s="658"/>
      <c r="DO6" s="658"/>
      <c r="DP6" s="659"/>
      <c r="DQ6" s="663">
        <v>234192</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3538</v>
      </c>
      <c r="S7" s="658"/>
      <c r="T7" s="658"/>
      <c r="U7" s="658"/>
      <c r="V7" s="658"/>
      <c r="W7" s="658"/>
      <c r="X7" s="658"/>
      <c r="Y7" s="659"/>
      <c r="Z7" s="695">
        <v>0</v>
      </c>
      <c r="AA7" s="695"/>
      <c r="AB7" s="695"/>
      <c r="AC7" s="695"/>
      <c r="AD7" s="696">
        <v>3538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4695676</v>
      </c>
      <c r="BH7" s="658"/>
      <c r="BI7" s="658"/>
      <c r="BJ7" s="658"/>
      <c r="BK7" s="658"/>
      <c r="BL7" s="658"/>
      <c r="BM7" s="658"/>
      <c r="BN7" s="659"/>
      <c r="BO7" s="695">
        <v>44.3</v>
      </c>
      <c r="BP7" s="695"/>
      <c r="BQ7" s="695"/>
      <c r="BR7" s="695"/>
      <c r="BS7" s="696" t="s">
        <v>122</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3291353</v>
      </c>
      <c r="CS7" s="658"/>
      <c r="CT7" s="658"/>
      <c r="CU7" s="658"/>
      <c r="CV7" s="658"/>
      <c r="CW7" s="658"/>
      <c r="CX7" s="658"/>
      <c r="CY7" s="659"/>
      <c r="CZ7" s="695">
        <v>11.1</v>
      </c>
      <c r="DA7" s="695"/>
      <c r="DB7" s="695"/>
      <c r="DC7" s="695"/>
      <c r="DD7" s="663">
        <v>89564</v>
      </c>
      <c r="DE7" s="658"/>
      <c r="DF7" s="658"/>
      <c r="DG7" s="658"/>
      <c r="DH7" s="658"/>
      <c r="DI7" s="658"/>
      <c r="DJ7" s="658"/>
      <c r="DK7" s="658"/>
      <c r="DL7" s="658"/>
      <c r="DM7" s="658"/>
      <c r="DN7" s="658"/>
      <c r="DO7" s="658"/>
      <c r="DP7" s="659"/>
      <c r="DQ7" s="663">
        <v>2949684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64537</v>
      </c>
      <c r="S8" s="658"/>
      <c r="T8" s="658"/>
      <c r="U8" s="658"/>
      <c r="V8" s="658"/>
      <c r="W8" s="658"/>
      <c r="X8" s="658"/>
      <c r="Y8" s="659"/>
      <c r="Z8" s="695">
        <v>0.2</v>
      </c>
      <c r="AA8" s="695"/>
      <c r="AB8" s="695"/>
      <c r="AC8" s="695"/>
      <c r="AD8" s="696">
        <v>64537</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135788</v>
      </c>
      <c r="BH8" s="658"/>
      <c r="BI8" s="658"/>
      <c r="BJ8" s="658"/>
      <c r="BK8" s="658"/>
      <c r="BL8" s="658"/>
      <c r="BM8" s="658"/>
      <c r="BN8" s="659"/>
      <c r="BO8" s="695">
        <v>1.3</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13453091</v>
      </c>
      <c r="CS8" s="658"/>
      <c r="CT8" s="658"/>
      <c r="CU8" s="658"/>
      <c r="CV8" s="658"/>
      <c r="CW8" s="658"/>
      <c r="CX8" s="658"/>
      <c r="CY8" s="659"/>
      <c r="CZ8" s="695">
        <v>45.2</v>
      </c>
      <c r="DA8" s="695"/>
      <c r="DB8" s="695"/>
      <c r="DC8" s="695"/>
      <c r="DD8" s="663">
        <v>133077</v>
      </c>
      <c r="DE8" s="658"/>
      <c r="DF8" s="658"/>
      <c r="DG8" s="658"/>
      <c r="DH8" s="658"/>
      <c r="DI8" s="658"/>
      <c r="DJ8" s="658"/>
      <c r="DK8" s="658"/>
      <c r="DL8" s="658"/>
      <c r="DM8" s="658"/>
      <c r="DN8" s="658"/>
      <c r="DO8" s="658"/>
      <c r="DP8" s="659"/>
      <c r="DQ8" s="663">
        <v>7470186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74995</v>
      </c>
      <c r="S9" s="658"/>
      <c r="T9" s="658"/>
      <c r="U9" s="658"/>
      <c r="V9" s="658"/>
      <c r="W9" s="658"/>
      <c r="X9" s="658"/>
      <c r="Y9" s="659"/>
      <c r="Z9" s="695">
        <v>0.2</v>
      </c>
      <c r="AA9" s="695"/>
      <c r="AB9" s="695"/>
      <c r="AC9" s="695"/>
      <c r="AD9" s="696">
        <v>74995</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4019694</v>
      </c>
      <c r="BH9" s="658"/>
      <c r="BI9" s="658"/>
      <c r="BJ9" s="658"/>
      <c r="BK9" s="658"/>
      <c r="BL9" s="658"/>
      <c r="BM9" s="658"/>
      <c r="BN9" s="659"/>
      <c r="BO9" s="695">
        <v>38</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2581993</v>
      </c>
      <c r="CS9" s="658"/>
      <c r="CT9" s="658"/>
      <c r="CU9" s="658"/>
      <c r="CV9" s="658"/>
      <c r="CW9" s="658"/>
      <c r="CX9" s="658"/>
      <c r="CY9" s="659"/>
      <c r="CZ9" s="695">
        <v>8.6999999999999993</v>
      </c>
      <c r="DA9" s="695"/>
      <c r="DB9" s="695"/>
      <c r="DC9" s="695"/>
      <c r="DD9" s="663">
        <v>58033</v>
      </c>
      <c r="DE9" s="658"/>
      <c r="DF9" s="658"/>
      <c r="DG9" s="658"/>
      <c r="DH9" s="658"/>
      <c r="DI9" s="658"/>
      <c r="DJ9" s="658"/>
      <c r="DK9" s="658"/>
      <c r="DL9" s="658"/>
      <c r="DM9" s="658"/>
      <c r="DN9" s="658"/>
      <c r="DO9" s="658"/>
      <c r="DP9" s="659"/>
      <c r="DQ9" s="663">
        <v>2098551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207963</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32210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32210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1859592</v>
      </c>
      <c r="S11" s="658"/>
      <c r="T11" s="658"/>
      <c r="U11" s="658"/>
      <c r="V11" s="658"/>
      <c r="W11" s="658"/>
      <c r="X11" s="658"/>
      <c r="Y11" s="659"/>
      <c r="Z11" s="660">
        <v>5.8</v>
      </c>
      <c r="AA11" s="661"/>
      <c r="AB11" s="661"/>
      <c r="AC11" s="662"/>
      <c r="AD11" s="663">
        <v>1859592</v>
      </c>
      <c r="AE11" s="658"/>
      <c r="AF11" s="658"/>
      <c r="AG11" s="658"/>
      <c r="AH11" s="658"/>
      <c r="AI11" s="658"/>
      <c r="AJ11" s="658"/>
      <c r="AK11" s="659"/>
      <c r="AL11" s="660">
        <v>10.4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332231</v>
      </c>
      <c r="BH11" s="658"/>
      <c r="BI11" s="658"/>
      <c r="BJ11" s="658"/>
      <c r="BK11" s="658"/>
      <c r="BL11" s="658"/>
      <c r="BM11" s="658"/>
      <c r="BN11" s="659"/>
      <c r="BO11" s="695">
        <v>3.1</v>
      </c>
      <c r="BP11" s="695"/>
      <c r="BQ11" s="695"/>
      <c r="BR11" s="695"/>
      <c r="BS11" s="696" t="s">
        <v>122</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398821</v>
      </c>
      <c r="CS11" s="658"/>
      <c r="CT11" s="658"/>
      <c r="CU11" s="658"/>
      <c r="CV11" s="658"/>
      <c r="CW11" s="658"/>
      <c r="CX11" s="658"/>
      <c r="CY11" s="659"/>
      <c r="CZ11" s="695">
        <v>1.3</v>
      </c>
      <c r="DA11" s="695"/>
      <c r="DB11" s="695"/>
      <c r="DC11" s="695"/>
      <c r="DD11" s="663">
        <v>128129</v>
      </c>
      <c r="DE11" s="658"/>
      <c r="DF11" s="658"/>
      <c r="DG11" s="658"/>
      <c r="DH11" s="658"/>
      <c r="DI11" s="658"/>
      <c r="DJ11" s="658"/>
      <c r="DK11" s="658"/>
      <c r="DL11" s="658"/>
      <c r="DM11" s="658"/>
      <c r="DN11" s="658"/>
      <c r="DO11" s="658"/>
      <c r="DP11" s="659"/>
      <c r="DQ11" s="663">
        <v>267356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4426266</v>
      </c>
      <c r="BH12" s="658"/>
      <c r="BI12" s="658"/>
      <c r="BJ12" s="658"/>
      <c r="BK12" s="658"/>
      <c r="BL12" s="658"/>
      <c r="BM12" s="658"/>
      <c r="BN12" s="659"/>
      <c r="BO12" s="695">
        <v>41.8</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339494</v>
      </c>
      <c r="CS12" s="658"/>
      <c r="CT12" s="658"/>
      <c r="CU12" s="658"/>
      <c r="CV12" s="658"/>
      <c r="CW12" s="658"/>
      <c r="CX12" s="658"/>
      <c r="CY12" s="659"/>
      <c r="CZ12" s="695">
        <v>1.1000000000000001</v>
      </c>
      <c r="DA12" s="695"/>
      <c r="DB12" s="695"/>
      <c r="DC12" s="695"/>
      <c r="DD12" s="663">
        <v>85282</v>
      </c>
      <c r="DE12" s="658"/>
      <c r="DF12" s="658"/>
      <c r="DG12" s="658"/>
      <c r="DH12" s="658"/>
      <c r="DI12" s="658"/>
      <c r="DJ12" s="658"/>
      <c r="DK12" s="658"/>
      <c r="DL12" s="658"/>
      <c r="DM12" s="658"/>
      <c r="DN12" s="658"/>
      <c r="DO12" s="658"/>
      <c r="DP12" s="659"/>
      <c r="DQ12" s="663">
        <v>323453</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4391983</v>
      </c>
      <c r="BH13" s="658"/>
      <c r="BI13" s="658"/>
      <c r="BJ13" s="658"/>
      <c r="BK13" s="658"/>
      <c r="BL13" s="658"/>
      <c r="BM13" s="658"/>
      <c r="BN13" s="659"/>
      <c r="BO13" s="695">
        <v>41.5</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2804809</v>
      </c>
      <c r="CS13" s="658"/>
      <c r="CT13" s="658"/>
      <c r="CU13" s="658"/>
      <c r="CV13" s="658"/>
      <c r="CW13" s="658"/>
      <c r="CX13" s="658"/>
      <c r="CY13" s="659"/>
      <c r="CZ13" s="695">
        <v>9.4</v>
      </c>
      <c r="DA13" s="695"/>
      <c r="DB13" s="695"/>
      <c r="DC13" s="695"/>
      <c r="DD13" s="663">
        <v>921907</v>
      </c>
      <c r="DE13" s="658"/>
      <c r="DF13" s="658"/>
      <c r="DG13" s="658"/>
      <c r="DH13" s="658"/>
      <c r="DI13" s="658"/>
      <c r="DJ13" s="658"/>
      <c r="DK13" s="658"/>
      <c r="DL13" s="658"/>
      <c r="DM13" s="658"/>
      <c r="DN13" s="658"/>
      <c r="DO13" s="658"/>
      <c r="DP13" s="659"/>
      <c r="DQ13" s="663">
        <v>2216951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3122</v>
      </c>
      <c r="S14" s="658"/>
      <c r="T14" s="658"/>
      <c r="U14" s="658"/>
      <c r="V14" s="658"/>
      <c r="W14" s="658"/>
      <c r="X14" s="658"/>
      <c r="Y14" s="659"/>
      <c r="Z14" s="695">
        <v>0</v>
      </c>
      <c r="AA14" s="695"/>
      <c r="AB14" s="695"/>
      <c r="AC14" s="695"/>
      <c r="AD14" s="696">
        <v>3122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269032</v>
      </c>
      <c r="BH14" s="658"/>
      <c r="BI14" s="658"/>
      <c r="BJ14" s="658"/>
      <c r="BK14" s="658"/>
      <c r="BL14" s="658"/>
      <c r="BM14" s="658"/>
      <c r="BN14" s="659"/>
      <c r="BO14" s="695">
        <v>2.5</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1131831</v>
      </c>
      <c r="CS14" s="658"/>
      <c r="CT14" s="658"/>
      <c r="CU14" s="658"/>
      <c r="CV14" s="658"/>
      <c r="CW14" s="658"/>
      <c r="CX14" s="658"/>
      <c r="CY14" s="659"/>
      <c r="CZ14" s="695">
        <v>3.8</v>
      </c>
      <c r="DA14" s="695"/>
      <c r="DB14" s="695"/>
      <c r="DC14" s="695"/>
      <c r="DD14" s="663">
        <v>139222</v>
      </c>
      <c r="DE14" s="658"/>
      <c r="DF14" s="658"/>
      <c r="DG14" s="658"/>
      <c r="DH14" s="658"/>
      <c r="DI14" s="658"/>
      <c r="DJ14" s="658"/>
      <c r="DK14" s="658"/>
      <c r="DL14" s="658"/>
      <c r="DM14" s="658"/>
      <c r="DN14" s="658"/>
      <c r="DO14" s="658"/>
      <c r="DP14" s="659"/>
      <c r="DQ14" s="663">
        <v>997452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581146</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2824734</v>
      </c>
      <c r="CS15" s="658"/>
      <c r="CT15" s="658"/>
      <c r="CU15" s="658"/>
      <c r="CV15" s="658"/>
      <c r="CW15" s="658"/>
      <c r="CX15" s="658"/>
      <c r="CY15" s="659"/>
      <c r="CZ15" s="695">
        <v>9.5</v>
      </c>
      <c r="DA15" s="695"/>
      <c r="DB15" s="695"/>
      <c r="DC15" s="695"/>
      <c r="DD15" s="663">
        <v>286541</v>
      </c>
      <c r="DE15" s="658"/>
      <c r="DF15" s="658"/>
      <c r="DG15" s="658"/>
      <c r="DH15" s="658"/>
      <c r="DI15" s="658"/>
      <c r="DJ15" s="658"/>
      <c r="DK15" s="658"/>
      <c r="DL15" s="658"/>
      <c r="DM15" s="658"/>
      <c r="DN15" s="658"/>
      <c r="DO15" s="658"/>
      <c r="DP15" s="659"/>
      <c r="DQ15" s="663">
        <v>2145473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55199</v>
      </c>
      <c r="S16" s="658"/>
      <c r="T16" s="658"/>
      <c r="U16" s="658"/>
      <c r="V16" s="658"/>
      <c r="W16" s="658"/>
      <c r="X16" s="658"/>
      <c r="Y16" s="659"/>
      <c r="Z16" s="695">
        <v>0.2</v>
      </c>
      <c r="AA16" s="695"/>
      <c r="AB16" s="695"/>
      <c r="AC16" s="695"/>
      <c r="AD16" s="696">
        <v>55199</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150047</v>
      </c>
      <c r="S17" s="658"/>
      <c r="T17" s="658"/>
      <c r="U17" s="658"/>
      <c r="V17" s="658"/>
      <c r="W17" s="658"/>
      <c r="X17" s="658"/>
      <c r="Y17" s="659"/>
      <c r="Z17" s="695">
        <v>0.5</v>
      </c>
      <c r="AA17" s="695"/>
      <c r="AB17" s="695"/>
      <c r="AC17" s="695"/>
      <c r="AD17" s="696">
        <v>150047</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2645997</v>
      </c>
      <c r="CS17" s="658"/>
      <c r="CT17" s="658"/>
      <c r="CU17" s="658"/>
      <c r="CV17" s="658"/>
      <c r="CW17" s="658"/>
      <c r="CX17" s="658"/>
      <c r="CY17" s="659"/>
      <c r="CZ17" s="695">
        <v>8.9</v>
      </c>
      <c r="DA17" s="695"/>
      <c r="DB17" s="695"/>
      <c r="DC17" s="695"/>
      <c r="DD17" s="663" t="s">
        <v>122</v>
      </c>
      <c r="DE17" s="658"/>
      <c r="DF17" s="658"/>
      <c r="DG17" s="658"/>
      <c r="DH17" s="658"/>
      <c r="DI17" s="658"/>
      <c r="DJ17" s="658"/>
      <c r="DK17" s="658"/>
      <c r="DL17" s="658"/>
      <c r="DM17" s="658"/>
      <c r="DN17" s="658"/>
      <c r="DO17" s="658"/>
      <c r="DP17" s="659"/>
      <c r="DQ17" s="663">
        <v>2643721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83375</v>
      </c>
      <c r="S18" s="658"/>
      <c r="T18" s="658"/>
      <c r="U18" s="658"/>
      <c r="V18" s="658"/>
      <c r="W18" s="658"/>
      <c r="X18" s="658"/>
      <c r="Y18" s="659"/>
      <c r="Z18" s="695">
        <v>0.3</v>
      </c>
      <c r="AA18" s="695"/>
      <c r="AB18" s="695"/>
      <c r="AC18" s="695"/>
      <c r="AD18" s="696">
        <v>83375</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79232</v>
      </c>
      <c r="S19" s="658"/>
      <c r="T19" s="658"/>
      <c r="U19" s="658"/>
      <c r="V19" s="658"/>
      <c r="W19" s="658"/>
      <c r="X19" s="658"/>
      <c r="Y19" s="659"/>
      <c r="Z19" s="695">
        <v>0.2</v>
      </c>
      <c r="AA19" s="695"/>
      <c r="AB19" s="695"/>
      <c r="AC19" s="695"/>
      <c r="AD19" s="696">
        <v>79232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618564</v>
      </c>
      <c r="BH19" s="658"/>
      <c r="BI19" s="658"/>
      <c r="BJ19" s="658"/>
      <c r="BK19" s="658"/>
      <c r="BL19" s="658"/>
      <c r="BM19" s="658"/>
      <c r="BN19" s="659"/>
      <c r="BO19" s="695">
        <v>5.8</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4143</v>
      </c>
      <c r="S20" s="658"/>
      <c r="T20" s="658"/>
      <c r="U20" s="658"/>
      <c r="V20" s="658"/>
      <c r="W20" s="658"/>
      <c r="X20" s="658"/>
      <c r="Y20" s="659"/>
      <c r="Z20" s="695">
        <v>0</v>
      </c>
      <c r="AA20" s="695"/>
      <c r="AB20" s="695"/>
      <c r="AC20" s="695"/>
      <c r="AD20" s="696">
        <v>4143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618564</v>
      </c>
      <c r="BH20" s="658"/>
      <c r="BI20" s="658"/>
      <c r="BJ20" s="658"/>
      <c r="BK20" s="658"/>
      <c r="BL20" s="658"/>
      <c r="BM20" s="658"/>
      <c r="BN20" s="659"/>
      <c r="BO20" s="695">
        <v>5.8</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29738525</v>
      </c>
      <c r="CS20" s="658"/>
      <c r="CT20" s="658"/>
      <c r="CU20" s="658"/>
      <c r="CV20" s="658"/>
      <c r="CW20" s="658"/>
      <c r="CX20" s="658"/>
      <c r="CY20" s="659"/>
      <c r="CZ20" s="695">
        <v>100</v>
      </c>
      <c r="DA20" s="695"/>
      <c r="DB20" s="695"/>
      <c r="DC20" s="695"/>
      <c r="DD20" s="663">
        <v>1842123</v>
      </c>
      <c r="DE20" s="658"/>
      <c r="DF20" s="658"/>
      <c r="DG20" s="658"/>
      <c r="DH20" s="658"/>
      <c r="DI20" s="658"/>
      <c r="DJ20" s="658"/>
      <c r="DK20" s="658"/>
      <c r="DL20" s="658"/>
      <c r="DM20" s="658"/>
      <c r="DN20" s="658"/>
      <c r="DO20" s="658"/>
      <c r="DP20" s="659"/>
      <c r="DQ20" s="663">
        <v>21379229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5638618</v>
      </c>
      <c r="S21" s="658"/>
      <c r="T21" s="658"/>
      <c r="U21" s="658"/>
      <c r="V21" s="658"/>
      <c r="W21" s="658"/>
      <c r="X21" s="658"/>
      <c r="Y21" s="659"/>
      <c r="Z21" s="695">
        <v>17.5</v>
      </c>
      <c r="AA21" s="695"/>
      <c r="AB21" s="695"/>
      <c r="AC21" s="695"/>
      <c r="AD21" s="696">
        <v>5216350</v>
      </c>
      <c r="AE21" s="696"/>
      <c r="AF21" s="696"/>
      <c r="AG21" s="696"/>
      <c r="AH21" s="696"/>
      <c r="AI21" s="696"/>
      <c r="AJ21" s="696"/>
      <c r="AK21" s="696"/>
      <c r="AL21" s="660">
        <v>29</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3308</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5216350</v>
      </c>
      <c r="S22" s="658"/>
      <c r="T22" s="658"/>
      <c r="U22" s="658"/>
      <c r="V22" s="658"/>
      <c r="W22" s="658"/>
      <c r="X22" s="658"/>
      <c r="Y22" s="659"/>
      <c r="Z22" s="695">
        <v>16.2</v>
      </c>
      <c r="AA22" s="695"/>
      <c r="AB22" s="695"/>
      <c r="AC22" s="695"/>
      <c r="AD22" s="696">
        <v>5216350</v>
      </c>
      <c r="AE22" s="696"/>
      <c r="AF22" s="696"/>
      <c r="AG22" s="696"/>
      <c r="AH22" s="696"/>
      <c r="AI22" s="696"/>
      <c r="AJ22" s="696"/>
      <c r="AK22" s="696"/>
      <c r="AL22" s="660">
        <v>29</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422268</v>
      </c>
      <c r="S23" s="658"/>
      <c r="T23" s="658"/>
      <c r="U23" s="658"/>
      <c r="V23" s="658"/>
      <c r="W23" s="658"/>
      <c r="X23" s="658"/>
      <c r="Y23" s="659"/>
      <c r="Z23" s="695">
        <v>1.3</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615256</v>
      </c>
      <c r="BH23" s="658"/>
      <c r="BI23" s="658"/>
      <c r="BJ23" s="658"/>
      <c r="BK23" s="658"/>
      <c r="BL23" s="658"/>
      <c r="BM23" s="658"/>
      <c r="BN23" s="659"/>
      <c r="BO23" s="695">
        <v>5.8</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15993692</v>
      </c>
      <c r="CS24" s="713"/>
      <c r="CT24" s="713"/>
      <c r="CU24" s="713"/>
      <c r="CV24" s="713"/>
      <c r="CW24" s="713"/>
      <c r="CX24" s="713"/>
      <c r="CY24" s="738"/>
      <c r="CZ24" s="739">
        <v>53.8</v>
      </c>
      <c r="DA24" s="721"/>
      <c r="DB24" s="721"/>
      <c r="DC24" s="741"/>
      <c r="DD24" s="737">
        <v>10359079</v>
      </c>
      <c r="DE24" s="713"/>
      <c r="DF24" s="713"/>
      <c r="DG24" s="713"/>
      <c r="DH24" s="713"/>
      <c r="DI24" s="713"/>
      <c r="DJ24" s="713"/>
      <c r="DK24" s="738"/>
      <c r="DL24" s="737">
        <v>9372924</v>
      </c>
      <c r="DM24" s="713"/>
      <c r="DN24" s="713"/>
      <c r="DO24" s="713"/>
      <c r="DP24" s="713"/>
      <c r="DQ24" s="713"/>
      <c r="DR24" s="713"/>
      <c r="DS24" s="713"/>
      <c r="DT24" s="713"/>
      <c r="DU24" s="713"/>
      <c r="DV24" s="738"/>
      <c r="DW24" s="739">
        <v>51.7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18823647</v>
      </c>
      <c r="S25" s="658"/>
      <c r="T25" s="658"/>
      <c r="U25" s="658"/>
      <c r="V25" s="658"/>
      <c r="W25" s="658"/>
      <c r="X25" s="658"/>
      <c r="Y25" s="659"/>
      <c r="Z25" s="695">
        <v>58.5</v>
      </c>
      <c r="AA25" s="695"/>
      <c r="AB25" s="695"/>
      <c r="AC25" s="695"/>
      <c r="AD25" s="696">
        <v>17786123</v>
      </c>
      <c r="AE25" s="696"/>
      <c r="AF25" s="696"/>
      <c r="AG25" s="696"/>
      <c r="AH25" s="696"/>
      <c r="AI25" s="696"/>
      <c r="AJ25" s="696"/>
      <c r="AK25" s="696"/>
      <c r="AL25" s="660">
        <v>99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4708956</v>
      </c>
      <c r="CS25" s="670"/>
      <c r="CT25" s="670"/>
      <c r="CU25" s="670"/>
      <c r="CV25" s="670"/>
      <c r="CW25" s="670"/>
      <c r="CX25" s="670"/>
      <c r="CY25" s="671"/>
      <c r="CZ25" s="660">
        <v>15.8</v>
      </c>
      <c r="DA25" s="672"/>
      <c r="DB25" s="672"/>
      <c r="DC25" s="673"/>
      <c r="DD25" s="663">
        <v>4396860</v>
      </c>
      <c r="DE25" s="670"/>
      <c r="DF25" s="670"/>
      <c r="DG25" s="670"/>
      <c r="DH25" s="670"/>
      <c r="DI25" s="670"/>
      <c r="DJ25" s="670"/>
      <c r="DK25" s="671"/>
      <c r="DL25" s="663">
        <v>4335425</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8620</v>
      </c>
      <c r="S26" s="658"/>
      <c r="T26" s="658"/>
      <c r="U26" s="658"/>
      <c r="V26" s="658"/>
      <c r="W26" s="658"/>
      <c r="X26" s="658"/>
      <c r="Y26" s="659"/>
      <c r="Z26" s="695">
        <v>0</v>
      </c>
      <c r="AA26" s="695"/>
      <c r="AB26" s="695"/>
      <c r="AC26" s="695"/>
      <c r="AD26" s="696">
        <v>8620</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3095399</v>
      </c>
      <c r="CS26" s="658"/>
      <c r="CT26" s="658"/>
      <c r="CU26" s="658"/>
      <c r="CV26" s="658"/>
      <c r="CW26" s="658"/>
      <c r="CX26" s="658"/>
      <c r="CY26" s="659"/>
      <c r="CZ26" s="660">
        <v>10.4</v>
      </c>
      <c r="DA26" s="672"/>
      <c r="DB26" s="672"/>
      <c r="DC26" s="673"/>
      <c r="DD26" s="663">
        <v>2899544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102619</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10590684</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8638739</v>
      </c>
      <c r="CS27" s="670"/>
      <c r="CT27" s="670"/>
      <c r="CU27" s="670"/>
      <c r="CV27" s="670"/>
      <c r="CW27" s="670"/>
      <c r="CX27" s="670"/>
      <c r="CY27" s="671"/>
      <c r="CZ27" s="660">
        <v>29</v>
      </c>
      <c r="DA27" s="672"/>
      <c r="DB27" s="672"/>
      <c r="DC27" s="673"/>
      <c r="DD27" s="663">
        <v>3318498</v>
      </c>
      <c r="DE27" s="670"/>
      <c r="DF27" s="670"/>
      <c r="DG27" s="670"/>
      <c r="DH27" s="670"/>
      <c r="DI27" s="670"/>
      <c r="DJ27" s="670"/>
      <c r="DK27" s="671"/>
      <c r="DL27" s="663">
        <v>2393778</v>
      </c>
      <c r="DM27" s="670"/>
      <c r="DN27" s="670"/>
      <c r="DO27" s="670"/>
      <c r="DP27" s="670"/>
      <c r="DQ27" s="670"/>
      <c r="DR27" s="670"/>
      <c r="DS27" s="670"/>
      <c r="DT27" s="670"/>
      <c r="DU27" s="670"/>
      <c r="DV27" s="671"/>
      <c r="DW27" s="660">
        <v>13.2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291142</v>
      </c>
      <c r="S28" s="658"/>
      <c r="T28" s="658"/>
      <c r="U28" s="658"/>
      <c r="V28" s="658"/>
      <c r="W28" s="658"/>
      <c r="X28" s="658"/>
      <c r="Y28" s="659"/>
      <c r="Z28" s="695">
        <v>0.9</v>
      </c>
      <c r="AA28" s="695"/>
      <c r="AB28" s="695"/>
      <c r="AC28" s="695"/>
      <c r="AD28" s="696">
        <v>88357</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2645997</v>
      </c>
      <c r="CS28" s="658"/>
      <c r="CT28" s="658"/>
      <c r="CU28" s="658"/>
      <c r="CV28" s="658"/>
      <c r="CW28" s="658"/>
      <c r="CX28" s="658"/>
      <c r="CY28" s="659"/>
      <c r="CZ28" s="660">
        <v>8.9</v>
      </c>
      <c r="DA28" s="672"/>
      <c r="DB28" s="672"/>
      <c r="DC28" s="673"/>
      <c r="DD28" s="663">
        <v>2643721</v>
      </c>
      <c r="DE28" s="658"/>
      <c r="DF28" s="658"/>
      <c r="DG28" s="658"/>
      <c r="DH28" s="658"/>
      <c r="DI28" s="658"/>
      <c r="DJ28" s="658"/>
      <c r="DK28" s="659"/>
      <c r="DL28" s="663">
        <v>2643721</v>
      </c>
      <c r="DM28" s="658"/>
      <c r="DN28" s="658"/>
      <c r="DO28" s="658"/>
      <c r="DP28" s="658"/>
      <c r="DQ28" s="658"/>
      <c r="DR28" s="658"/>
      <c r="DS28" s="658"/>
      <c r="DT28" s="658"/>
      <c r="DU28" s="658"/>
      <c r="DV28" s="659"/>
      <c r="DW28" s="660">
        <v>14.6</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44670</v>
      </c>
      <c r="S29" s="658"/>
      <c r="T29" s="658"/>
      <c r="U29" s="658"/>
      <c r="V29" s="658"/>
      <c r="W29" s="658"/>
      <c r="X29" s="658"/>
      <c r="Y29" s="659"/>
      <c r="Z29" s="695">
        <v>0.1</v>
      </c>
      <c r="AA29" s="695"/>
      <c r="AB29" s="695"/>
      <c r="AC29" s="695"/>
      <c r="AD29" s="696">
        <v>38487</v>
      </c>
      <c r="AE29" s="696"/>
      <c r="AF29" s="696"/>
      <c r="AG29" s="696"/>
      <c r="AH29" s="696"/>
      <c r="AI29" s="696"/>
      <c r="AJ29" s="696"/>
      <c r="AK29" s="696"/>
      <c r="AL29" s="660">
        <v>0.2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2645997</v>
      </c>
      <c r="CS29" s="670"/>
      <c r="CT29" s="670"/>
      <c r="CU29" s="670"/>
      <c r="CV29" s="670"/>
      <c r="CW29" s="670"/>
      <c r="CX29" s="670"/>
      <c r="CY29" s="671"/>
      <c r="CZ29" s="660">
        <v>8.9</v>
      </c>
      <c r="DA29" s="672"/>
      <c r="DB29" s="672"/>
      <c r="DC29" s="673"/>
      <c r="DD29" s="663">
        <v>2643721</v>
      </c>
      <c r="DE29" s="670"/>
      <c r="DF29" s="670"/>
      <c r="DG29" s="670"/>
      <c r="DH29" s="670"/>
      <c r="DI29" s="670"/>
      <c r="DJ29" s="670"/>
      <c r="DK29" s="671"/>
      <c r="DL29" s="663">
        <v>2643721</v>
      </c>
      <c r="DM29" s="670"/>
      <c r="DN29" s="670"/>
      <c r="DO29" s="670"/>
      <c r="DP29" s="670"/>
      <c r="DQ29" s="670"/>
      <c r="DR29" s="670"/>
      <c r="DS29" s="670"/>
      <c r="DT29" s="670"/>
      <c r="DU29" s="670"/>
      <c r="DV29" s="671"/>
      <c r="DW29" s="660">
        <v>14.6</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6117356</v>
      </c>
      <c r="S30" s="658"/>
      <c r="T30" s="658"/>
      <c r="U30" s="658"/>
      <c r="V30" s="658"/>
      <c r="W30" s="658"/>
      <c r="X30" s="658"/>
      <c r="Y30" s="659"/>
      <c r="Z30" s="695">
        <v>19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2591357</v>
      </c>
      <c r="CS30" s="658"/>
      <c r="CT30" s="658"/>
      <c r="CU30" s="658"/>
      <c r="CV30" s="658"/>
      <c r="CW30" s="658"/>
      <c r="CX30" s="658"/>
      <c r="CY30" s="659"/>
      <c r="CZ30" s="660">
        <v>8.6999999999999993</v>
      </c>
      <c r="DA30" s="672"/>
      <c r="DB30" s="672"/>
      <c r="DC30" s="673"/>
      <c r="DD30" s="663">
        <v>2589081</v>
      </c>
      <c r="DE30" s="658"/>
      <c r="DF30" s="658"/>
      <c r="DG30" s="658"/>
      <c r="DH30" s="658"/>
      <c r="DI30" s="658"/>
      <c r="DJ30" s="658"/>
      <c r="DK30" s="659"/>
      <c r="DL30" s="663">
        <v>2589081</v>
      </c>
      <c r="DM30" s="658"/>
      <c r="DN30" s="658"/>
      <c r="DO30" s="658"/>
      <c r="DP30" s="658"/>
      <c r="DQ30" s="658"/>
      <c r="DR30" s="658"/>
      <c r="DS30" s="658"/>
      <c r="DT30" s="658"/>
      <c r="DU30" s="658"/>
      <c r="DV30" s="659"/>
      <c r="DW30" s="660">
        <v>14.3</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98.1</v>
      </c>
      <c r="BN31" s="720"/>
      <c r="BO31" s="720"/>
      <c r="BP31" s="720"/>
      <c r="BQ31" s="722"/>
      <c r="BR31" s="719">
        <v>99.2</v>
      </c>
      <c r="BS31" s="720"/>
      <c r="BT31" s="720"/>
      <c r="BU31" s="720"/>
      <c r="BV31" s="720"/>
      <c r="BW31" s="720"/>
      <c r="BX31" s="721">
        <v>97.9</v>
      </c>
      <c r="BY31" s="720"/>
      <c r="BZ31" s="720"/>
      <c r="CA31" s="720"/>
      <c r="CB31" s="722"/>
      <c r="CD31" s="678"/>
      <c r="CE31" s="679"/>
      <c r="CF31" s="654" t="s">
        <v>300</v>
      </c>
      <c r="CG31" s="655"/>
      <c r="CH31" s="655"/>
      <c r="CI31" s="655"/>
      <c r="CJ31" s="655"/>
      <c r="CK31" s="655"/>
      <c r="CL31" s="655"/>
      <c r="CM31" s="655"/>
      <c r="CN31" s="655"/>
      <c r="CO31" s="655"/>
      <c r="CP31" s="655"/>
      <c r="CQ31" s="656"/>
      <c r="CR31" s="657">
        <v>54640</v>
      </c>
      <c r="CS31" s="670"/>
      <c r="CT31" s="670"/>
      <c r="CU31" s="670"/>
      <c r="CV31" s="670"/>
      <c r="CW31" s="670"/>
      <c r="CX31" s="670"/>
      <c r="CY31" s="671"/>
      <c r="CZ31" s="660">
        <v>0.2</v>
      </c>
      <c r="DA31" s="672"/>
      <c r="DB31" s="672"/>
      <c r="DC31" s="673"/>
      <c r="DD31" s="663">
        <v>54640</v>
      </c>
      <c r="DE31" s="670"/>
      <c r="DF31" s="670"/>
      <c r="DG31" s="670"/>
      <c r="DH31" s="670"/>
      <c r="DI31" s="670"/>
      <c r="DJ31" s="670"/>
      <c r="DK31" s="671"/>
      <c r="DL31" s="663">
        <v>54640</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2065453</v>
      </c>
      <c r="S32" s="658"/>
      <c r="T32" s="658"/>
      <c r="U32" s="658"/>
      <c r="V32" s="658"/>
      <c r="W32" s="658"/>
      <c r="X32" s="658"/>
      <c r="Y32" s="659"/>
      <c r="Z32" s="695">
        <v>6.4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99.1</v>
      </c>
      <c r="BH32" s="670"/>
      <c r="BI32" s="670"/>
      <c r="BJ32" s="670"/>
      <c r="BK32" s="670"/>
      <c r="BL32" s="670"/>
      <c r="BM32" s="661">
        <v>97.9</v>
      </c>
      <c r="BN32" s="670"/>
      <c r="BO32" s="670"/>
      <c r="BP32" s="670"/>
      <c r="BQ32" s="693"/>
      <c r="BR32" s="728">
        <v>99</v>
      </c>
      <c r="BS32" s="670"/>
      <c r="BT32" s="670"/>
      <c r="BU32" s="670"/>
      <c r="BV32" s="670"/>
      <c r="BW32" s="670"/>
      <c r="BX32" s="661">
        <v>97.7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67827</v>
      </c>
      <c r="S33" s="658"/>
      <c r="T33" s="658"/>
      <c r="U33" s="658"/>
      <c r="V33" s="658"/>
      <c r="W33" s="658"/>
      <c r="X33" s="658"/>
      <c r="Y33" s="659"/>
      <c r="Z33" s="695">
        <v>0.2</v>
      </c>
      <c r="AA33" s="695"/>
      <c r="AB33" s="695"/>
      <c r="AC33" s="695"/>
      <c r="AD33" s="696">
        <v>29167</v>
      </c>
      <c r="AE33" s="696"/>
      <c r="AF33" s="696"/>
      <c r="AG33" s="696"/>
      <c r="AH33" s="696"/>
      <c r="AI33" s="696"/>
      <c r="AJ33" s="696"/>
      <c r="AK33" s="696"/>
      <c r="AL33" s="660">
        <v>0.2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99.3</v>
      </c>
      <c r="BH33" s="642"/>
      <c r="BI33" s="642"/>
      <c r="BJ33" s="642"/>
      <c r="BK33" s="642"/>
      <c r="BL33" s="642"/>
      <c r="BM33" s="688">
        <v>98.3</v>
      </c>
      <c r="BN33" s="642"/>
      <c r="BO33" s="642"/>
      <c r="BP33" s="642"/>
      <c r="BQ33" s="705"/>
      <c r="BR33" s="718">
        <v>99.2</v>
      </c>
      <c r="BS33" s="642"/>
      <c r="BT33" s="642"/>
      <c r="BU33" s="642"/>
      <c r="BV33" s="642"/>
      <c r="BW33" s="642"/>
      <c r="BX33" s="688">
        <v>98.1</v>
      </c>
      <c r="BY33" s="642"/>
      <c r="BZ33" s="642"/>
      <c r="CA33" s="642"/>
      <c r="CB33" s="705"/>
      <c r="CD33" s="654" t="s">
        <v>307</v>
      </c>
      <c r="CE33" s="655"/>
      <c r="CF33" s="655"/>
      <c r="CG33" s="655"/>
      <c r="CH33" s="655"/>
      <c r="CI33" s="655"/>
      <c r="CJ33" s="655"/>
      <c r="CK33" s="655"/>
      <c r="CL33" s="655"/>
      <c r="CM33" s="655"/>
      <c r="CN33" s="655"/>
      <c r="CO33" s="655"/>
      <c r="CP33" s="655"/>
      <c r="CQ33" s="656"/>
      <c r="CR33" s="657">
        <v>11902710</v>
      </c>
      <c r="CS33" s="670"/>
      <c r="CT33" s="670"/>
      <c r="CU33" s="670"/>
      <c r="CV33" s="670"/>
      <c r="CW33" s="670"/>
      <c r="CX33" s="670"/>
      <c r="CY33" s="671"/>
      <c r="CZ33" s="660">
        <v>40</v>
      </c>
      <c r="DA33" s="672"/>
      <c r="DB33" s="672"/>
      <c r="DC33" s="673"/>
      <c r="DD33" s="663">
        <v>10299566</v>
      </c>
      <c r="DE33" s="670"/>
      <c r="DF33" s="670"/>
      <c r="DG33" s="670"/>
      <c r="DH33" s="670"/>
      <c r="DI33" s="670"/>
      <c r="DJ33" s="670"/>
      <c r="DK33" s="671"/>
      <c r="DL33" s="663">
        <v>7253365</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154262</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4361572</v>
      </c>
      <c r="CS34" s="658"/>
      <c r="CT34" s="658"/>
      <c r="CU34" s="658"/>
      <c r="CV34" s="658"/>
      <c r="CW34" s="658"/>
      <c r="CX34" s="658"/>
      <c r="CY34" s="659"/>
      <c r="CZ34" s="660">
        <v>14.7</v>
      </c>
      <c r="DA34" s="672"/>
      <c r="DB34" s="672"/>
      <c r="DC34" s="673"/>
      <c r="DD34" s="663">
        <v>3425488</v>
      </c>
      <c r="DE34" s="658"/>
      <c r="DF34" s="658"/>
      <c r="DG34" s="658"/>
      <c r="DH34" s="658"/>
      <c r="DI34" s="658"/>
      <c r="DJ34" s="658"/>
      <c r="DK34" s="659"/>
      <c r="DL34" s="663">
        <v>3211994</v>
      </c>
      <c r="DM34" s="658"/>
      <c r="DN34" s="658"/>
      <c r="DO34" s="658"/>
      <c r="DP34" s="658"/>
      <c r="DQ34" s="658"/>
      <c r="DR34" s="658"/>
      <c r="DS34" s="658"/>
      <c r="DT34" s="658"/>
      <c r="DU34" s="658"/>
      <c r="DV34" s="659"/>
      <c r="DW34" s="660">
        <v>17.7</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156347</v>
      </c>
      <c r="S35" s="658"/>
      <c r="T35" s="658"/>
      <c r="U35" s="658"/>
      <c r="V35" s="658"/>
      <c r="W35" s="658"/>
      <c r="X35" s="658"/>
      <c r="Y35" s="659"/>
      <c r="Z35" s="695">
        <v>0.5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334099</v>
      </c>
      <c r="CS35" s="670"/>
      <c r="CT35" s="670"/>
      <c r="CU35" s="670"/>
      <c r="CV35" s="670"/>
      <c r="CW35" s="670"/>
      <c r="CX35" s="670"/>
      <c r="CY35" s="671"/>
      <c r="CZ35" s="660">
        <v>1.1000000000000001</v>
      </c>
      <c r="DA35" s="672"/>
      <c r="DB35" s="672"/>
      <c r="DC35" s="673"/>
      <c r="DD35" s="663">
        <v>332112</v>
      </c>
      <c r="DE35" s="670"/>
      <c r="DF35" s="670"/>
      <c r="DG35" s="670"/>
      <c r="DH35" s="670"/>
      <c r="DI35" s="670"/>
      <c r="DJ35" s="670"/>
      <c r="DK35" s="671"/>
      <c r="DL35" s="663">
        <v>332112</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2899652</v>
      </c>
      <c r="S36" s="658"/>
      <c r="T36" s="658"/>
      <c r="U36" s="658"/>
      <c r="V36" s="658"/>
      <c r="W36" s="658"/>
      <c r="X36" s="658"/>
      <c r="Y36" s="659"/>
      <c r="Z36" s="695">
        <v>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4177159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36997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2754466</v>
      </c>
      <c r="CS36" s="658"/>
      <c r="CT36" s="658"/>
      <c r="CU36" s="658"/>
      <c r="CV36" s="658"/>
      <c r="CW36" s="658"/>
      <c r="CX36" s="658"/>
      <c r="CY36" s="659"/>
      <c r="CZ36" s="660">
        <v>9.3000000000000007</v>
      </c>
      <c r="DA36" s="672"/>
      <c r="DB36" s="672"/>
      <c r="DC36" s="673"/>
      <c r="DD36" s="663">
        <v>2549490</v>
      </c>
      <c r="DE36" s="658"/>
      <c r="DF36" s="658"/>
      <c r="DG36" s="658"/>
      <c r="DH36" s="658"/>
      <c r="DI36" s="658"/>
      <c r="DJ36" s="658"/>
      <c r="DK36" s="659"/>
      <c r="DL36" s="663">
        <v>1486785</v>
      </c>
      <c r="DM36" s="658"/>
      <c r="DN36" s="658"/>
      <c r="DO36" s="658"/>
      <c r="DP36" s="658"/>
      <c r="DQ36" s="658"/>
      <c r="DR36" s="658"/>
      <c r="DS36" s="658"/>
      <c r="DT36" s="658"/>
      <c r="DU36" s="658"/>
      <c r="DV36" s="659"/>
      <c r="DW36" s="660">
        <v>8.1999999999999993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487535</v>
      </c>
      <c r="S37" s="658"/>
      <c r="T37" s="658"/>
      <c r="U37" s="658"/>
      <c r="V37" s="658"/>
      <c r="W37" s="658"/>
      <c r="X37" s="658"/>
      <c r="Y37" s="659"/>
      <c r="Z37" s="695">
        <v>1.5</v>
      </c>
      <c r="AA37" s="695"/>
      <c r="AB37" s="695"/>
      <c r="AC37" s="695"/>
      <c r="AD37" s="696">
        <v>10316</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968900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-321322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367024</v>
      </c>
      <c r="CS37" s="670"/>
      <c r="CT37" s="670"/>
      <c r="CU37" s="670"/>
      <c r="CV37" s="670"/>
      <c r="CW37" s="670"/>
      <c r="CX37" s="670"/>
      <c r="CY37" s="671"/>
      <c r="CZ37" s="660">
        <v>1.2</v>
      </c>
      <c r="DA37" s="672"/>
      <c r="DB37" s="672"/>
      <c r="DC37" s="673"/>
      <c r="DD37" s="663">
        <v>367024</v>
      </c>
      <c r="DE37" s="670"/>
      <c r="DF37" s="670"/>
      <c r="DG37" s="670"/>
      <c r="DH37" s="670"/>
      <c r="DI37" s="670"/>
      <c r="DJ37" s="670"/>
      <c r="DK37" s="671"/>
      <c r="DL37" s="663">
        <v>367024</v>
      </c>
      <c r="DM37" s="670"/>
      <c r="DN37" s="670"/>
      <c r="DO37" s="670"/>
      <c r="DP37" s="670"/>
      <c r="DQ37" s="670"/>
      <c r="DR37" s="670"/>
      <c r="DS37" s="670"/>
      <c r="DT37" s="670"/>
      <c r="DU37" s="670"/>
      <c r="DV37" s="671"/>
      <c r="DW37" s="660">
        <v>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945303</v>
      </c>
      <c r="S38" s="658"/>
      <c r="T38" s="658"/>
      <c r="U38" s="658"/>
      <c r="V38" s="658"/>
      <c r="W38" s="658"/>
      <c r="X38" s="658"/>
      <c r="Y38" s="659"/>
      <c r="Z38" s="695">
        <v>2.9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346265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11077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2861994</v>
      </c>
      <c r="CS38" s="658"/>
      <c r="CT38" s="658"/>
      <c r="CU38" s="658"/>
      <c r="CV38" s="658"/>
      <c r="CW38" s="658"/>
      <c r="CX38" s="658"/>
      <c r="CY38" s="659"/>
      <c r="CZ38" s="660">
        <v>9.6</v>
      </c>
      <c r="DA38" s="672"/>
      <c r="DB38" s="672"/>
      <c r="DC38" s="673"/>
      <c r="DD38" s="663">
        <v>2430956</v>
      </c>
      <c r="DE38" s="658"/>
      <c r="DF38" s="658"/>
      <c r="DG38" s="658"/>
      <c r="DH38" s="658"/>
      <c r="DI38" s="658"/>
      <c r="DJ38" s="658"/>
      <c r="DK38" s="659"/>
      <c r="DL38" s="663">
        <v>2059202</v>
      </c>
      <c r="DM38" s="658"/>
      <c r="DN38" s="658"/>
      <c r="DO38" s="658"/>
      <c r="DP38" s="658"/>
      <c r="DQ38" s="658"/>
      <c r="DR38" s="658"/>
      <c r="DS38" s="658"/>
      <c r="DT38" s="658"/>
      <c r="DU38" s="658"/>
      <c r="DV38" s="659"/>
      <c r="DW38" s="660">
        <v>11.4</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16597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1419929</v>
      </c>
      <c r="CS39" s="670"/>
      <c r="CT39" s="670"/>
      <c r="CU39" s="670"/>
      <c r="CV39" s="670"/>
      <c r="CW39" s="670"/>
      <c r="CX39" s="670"/>
      <c r="CY39" s="671"/>
      <c r="CZ39" s="660">
        <v>4.8</v>
      </c>
      <c r="DA39" s="672"/>
      <c r="DB39" s="672"/>
      <c r="DC39" s="673"/>
      <c r="DD39" s="663">
        <v>1390870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174803</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170650</v>
      </c>
      <c r="CS40" s="658"/>
      <c r="CT40" s="658"/>
      <c r="CU40" s="658"/>
      <c r="CV40" s="658"/>
      <c r="CW40" s="658"/>
      <c r="CX40" s="658"/>
      <c r="CY40" s="659"/>
      <c r="CZ40" s="660">
        <v>0.6</v>
      </c>
      <c r="DA40" s="672"/>
      <c r="DB40" s="672"/>
      <c r="DC40" s="673"/>
      <c r="DD40" s="663">
        <v>170650</v>
      </c>
      <c r="DE40" s="658"/>
      <c r="DF40" s="658"/>
      <c r="DG40" s="658"/>
      <c r="DH40" s="658"/>
      <c r="DI40" s="658"/>
      <c r="DJ40" s="658"/>
      <c r="DK40" s="659"/>
      <c r="DL40" s="663">
        <v>163272</v>
      </c>
      <c r="DM40" s="658"/>
      <c r="DN40" s="658"/>
      <c r="DO40" s="658"/>
      <c r="DP40" s="658"/>
      <c r="DQ40" s="658"/>
      <c r="DR40" s="658"/>
      <c r="DS40" s="658"/>
      <c r="DT40" s="658"/>
      <c r="DU40" s="658"/>
      <c r="DV40" s="659"/>
      <c r="DW40" s="660">
        <v>0.9</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32164433</v>
      </c>
      <c r="S41" s="682"/>
      <c r="T41" s="682"/>
      <c r="U41" s="682"/>
      <c r="V41" s="682"/>
      <c r="W41" s="682"/>
      <c r="X41" s="682"/>
      <c r="Y41" s="685"/>
      <c r="Z41" s="686">
        <v>100</v>
      </c>
      <c r="AA41" s="686"/>
      <c r="AB41" s="686"/>
      <c r="AC41" s="686"/>
      <c r="AD41" s="687">
        <v>17961070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740000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2121994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1842123</v>
      </c>
      <c r="CS42" s="670"/>
      <c r="CT42" s="670"/>
      <c r="CU42" s="670"/>
      <c r="CV42" s="670"/>
      <c r="CW42" s="670"/>
      <c r="CX42" s="670"/>
      <c r="CY42" s="671"/>
      <c r="CZ42" s="660">
        <v>6.2</v>
      </c>
      <c r="DA42" s="672"/>
      <c r="DB42" s="672"/>
      <c r="DC42" s="673"/>
      <c r="DD42" s="663">
        <v>720584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44212</v>
      </c>
      <c r="CS43" s="670"/>
      <c r="CT43" s="670"/>
      <c r="CU43" s="670"/>
      <c r="CV43" s="670"/>
      <c r="CW43" s="670"/>
      <c r="CX43" s="670"/>
      <c r="CY43" s="671"/>
      <c r="CZ43" s="660">
        <v>0.1</v>
      </c>
      <c r="DA43" s="672"/>
      <c r="DB43" s="672"/>
      <c r="DC43" s="673"/>
      <c r="DD43" s="663">
        <v>44212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1842123</v>
      </c>
      <c r="CS44" s="658"/>
      <c r="CT44" s="658"/>
      <c r="CU44" s="658"/>
      <c r="CV44" s="658"/>
      <c r="CW44" s="658"/>
      <c r="CX44" s="658"/>
      <c r="CY44" s="659"/>
      <c r="CZ44" s="660">
        <v>6.2</v>
      </c>
      <c r="DA44" s="661"/>
      <c r="DB44" s="661"/>
      <c r="DC44" s="662"/>
      <c r="DD44" s="663">
        <v>720584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402897</v>
      </c>
      <c r="CS45" s="670"/>
      <c r="CT45" s="670"/>
      <c r="CU45" s="670"/>
      <c r="CV45" s="670"/>
      <c r="CW45" s="670"/>
      <c r="CX45" s="670"/>
      <c r="CY45" s="671"/>
      <c r="CZ45" s="660">
        <v>1.4</v>
      </c>
      <c r="DA45" s="672"/>
      <c r="DB45" s="672"/>
      <c r="DC45" s="673"/>
      <c r="DD45" s="663">
        <v>67883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1418436</v>
      </c>
      <c r="CS46" s="658"/>
      <c r="CT46" s="658"/>
      <c r="CU46" s="658"/>
      <c r="CV46" s="658"/>
      <c r="CW46" s="658"/>
      <c r="CX46" s="658"/>
      <c r="CY46" s="659"/>
      <c r="CZ46" s="660">
        <v>4.8</v>
      </c>
      <c r="DA46" s="661"/>
      <c r="DB46" s="661"/>
      <c r="DC46" s="662"/>
      <c r="DD46" s="663">
        <v>641138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29738525</v>
      </c>
      <c r="CS49" s="642"/>
      <c r="CT49" s="642"/>
      <c r="CU49" s="642"/>
      <c r="CV49" s="642"/>
      <c r="CW49" s="642"/>
      <c r="CX49" s="642"/>
      <c r="CY49" s="643"/>
      <c r="CZ49" s="644">
        <v>100</v>
      </c>
      <c r="DA49" s="645"/>
      <c r="DB49" s="645"/>
      <c r="DC49" s="646"/>
      <c r="DD49" s="647">
        <v>21379229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YrDoGKxxVKa7fQMEYnzuOgbN6ILoJSbk0MtLcq9NCTc+u2459lhuAIjvjVu09hjgjfi1qGk1Ry/M7dxC9Qbuw==" saltValue="K3X5Sjt68jBHQ0P+d7CX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32213</v>
      </c>
      <c r="R7" s="1139"/>
      <c r="S7" s="1139"/>
      <c r="T7" s="1139"/>
      <c r="U7" s="1139"/>
      <c r="V7" s="1139">
        <v>29787</v>
      </c>
      <c r="W7" s="1139"/>
      <c r="X7" s="1139"/>
      <c r="Y7" s="1139"/>
      <c r="Z7" s="1139"/>
      <c r="AA7" s="1139">
        <v>2426</v>
      </c>
      <c r="AB7" s="1139"/>
      <c r="AC7" s="1139"/>
      <c r="AD7" s="1139"/>
      <c r="AE7" s="1140"/>
      <c r="AF7" s="1141">
        <v>2193</v>
      </c>
      <c r="AG7" s="1142"/>
      <c r="AH7" s="1142"/>
      <c r="AI7" s="1142"/>
      <c r="AJ7" s="1143"/>
      <c r="AK7" s="1144">
        <v>156</v>
      </c>
      <c r="AL7" s="1145"/>
      <c r="AM7" s="1145"/>
      <c r="AN7" s="1145"/>
      <c r="AO7" s="1145"/>
      <c r="AP7" s="1145">
        <v>20034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546</v>
      </c>
      <c r="BT7" s="1136"/>
      <c r="BU7" s="1136"/>
      <c r="BV7" s="1136"/>
      <c r="BW7" s="1136"/>
      <c r="BX7" s="1136"/>
      <c r="BY7" s="1136"/>
      <c r="BZ7" s="1136"/>
      <c r="CA7" s="1136"/>
      <c r="CB7" s="1136"/>
      <c r="CC7" s="1136"/>
      <c r="CD7" s="1136"/>
      <c r="CE7" s="1136"/>
      <c r="CF7" s="1136"/>
      <c r="CG7" s="1148"/>
      <c r="CH7" s="1132">
        <v>10</v>
      </c>
      <c r="CI7" s="1133"/>
      <c r="CJ7" s="1133"/>
      <c r="CK7" s="1133"/>
      <c r="CL7" s="1134"/>
      <c r="CM7" s="1132">
        <v>234</v>
      </c>
      <c r="CN7" s="1133"/>
      <c r="CO7" s="1133"/>
      <c r="CP7" s="1133"/>
      <c r="CQ7" s="1134"/>
      <c r="CR7" s="1132">
        <v>200</v>
      </c>
      <c r="CS7" s="1133"/>
      <c r="CT7" s="1133"/>
      <c r="CU7" s="1133"/>
      <c r="CV7" s="1134"/>
      <c r="CW7" s="1132" t="s">
        <v>487</v>
      </c>
      <c r="CX7" s="1133"/>
      <c r="CY7" s="1133"/>
      <c r="CZ7" s="1133"/>
      <c r="DA7" s="1134"/>
      <c r="DB7" s="1132" t="s">
        <v>487</v>
      </c>
      <c r="DC7" s="1133"/>
      <c r="DD7" s="1133"/>
      <c r="DE7" s="1133"/>
      <c r="DF7" s="1134"/>
      <c r="DG7" s="1132" t="s">
        <v>487</v>
      </c>
      <c r="DH7" s="1133"/>
      <c r="DI7" s="1133"/>
      <c r="DJ7" s="1133"/>
      <c r="DK7" s="1134"/>
      <c r="DL7" s="1132" t="s">
        <v>487</v>
      </c>
      <c r="DM7" s="1133"/>
      <c r="DN7" s="1133"/>
      <c r="DO7" s="1133"/>
      <c r="DP7" s="1134"/>
      <c r="DQ7" s="1132" t="s">
        <v>487</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547</v>
      </c>
      <c r="BT8" s="1029"/>
      <c r="BU8" s="1029"/>
      <c r="BV8" s="1029"/>
      <c r="BW8" s="1029"/>
      <c r="BX8" s="1029"/>
      <c r="BY8" s="1029"/>
      <c r="BZ8" s="1029"/>
      <c r="CA8" s="1029"/>
      <c r="CB8" s="1029"/>
      <c r="CC8" s="1029"/>
      <c r="CD8" s="1029"/>
      <c r="CE8" s="1029"/>
      <c r="CF8" s="1029"/>
      <c r="CG8" s="1050"/>
      <c r="CH8" s="1025">
        <v>0</v>
      </c>
      <c r="CI8" s="1026"/>
      <c r="CJ8" s="1026"/>
      <c r="CK8" s="1026"/>
      <c r="CL8" s="1027"/>
      <c r="CM8" s="1025">
        <v>4</v>
      </c>
      <c r="CN8" s="1026"/>
      <c r="CO8" s="1026"/>
      <c r="CP8" s="1026"/>
      <c r="CQ8" s="1027"/>
      <c r="CR8" s="1025">
        <v>1</v>
      </c>
      <c r="CS8" s="1026"/>
      <c r="CT8" s="1026"/>
      <c r="CU8" s="1026"/>
      <c r="CV8" s="1027"/>
      <c r="CW8" s="1025">
        <v>2</v>
      </c>
      <c r="CX8" s="1026"/>
      <c r="CY8" s="1026"/>
      <c r="CZ8" s="1026"/>
      <c r="DA8" s="1027"/>
      <c r="DB8" s="1025" t="s">
        <v>487</v>
      </c>
      <c r="DC8" s="1026"/>
      <c r="DD8" s="1026"/>
      <c r="DE8" s="1026"/>
      <c r="DF8" s="1027"/>
      <c r="DG8" s="1025" t="s">
        <v>487</v>
      </c>
      <c r="DH8" s="1026"/>
      <c r="DI8" s="1026"/>
      <c r="DJ8" s="1026"/>
      <c r="DK8" s="1027"/>
      <c r="DL8" s="1025" t="s">
        <v>487</v>
      </c>
      <c r="DM8" s="1026"/>
      <c r="DN8" s="1026"/>
      <c r="DO8" s="1026"/>
      <c r="DP8" s="1027"/>
      <c r="DQ8" s="1025" t="s">
        <v>487</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548</v>
      </c>
      <c r="BT9" s="1029"/>
      <c r="BU9" s="1029"/>
      <c r="BV9" s="1029"/>
      <c r="BW9" s="1029"/>
      <c r="BX9" s="1029"/>
      <c r="BY9" s="1029"/>
      <c r="BZ9" s="1029"/>
      <c r="CA9" s="1029"/>
      <c r="CB9" s="1029"/>
      <c r="CC9" s="1029"/>
      <c r="CD9" s="1029"/>
      <c r="CE9" s="1029"/>
      <c r="CF9" s="1029"/>
      <c r="CG9" s="1050"/>
      <c r="CH9" s="1025">
        <v>0</v>
      </c>
      <c r="CI9" s="1026"/>
      <c r="CJ9" s="1026"/>
      <c r="CK9" s="1026"/>
      <c r="CL9" s="1027"/>
      <c r="CM9" s="1025">
        <v>108</v>
      </c>
      <c r="CN9" s="1026"/>
      <c r="CO9" s="1026"/>
      <c r="CP9" s="1026"/>
      <c r="CQ9" s="1027"/>
      <c r="CR9" s="1025">
        <v>5</v>
      </c>
      <c r="CS9" s="1026"/>
      <c r="CT9" s="1026"/>
      <c r="CU9" s="1026"/>
      <c r="CV9" s="1027"/>
      <c r="CW9" s="1025" t="s">
        <v>487</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32164</v>
      </c>
      <c r="R23" s="1097"/>
      <c r="S23" s="1097"/>
      <c r="T23" s="1097"/>
      <c r="U23" s="1097"/>
      <c r="V23" s="1097">
        <v>29739</v>
      </c>
      <c r="W23" s="1097"/>
      <c r="X23" s="1097"/>
      <c r="Y23" s="1097"/>
      <c r="Z23" s="1097"/>
      <c r="AA23" s="1097">
        <v>2426</v>
      </c>
      <c r="AB23" s="1097"/>
      <c r="AC23" s="1097"/>
      <c r="AD23" s="1097"/>
      <c r="AE23" s="1104"/>
      <c r="AF23" s="1105">
        <v>2193</v>
      </c>
      <c r="AG23" s="1097"/>
      <c r="AH23" s="1097"/>
      <c r="AI23" s="1097"/>
      <c r="AJ23" s="1106"/>
      <c r="AK23" s="1107"/>
      <c r="AL23" s="1108"/>
      <c r="AM23" s="1108"/>
      <c r="AN23" s="1108"/>
      <c r="AO23" s="1108"/>
      <c r="AP23" s="1097">
        <v>20034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8232</v>
      </c>
      <c r="R28" s="1087"/>
      <c r="S28" s="1087"/>
      <c r="T28" s="1087"/>
      <c r="U28" s="1087"/>
      <c r="V28" s="1087">
        <v>8195</v>
      </c>
      <c r="W28" s="1087"/>
      <c r="X28" s="1087"/>
      <c r="Y28" s="1087"/>
      <c r="Z28" s="1087"/>
      <c r="AA28" s="1087">
        <v>37</v>
      </c>
      <c r="AB28" s="1087"/>
      <c r="AC28" s="1087"/>
      <c r="AD28" s="1087"/>
      <c r="AE28" s="1088"/>
      <c r="AF28" s="1089">
        <v>37</v>
      </c>
      <c r="AG28" s="1087"/>
      <c r="AH28" s="1087"/>
      <c r="AI28" s="1087"/>
      <c r="AJ28" s="1090"/>
      <c r="AK28" s="1078">
        <v>740</v>
      </c>
      <c r="AL28" s="1079"/>
      <c r="AM28" s="1079"/>
      <c r="AN28" s="1079"/>
      <c r="AO28" s="1079"/>
      <c r="AP28" s="1079" t="s">
        <v>556</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7402</v>
      </c>
      <c r="R29" s="1075"/>
      <c r="S29" s="1075"/>
      <c r="T29" s="1075"/>
      <c r="U29" s="1075"/>
      <c r="V29" s="1075">
        <v>6830</v>
      </c>
      <c r="W29" s="1075"/>
      <c r="X29" s="1075"/>
      <c r="Y29" s="1075"/>
      <c r="Z29" s="1075"/>
      <c r="AA29" s="1075">
        <v>572</v>
      </c>
      <c r="AB29" s="1075"/>
      <c r="AC29" s="1075"/>
      <c r="AD29" s="1075"/>
      <c r="AE29" s="1076"/>
      <c r="AF29" s="1071">
        <v>572</v>
      </c>
      <c r="AG29" s="1072"/>
      <c r="AH29" s="1072"/>
      <c r="AI29" s="1072"/>
      <c r="AJ29" s="1073"/>
      <c r="AK29" s="1016">
        <v>1024</v>
      </c>
      <c r="AL29" s="1007"/>
      <c r="AM29" s="1007"/>
      <c r="AN29" s="1007"/>
      <c r="AO29" s="1007"/>
      <c r="AP29" s="1007" t="s">
        <v>556</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1231</v>
      </c>
      <c r="R30" s="1075"/>
      <c r="S30" s="1075"/>
      <c r="T30" s="1075"/>
      <c r="U30" s="1075"/>
      <c r="V30" s="1075">
        <v>1148</v>
      </c>
      <c r="W30" s="1075"/>
      <c r="X30" s="1075"/>
      <c r="Y30" s="1075"/>
      <c r="Z30" s="1075"/>
      <c r="AA30" s="1075">
        <v>84</v>
      </c>
      <c r="AB30" s="1075"/>
      <c r="AC30" s="1075"/>
      <c r="AD30" s="1075"/>
      <c r="AE30" s="1076"/>
      <c r="AF30" s="1071">
        <v>84</v>
      </c>
      <c r="AG30" s="1072"/>
      <c r="AH30" s="1072"/>
      <c r="AI30" s="1072"/>
      <c r="AJ30" s="1073"/>
      <c r="AK30" s="1016">
        <v>264</v>
      </c>
      <c r="AL30" s="1007"/>
      <c r="AM30" s="1007"/>
      <c r="AN30" s="1007"/>
      <c r="AO30" s="1007"/>
      <c r="AP30" s="1007" t="s">
        <v>556</v>
      </c>
      <c r="AQ30" s="1007"/>
      <c r="AR30" s="1007"/>
      <c r="AS30" s="1007"/>
      <c r="AT30" s="1007"/>
      <c r="AU30" s="1007" t="s">
        <v>556</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57</v>
      </c>
      <c r="R31" s="1075"/>
      <c r="S31" s="1075"/>
      <c r="T31" s="1075"/>
      <c r="U31" s="1075"/>
      <c r="V31" s="1075">
        <v>21</v>
      </c>
      <c r="W31" s="1075"/>
      <c r="X31" s="1075"/>
      <c r="Y31" s="1075"/>
      <c r="Z31" s="1075"/>
      <c r="AA31" s="1075">
        <v>37</v>
      </c>
      <c r="AB31" s="1075"/>
      <c r="AC31" s="1075"/>
      <c r="AD31" s="1075"/>
      <c r="AE31" s="1076"/>
      <c r="AF31" s="1071">
        <v>37</v>
      </c>
      <c r="AG31" s="1072"/>
      <c r="AH31" s="1072"/>
      <c r="AI31" s="1072"/>
      <c r="AJ31" s="1073"/>
      <c r="AK31" s="1016" t="s">
        <v>556</v>
      </c>
      <c r="AL31" s="1007"/>
      <c r="AM31" s="1007"/>
      <c r="AN31" s="1007"/>
      <c r="AO31" s="1007"/>
      <c r="AP31" s="1007" t="s">
        <v>556</v>
      </c>
      <c r="AQ31" s="1007"/>
      <c r="AR31" s="1007"/>
      <c r="AS31" s="1007"/>
      <c r="AT31" s="1007"/>
      <c r="AU31" s="1007" t="s">
        <v>556</v>
      </c>
      <c r="AV31" s="1007"/>
      <c r="AW31" s="1007"/>
      <c r="AX31" s="1007"/>
      <c r="AY31" s="1007"/>
      <c r="AZ31" s="1077" t="s">
        <v>556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1706</v>
      </c>
      <c r="R32" s="1075"/>
      <c r="S32" s="1075"/>
      <c r="T32" s="1075"/>
      <c r="U32" s="1075"/>
      <c r="V32" s="1075">
        <v>1495</v>
      </c>
      <c r="W32" s="1075"/>
      <c r="X32" s="1075"/>
      <c r="Y32" s="1075"/>
      <c r="Z32" s="1075"/>
      <c r="AA32" s="1075">
        <v>211</v>
      </c>
      <c r="AB32" s="1075"/>
      <c r="AC32" s="1075"/>
      <c r="AD32" s="1075"/>
      <c r="AE32" s="1076"/>
      <c r="AF32" s="1071">
        <v>1943</v>
      </c>
      <c r="AG32" s="1072"/>
      <c r="AH32" s="1072"/>
      <c r="AI32" s="1072"/>
      <c r="AJ32" s="1073"/>
      <c r="AK32" s="1016" t="s">
        <v>556</v>
      </c>
      <c r="AL32" s="1007"/>
      <c r="AM32" s="1007"/>
      <c r="AN32" s="1007"/>
      <c r="AO32" s="1007"/>
      <c r="AP32" s="1007">
        <v>5257</v>
      </c>
      <c r="AQ32" s="1007"/>
      <c r="AR32" s="1007"/>
      <c r="AS32" s="1007"/>
      <c r="AT32" s="1007"/>
      <c r="AU32" s="1007">
        <v>478</v>
      </c>
      <c r="AV32" s="1007"/>
      <c r="AW32" s="1007"/>
      <c r="AX32" s="1007"/>
      <c r="AY32" s="1007"/>
      <c r="AZ32" s="1077" t="s">
        <v>556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1632</v>
      </c>
      <c r="R33" s="1075"/>
      <c r="S33" s="1075"/>
      <c r="T33" s="1075"/>
      <c r="U33" s="1075"/>
      <c r="V33" s="1075">
        <v>1530</v>
      </c>
      <c r="W33" s="1075"/>
      <c r="X33" s="1075"/>
      <c r="Y33" s="1075"/>
      <c r="Z33" s="1075"/>
      <c r="AA33" s="1075">
        <v>102</v>
      </c>
      <c r="AB33" s="1075"/>
      <c r="AC33" s="1075"/>
      <c r="AD33" s="1075"/>
      <c r="AE33" s="1076"/>
      <c r="AF33" s="1071">
        <v>102</v>
      </c>
      <c r="AG33" s="1072"/>
      <c r="AH33" s="1072"/>
      <c r="AI33" s="1072"/>
      <c r="AJ33" s="1073"/>
      <c r="AK33" s="1016" t="s">
        <v>556</v>
      </c>
      <c r="AL33" s="1007"/>
      <c r="AM33" s="1007"/>
      <c r="AN33" s="1007"/>
      <c r="AO33" s="1007"/>
      <c r="AP33" s="1007">
        <v>7870</v>
      </c>
      <c r="AQ33" s="1007"/>
      <c r="AR33" s="1007"/>
      <c r="AS33" s="1007"/>
      <c r="AT33" s="1007"/>
      <c r="AU33" s="1007">
        <v>5414</v>
      </c>
      <c r="AV33" s="1007"/>
      <c r="AW33" s="1007"/>
      <c r="AX33" s="1007"/>
      <c r="AY33" s="1007"/>
      <c r="AZ33" s="1077" t="s">
        <v>556</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2774</v>
      </c>
      <c r="AG63" s="995"/>
      <c r="AH63" s="995"/>
      <c r="AI63" s="995"/>
      <c r="AJ63" s="1058"/>
      <c r="AK63" s="1059"/>
      <c r="AL63" s="999"/>
      <c r="AM63" s="999"/>
      <c r="AN63" s="999"/>
      <c r="AO63" s="999"/>
      <c r="AP63" s="995">
        <v>13127</v>
      </c>
      <c r="AQ63" s="995"/>
      <c r="AR63" s="995"/>
      <c r="AS63" s="995"/>
      <c r="AT63" s="995"/>
      <c r="AU63" s="995">
        <v>5892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549</v>
      </c>
      <c r="C68" s="1022"/>
      <c r="D68" s="1022"/>
      <c r="E68" s="1022"/>
      <c r="F68" s="1022"/>
      <c r="G68" s="1022"/>
      <c r="H68" s="1022"/>
      <c r="I68" s="1022"/>
      <c r="J68" s="1022"/>
      <c r="K68" s="1022"/>
      <c r="L68" s="1022"/>
      <c r="M68" s="1022"/>
      <c r="N68" s="1022"/>
      <c r="O68" s="1022"/>
      <c r="P68" s="1023"/>
      <c r="Q68" s="1024">
        <v>562</v>
      </c>
      <c r="R68" s="1018"/>
      <c r="S68" s="1018"/>
      <c r="T68" s="1018"/>
      <c r="U68" s="1018"/>
      <c r="V68" s="1018">
        <v>528</v>
      </c>
      <c r="W68" s="1018"/>
      <c r="X68" s="1018"/>
      <c r="Y68" s="1018"/>
      <c r="Z68" s="1018"/>
      <c r="AA68" s="1018">
        <v>34</v>
      </c>
      <c r="AB68" s="1018"/>
      <c r="AC68" s="1018"/>
      <c r="AD68" s="1018"/>
      <c r="AE68" s="1018"/>
      <c r="AF68" s="1018">
        <v>34</v>
      </c>
      <c r="AG68" s="1018"/>
      <c r="AH68" s="1018"/>
      <c r="AI68" s="1018"/>
      <c r="AJ68" s="1018"/>
      <c r="AK68" s="1018" t="s">
        <v>556</v>
      </c>
      <c r="AL68" s="1018"/>
      <c r="AM68" s="1018"/>
      <c r="AN68" s="1018"/>
      <c r="AO68" s="1018"/>
      <c r="AP68" s="1018" t="s">
        <v>487</v>
      </c>
      <c r="AQ68" s="1018"/>
      <c r="AR68" s="1018"/>
      <c r="AS68" s="1018"/>
      <c r="AT68" s="1018"/>
      <c r="AU68" s="1018" t="s">
        <v>487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13</v>
      </c>
      <c r="R69" s="1007"/>
      <c r="S69" s="1007"/>
      <c r="T69" s="1007"/>
      <c r="U69" s="1007"/>
      <c r="V69" s="1007">
        <v>11</v>
      </c>
      <c r="W69" s="1007"/>
      <c r="X69" s="1007"/>
      <c r="Y69" s="1007"/>
      <c r="Z69" s="1007"/>
      <c r="AA69" s="1007">
        <v>2</v>
      </c>
      <c r="AB69" s="1007"/>
      <c r="AC69" s="1007"/>
      <c r="AD69" s="1007"/>
      <c r="AE69" s="1007"/>
      <c r="AF69" s="1007">
        <v>2</v>
      </c>
      <c r="AG69" s="1007"/>
      <c r="AH69" s="1007"/>
      <c r="AI69" s="1007"/>
      <c r="AJ69" s="1007"/>
      <c r="AK69" s="1007" t="s">
        <v>556</v>
      </c>
      <c r="AL69" s="1007"/>
      <c r="AM69" s="1007"/>
      <c r="AN69" s="1007"/>
      <c r="AO69" s="1007"/>
      <c r="AP69" s="1007" t="s">
        <v>487</v>
      </c>
      <c r="AQ69" s="1007"/>
      <c r="AR69" s="1007"/>
      <c r="AS69" s="1007"/>
      <c r="AT69" s="1007"/>
      <c r="AU69" s="1007" t="s">
        <v>487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289</v>
      </c>
      <c r="R70" s="1007"/>
      <c r="S70" s="1007"/>
      <c r="T70" s="1007"/>
      <c r="U70" s="1007"/>
      <c r="V70" s="1007">
        <v>262</v>
      </c>
      <c r="W70" s="1007"/>
      <c r="X70" s="1007"/>
      <c r="Y70" s="1007"/>
      <c r="Z70" s="1007"/>
      <c r="AA70" s="1007">
        <v>26</v>
      </c>
      <c r="AB70" s="1007"/>
      <c r="AC70" s="1007"/>
      <c r="AD70" s="1007"/>
      <c r="AE70" s="1007"/>
      <c r="AF70" s="1007">
        <v>26</v>
      </c>
      <c r="AG70" s="1007"/>
      <c r="AH70" s="1007"/>
      <c r="AI70" s="1007"/>
      <c r="AJ70" s="1007"/>
      <c r="AK70" s="1007">
        <v>4</v>
      </c>
      <c r="AL70" s="1007"/>
      <c r="AM70" s="1007"/>
      <c r="AN70" s="1007"/>
      <c r="AO70" s="1007"/>
      <c r="AP70" s="1007" t="s">
        <v>487</v>
      </c>
      <c r="AQ70" s="1007"/>
      <c r="AR70" s="1007"/>
      <c r="AS70" s="1007"/>
      <c r="AT70" s="1007"/>
      <c r="AU70" s="1007" t="s">
        <v>487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552</v>
      </c>
      <c r="C71" s="1011"/>
      <c r="D71" s="1011"/>
      <c r="E71" s="1011"/>
      <c r="F71" s="1011"/>
      <c r="G71" s="1011"/>
      <c r="H71" s="1011"/>
      <c r="I71" s="1011"/>
      <c r="J71" s="1011"/>
      <c r="K71" s="1011"/>
      <c r="L71" s="1011"/>
      <c r="M71" s="1011"/>
      <c r="N71" s="1011"/>
      <c r="O71" s="1011"/>
      <c r="P71" s="1012"/>
      <c r="Q71" s="1013">
        <v>132</v>
      </c>
      <c r="R71" s="1007"/>
      <c r="S71" s="1007"/>
      <c r="T71" s="1007"/>
      <c r="U71" s="1007"/>
      <c r="V71" s="1007">
        <v>104</v>
      </c>
      <c r="W71" s="1007"/>
      <c r="X71" s="1007"/>
      <c r="Y71" s="1007"/>
      <c r="Z71" s="1007"/>
      <c r="AA71" s="1007">
        <v>29</v>
      </c>
      <c r="AB71" s="1007"/>
      <c r="AC71" s="1007"/>
      <c r="AD71" s="1007"/>
      <c r="AE71" s="1007"/>
      <c r="AF71" s="1007">
        <v>29</v>
      </c>
      <c r="AG71" s="1007"/>
      <c r="AH71" s="1007"/>
      <c r="AI71" s="1007"/>
      <c r="AJ71" s="1007"/>
      <c r="AK71" s="1007" t="s">
        <v>556</v>
      </c>
      <c r="AL71" s="1007"/>
      <c r="AM71" s="1007"/>
      <c r="AN71" s="1007"/>
      <c r="AO71" s="1007"/>
      <c r="AP71" s="1007" t="s">
        <v>487</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553</v>
      </c>
      <c r="C72" s="1011"/>
      <c r="D72" s="1011"/>
      <c r="E72" s="1011"/>
      <c r="F72" s="1011"/>
      <c r="G72" s="1011"/>
      <c r="H72" s="1011"/>
      <c r="I72" s="1011"/>
      <c r="J72" s="1011"/>
      <c r="K72" s="1011"/>
      <c r="L72" s="1011"/>
      <c r="M72" s="1011"/>
      <c r="N72" s="1011"/>
      <c r="O72" s="1011"/>
      <c r="P72" s="1012"/>
      <c r="Q72" s="1013">
        <v>2562</v>
      </c>
      <c r="R72" s="1007"/>
      <c r="S72" s="1007"/>
      <c r="T72" s="1007"/>
      <c r="U72" s="1007"/>
      <c r="V72" s="1007">
        <v>2538</v>
      </c>
      <c r="W72" s="1007"/>
      <c r="X72" s="1007"/>
      <c r="Y72" s="1007"/>
      <c r="Z72" s="1007"/>
      <c r="AA72" s="1007">
        <v>24</v>
      </c>
      <c r="AB72" s="1007"/>
      <c r="AC72" s="1007"/>
      <c r="AD72" s="1007"/>
      <c r="AE72" s="1007"/>
      <c r="AF72" s="1007">
        <v>24</v>
      </c>
      <c r="AG72" s="1007"/>
      <c r="AH72" s="1007"/>
      <c r="AI72" s="1007"/>
      <c r="AJ72" s="1007"/>
      <c r="AK72" s="1007" t="s">
        <v>556</v>
      </c>
      <c r="AL72" s="1007"/>
      <c r="AM72" s="1007"/>
      <c r="AN72" s="1007"/>
      <c r="AO72" s="1007"/>
      <c r="AP72" s="1007" t="s">
        <v>487</v>
      </c>
      <c r="AQ72" s="1007"/>
      <c r="AR72" s="1007"/>
      <c r="AS72" s="1007"/>
      <c r="AT72" s="1007"/>
      <c r="AU72" s="1007" t="s">
        <v>487</v>
      </c>
      <c r="AV72" s="1007"/>
      <c r="AW72" s="1007"/>
      <c r="AX72" s="1007"/>
      <c r="AY72" s="1007"/>
      <c r="AZ72" s="1008" t="s">
        <v>554</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880773</v>
      </c>
      <c r="R73" s="1007"/>
      <c r="S73" s="1007"/>
      <c r="T73" s="1007"/>
      <c r="U73" s="1007"/>
      <c r="V73" s="1007">
        <v>869976</v>
      </c>
      <c r="W73" s="1007"/>
      <c r="X73" s="1007"/>
      <c r="Y73" s="1007"/>
      <c r="Z73" s="1007"/>
      <c r="AA73" s="1007">
        <v>10796</v>
      </c>
      <c r="AB73" s="1007"/>
      <c r="AC73" s="1007"/>
      <c r="AD73" s="1007"/>
      <c r="AE73" s="1007"/>
      <c r="AF73" s="1007">
        <v>10571</v>
      </c>
      <c r="AG73" s="1007"/>
      <c r="AH73" s="1007"/>
      <c r="AI73" s="1007"/>
      <c r="AJ73" s="1007"/>
      <c r="AK73" s="1007">
        <v>5498</v>
      </c>
      <c r="AL73" s="1007"/>
      <c r="AM73" s="1007"/>
      <c r="AN73" s="1007"/>
      <c r="AO73" s="1007"/>
      <c r="AP73" s="1007" t="s">
        <v>487</v>
      </c>
      <c r="AQ73" s="1007"/>
      <c r="AR73" s="1007"/>
      <c r="AS73" s="1007"/>
      <c r="AT73" s="1007"/>
      <c r="AU73" s="1007" t="s">
        <v>487</v>
      </c>
      <c r="AV73" s="1007"/>
      <c r="AW73" s="1007"/>
      <c r="AX73" s="1007"/>
      <c r="AY73" s="1007"/>
      <c r="AZ73" s="1008" t="s">
        <v>555</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10686</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206</v>
      </c>
      <c r="CS102" s="989"/>
      <c r="CT102" s="989"/>
      <c r="CU102" s="989"/>
      <c r="CV102" s="990"/>
      <c r="CW102" s="988">
        <v>2</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2705950</v>
      </c>
      <c r="AB110" s="925"/>
      <c r="AC110" s="925"/>
      <c r="AD110" s="925"/>
      <c r="AE110" s="926"/>
      <c r="AF110" s="927">
        <v>2657839</v>
      </c>
      <c r="AG110" s="925"/>
      <c r="AH110" s="925"/>
      <c r="AI110" s="925"/>
      <c r="AJ110" s="926"/>
      <c r="AK110" s="927">
        <v>2645997</v>
      </c>
      <c r="AL110" s="925"/>
      <c r="AM110" s="925"/>
      <c r="AN110" s="925"/>
      <c r="AO110" s="926"/>
      <c r="AP110" s="928">
        <v>17.100000000000001</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23278260</v>
      </c>
      <c r="BR110" s="878"/>
      <c r="BS110" s="878"/>
      <c r="BT110" s="878"/>
      <c r="BU110" s="878"/>
      <c r="BV110" s="878">
        <v>21680375</v>
      </c>
      <c r="BW110" s="878"/>
      <c r="BX110" s="878"/>
      <c r="BY110" s="878"/>
      <c r="BZ110" s="878"/>
      <c r="CA110" s="878">
        <v>20034321</v>
      </c>
      <c r="CB110" s="878"/>
      <c r="CC110" s="878"/>
      <c r="CD110" s="878"/>
      <c r="CE110" s="878"/>
      <c r="CF110" s="902">
        <v>129.80000000000001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185</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6932689</v>
      </c>
      <c r="BR112" s="853"/>
      <c r="BS112" s="853"/>
      <c r="BT112" s="853"/>
      <c r="BU112" s="853"/>
      <c r="BV112" s="853">
        <v>6220553</v>
      </c>
      <c r="BW112" s="853"/>
      <c r="BX112" s="853"/>
      <c r="BY112" s="853"/>
      <c r="BZ112" s="853"/>
      <c r="CA112" s="853">
        <v>5892849</v>
      </c>
      <c r="CB112" s="853"/>
      <c r="CC112" s="853"/>
      <c r="CD112" s="853"/>
      <c r="CE112" s="853"/>
      <c r="CF112" s="911">
        <v>38.200000000000003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771997</v>
      </c>
      <c r="AB113" s="955"/>
      <c r="AC113" s="955"/>
      <c r="AD113" s="955"/>
      <c r="AE113" s="956"/>
      <c r="AF113" s="957">
        <v>726657</v>
      </c>
      <c r="AG113" s="955"/>
      <c r="AH113" s="955"/>
      <c r="AI113" s="955"/>
      <c r="AJ113" s="956"/>
      <c r="AK113" s="957">
        <v>707005</v>
      </c>
      <c r="AL113" s="955"/>
      <c r="AM113" s="955"/>
      <c r="AN113" s="955"/>
      <c r="AO113" s="956"/>
      <c r="AP113" s="958">
        <v>4.5999999999999996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3737186</v>
      </c>
      <c r="BR114" s="853"/>
      <c r="BS114" s="853"/>
      <c r="BT114" s="853"/>
      <c r="BU114" s="853"/>
      <c r="BV114" s="853">
        <v>3690279</v>
      </c>
      <c r="BW114" s="853"/>
      <c r="BX114" s="853"/>
      <c r="BY114" s="853"/>
      <c r="BZ114" s="853"/>
      <c r="CA114" s="853">
        <v>3719662</v>
      </c>
      <c r="CB114" s="853"/>
      <c r="CC114" s="853"/>
      <c r="CD114" s="853"/>
      <c r="CE114" s="853"/>
      <c r="CF114" s="911">
        <v>24.1</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185</v>
      </c>
      <c r="AB115" s="955"/>
      <c r="AC115" s="955"/>
      <c r="AD115" s="955"/>
      <c r="AE115" s="956"/>
      <c r="AF115" s="957">
        <v>185</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3478132</v>
      </c>
      <c r="AB117" s="939"/>
      <c r="AC117" s="939"/>
      <c r="AD117" s="939"/>
      <c r="AE117" s="940"/>
      <c r="AF117" s="941">
        <v>3384681</v>
      </c>
      <c r="AG117" s="939"/>
      <c r="AH117" s="939"/>
      <c r="AI117" s="939"/>
      <c r="AJ117" s="940"/>
      <c r="AK117" s="941">
        <v>3353002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33948320</v>
      </c>
      <c r="BR119" s="881"/>
      <c r="BS119" s="881"/>
      <c r="BT119" s="881"/>
      <c r="BU119" s="881"/>
      <c r="BV119" s="881">
        <v>31591207</v>
      </c>
      <c r="BW119" s="881"/>
      <c r="BX119" s="881"/>
      <c r="BY119" s="881"/>
      <c r="BZ119" s="881"/>
      <c r="CA119" s="881">
        <v>29646832</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185</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5852920</v>
      </c>
      <c r="BR120" s="878"/>
      <c r="BS120" s="878"/>
      <c r="BT120" s="878"/>
      <c r="BU120" s="878"/>
      <c r="BV120" s="878">
        <v>7358239</v>
      </c>
      <c r="BW120" s="878"/>
      <c r="BX120" s="878"/>
      <c r="BY120" s="878"/>
      <c r="BZ120" s="878"/>
      <c r="CA120" s="878">
        <v>8523312</v>
      </c>
      <c r="CB120" s="878"/>
      <c r="CC120" s="878"/>
      <c r="CD120" s="878"/>
      <c r="CE120" s="878"/>
      <c r="CF120" s="902">
        <v>55.2</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6390011</v>
      </c>
      <c r="DH120" s="878"/>
      <c r="DI120" s="878"/>
      <c r="DJ120" s="878"/>
      <c r="DK120" s="878"/>
      <c r="DL120" s="878">
        <v>5713968</v>
      </c>
      <c r="DM120" s="878"/>
      <c r="DN120" s="878"/>
      <c r="DO120" s="878"/>
      <c r="DP120" s="878"/>
      <c r="DQ120" s="878">
        <v>5414458</v>
      </c>
      <c r="DR120" s="878"/>
      <c r="DS120" s="878"/>
      <c r="DT120" s="878"/>
      <c r="DU120" s="878"/>
      <c r="DV120" s="879">
        <v>35.1</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3595976</v>
      </c>
      <c r="BR121" s="853"/>
      <c r="BS121" s="853"/>
      <c r="BT121" s="853"/>
      <c r="BU121" s="853"/>
      <c r="BV121" s="853">
        <v>3223025</v>
      </c>
      <c r="BW121" s="853"/>
      <c r="BX121" s="853"/>
      <c r="BY121" s="853"/>
      <c r="BZ121" s="853"/>
      <c r="CA121" s="853">
        <v>3139897</v>
      </c>
      <c r="CB121" s="853"/>
      <c r="CC121" s="853"/>
      <c r="CD121" s="853"/>
      <c r="CE121" s="853"/>
      <c r="CF121" s="911">
        <v>20.3</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542678</v>
      </c>
      <c r="DH121" s="853"/>
      <c r="DI121" s="853"/>
      <c r="DJ121" s="853"/>
      <c r="DK121" s="853"/>
      <c r="DL121" s="853">
        <v>506585</v>
      </c>
      <c r="DM121" s="853"/>
      <c r="DN121" s="853"/>
      <c r="DO121" s="853"/>
      <c r="DP121" s="853"/>
      <c r="DQ121" s="853">
        <v>478391</v>
      </c>
      <c r="DR121" s="853"/>
      <c r="DS121" s="853"/>
      <c r="DT121" s="853"/>
      <c r="DU121" s="853"/>
      <c r="DV121" s="830">
        <v>3.1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24560104</v>
      </c>
      <c r="BR122" s="881"/>
      <c r="BS122" s="881"/>
      <c r="BT122" s="881"/>
      <c r="BU122" s="881"/>
      <c r="BV122" s="881">
        <v>22990930</v>
      </c>
      <c r="BW122" s="881"/>
      <c r="BX122" s="881"/>
      <c r="BY122" s="881"/>
      <c r="BZ122" s="881"/>
      <c r="CA122" s="881">
        <v>21448912</v>
      </c>
      <c r="CB122" s="881"/>
      <c r="CC122" s="881"/>
      <c r="CD122" s="881"/>
      <c r="CE122" s="881"/>
      <c r="CF122" s="882">
        <v>139</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34009000</v>
      </c>
      <c r="BR123" s="869"/>
      <c r="BS123" s="869"/>
      <c r="BT123" s="869"/>
      <c r="BU123" s="869"/>
      <c r="BV123" s="869">
        <v>33572194</v>
      </c>
      <c r="BW123" s="869"/>
      <c r="BX123" s="869"/>
      <c r="BY123" s="869"/>
      <c r="BZ123" s="869"/>
      <c r="CA123" s="869">
        <v>33112121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185</v>
      </c>
      <c r="AB126" s="816"/>
      <c r="AC126" s="816"/>
      <c r="AD126" s="816"/>
      <c r="AE126" s="817"/>
      <c r="AF126" s="818">
        <v>185</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423982</v>
      </c>
      <c r="AB128" s="837"/>
      <c r="AC128" s="837"/>
      <c r="AD128" s="837"/>
      <c r="AE128" s="838"/>
      <c r="AF128" s="839">
        <v>406305</v>
      </c>
      <c r="AG128" s="837"/>
      <c r="AH128" s="837"/>
      <c r="AI128" s="837"/>
      <c r="AJ128" s="838"/>
      <c r="AK128" s="839">
        <v>425716</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12.59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18142658</v>
      </c>
      <c r="AB129" s="816"/>
      <c r="AC129" s="816"/>
      <c r="AD129" s="816"/>
      <c r="AE129" s="817"/>
      <c r="AF129" s="818">
        <v>17712141</v>
      </c>
      <c r="AG129" s="816"/>
      <c r="AH129" s="816"/>
      <c r="AI129" s="816"/>
      <c r="AJ129" s="817"/>
      <c r="AK129" s="818">
        <v>17972156</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17.59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2636046</v>
      </c>
      <c r="AB130" s="816"/>
      <c r="AC130" s="816"/>
      <c r="AD130" s="816"/>
      <c r="AE130" s="817"/>
      <c r="AF130" s="818">
        <v>2602904</v>
      </c>
      <c r="AG130" s="816"/>
      <c r="AH130" s="816"/>
      <c r="AI130" s="816"/>
      <c r="AJ130" s="817"/>
      <c r="AK130" s="818">
        <v>2537512</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2.5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15506612</v>
      </c>
      <c r="AB131" s="800"/>
      <c r="AC131" s="800"/>
      <c r="AD131" s="800"/>
      <c r="AE131" s="801"/>
      <c r="AF131" s="802">
        <v>15109237</v>
      </c>
      <c r="AG131" s="800"/>
      <c r="AH131" s="800"/>
      <c r="AI131" s="800"/>
      <c r="AJ131" s="801"/>
      <c r="AK131" s="802">
        <v>15434644</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2.6962949740000002</v>
      </c>
      <c r="AB132" s="781"/>
      <c r="AC132" s="781"/>
      <c r="AD132" s="781"/>
      <c r="AE132" s="782"/>
      <c r="AF132" s="783">
        <v>2.4850493770000002</v>
      </c>
      <c r="AG132" s="781"/>
      <c r="AH132" s="781"/>
      <c r="AI132" s="781"/>
      <c r="AJ132" s="782"/>
      <c r="AK132" s="783">
        <v>2.5253190160000001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3.2</v>
      </c>
      <c r="AB133" s="760"/>
      <c r="AC133" s="760"/>
      <c r="AD133" s="760"/>
      <c r="AE133" s="761"/>
      <c r="AF133" s="759">
        <v>2.7</v>
      </c>
      <c r="AG133" s="760"/>
      <c r="AH133" s="760"/>
      <c r="AI133" s="760"/>
      <c r="AJ133" s="761"/>
      <c r="AK133" s="759">
        <v>2.5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D7NBS6IKSswemjJFKcm1cqi/1vMSZffO0nsY91UyzcDlFTPk4oG6nXfpinlr5wc8ct1XioPZq+SpEHE7v6Meg==" saltValue="bN/T317mLxxx00+TJJAc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cellComments="asDisplayed"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ajkqxSkdv1Eh6jqDvll8+RV98xJ3iFdLPVmeCbQ3i0qNEENzpiVqmwAViaRkM8xjpVKdVSXMTW1nAOrb4XJTg==" saltValue="LU/HEb2se4t7zt/5E4VwpQ=="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p6bmU1NdcvG2xCfX7HigbkRWtGZLnRKaAYDM310ga6eMVT/5AyMRQJg2qtoOSZKKLDDliFyKWgYCcqrHHaTQ==" saltValue="c/RSCUI3VRq7dagYKrjmaQ=="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4708956</v>
      </c>
      <c r="AP9" s="281">
        <v>60051</v>
      </c>
      <c r="AQ9" s="282">
        <v>73824</v>
      </c>
      <c r="AR9" s="283">
        <v>-18.7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28123</v>
      </c>
      <c r="AP10" s="284">
        <v>359</v>
      </c>
      <c r="AQ10" s="285">
        <v>6244</v>
      </c>
      <c r="AR10" s="286">
        <v>-94.3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23187</v>
      </c>
      <c r="AP11" s="284">
        <v>296</v>
      </c>
      <c r="AQ11" s="285">
        <v>1048</v>
      </c>
      <c r="AR11" s="286">
        <v>-71.8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115754</v>
      </c>
      <c r="AP13" s="284">
        <v>1476</v>
      </c>
      <c r="AQ13" s="285">
        <v>2350</v>
      </c>
      <c r="AR13" s="286">
        <v>-37.200000000000003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44212</v>
      </c>
      <c r="AP14" s="284">
        <v>564</v>
      </c>
      <c r="AQ14" s="285">
        <v>1698</v>
      </c>
      <c r="AR14" s="286">
        <v>-66.8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-151560</v>
      </c>
      <c r="AP15" s="284">
        <v>-1933</v>
      </c>
      <c r="AQ15" s="285">
        <v>-3564</v>
      </c>
      <c r="AR15" s="286">
        <v>-45.8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4768672</v>
      </c>
      <c r="AP16" s="284">
        <v>60812</v>
      </c>
      <c r="AQ16" s="285">
        <v>81608</v>
      </c>
      <c r="AR16" s="286">
        <v>-25.5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6.39</v>
      </c>
      <c r="AP21" s="298">
        <v>7.59</v>
      </c>
      <c r="AQ21" s="299">
        <v>-1.2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98.8</v>
      </c>
      <c r="AP22" s="303">
        <v>98.2</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2645997</v>
      </c>
      <c r="AP32" s="312">
        <v>33743</v>
      </c>
      <c r="AQ32" s="313">
        <v>42992</v>
      </c>
      <c r="AR32" s="314">
        <v>-21.5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707005</v>
      </c>
      <c r="AP35" s="312">
        <v>9016</v>
      </c>
      <c r="AQ35" s="313">
        <v>11969</v>
      </c>
      <c r="AR35" s="314">
        <v>-24.7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t="s">
        <v>487</v>
      </c>
      <c r="AP36" s="312" t="s">
        <v>487</v>
      </c>
      <c r="AQ36" s="313">
        <v>2138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592</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-425716</v>
      </c>
      <c r="AP39" s="312">
        <v>-5429</v>
      </c>
      <c r="AQ39" s="313">
        <v>-5777</v>
      </c>
      <c r="AR39" s="314">
        <v>-6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-2537512</v>
      </c>
      <c r="AP40" s="312">
        <v>-32360</v>
      </c>
      <c r="AQ40" s="313">
        <v>-36457</v>
      </c>
      <c r="AR40" s="314">
        <v>-11.2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389774</v>
      </c>
      <c r="AP41" s="312">
        <v>4971</v>
      </c>
      <c r="AQ41" s="313">
        <v>15502</v>
      </c>
      <c r="AR41" s="314">
        <v>-67.900000000000006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2204951</v>
      </c>
      <c r="AN51" s="334">
        <v>27243</v>
      </c>
      <c r="AO51" s="335">
        <v>-2</v>
      </c>
      <c r="AP51" s="336">
        <v>62383</v>
      </c>
      <c r="AQ51" s="337">
        <v>14.1</v>
      </c>
      <c r="AR51" s="338">
        <v>-16.100000000000001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1611121</v>
      </c>
      <c r="AN52" s="342">
        <v>19906</v>
      </c>
      <c r="AO52" s="343">
        <v>-5.2</v>
      </c>
      <c r="AP52" s="344">
        <v>35325</v>
      </c>
      <c r="AQ52" s="345">
        <v>7.6</v>
      </c>
      <c r="AR52" s="346">
        <v>-12.8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2123412</v>
      </c>
      <c r="AN53" s="334">
        <v>26465</v>
      </c>
      <c r="AO53" s="335">
        <v>-2.9</v>
      </c>
      <c r="AP53" s="336">
        <v>63812</v>
      </c>
      <c r="AQ53" s="337">
        <v>2.2999999999999998</v>
      </c>
      <c r="AR53" s="338">
        <v>-5.2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1584047</v>
      </c>
      <c r="AN54" s="342">
        <v>19742</v>
      </c>
      <c r="AO54" s="343">
        <v>-0.8</v>
      </c>
      <c r="AP54" s="344">
        <v>33848</v>
      </c>
      <c r="AQ54" s="345">
        <v>-4.2</v>
      </c>
      <c r="AR54" s="346">
        <v>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1209350</v>
      </c>
      <c r="AN55" s="334">
        <v>15246</v>
      </c>
      <c r="AO55" s="335">
        <v>-42.4</v>
      </c>
      <c r="AP55" s="336">
        <v>54225</v>
      </c>
      <c r="AQ55" s="337">
        <v>-15</v>
      </c>
      <c r="AR55" s="338">
        <v>-27.4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926330</v>
      </c>
      <c r="AN56" s="342">
        <v>11678</v>
      </c>
      <c r="AO56" s="343">
        <v>-40.799999999999997</v>
      </c>
      <c r="AP56" s="344">
        <v>27337</v>
      </c>
      <c r="AQ56" s="345">
        <v>-19.2</v>
      </c>
      <c r="AR56" s="346">
        <v>-21.6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1686500</v>
      </c>
      <c r="AN57" s="334">
        <v>21418</v>
      </c>
      <c r="AO57" s="335">
        <v>40.5</v>
      </c>
      <c r="AP57" s="336">
        <v>54016</v>
      </c>
      <c r="AQ57" s="337">
        <v>-0.4</v>
      </c>
      <c r="AR57" s="338">
        <v>40.9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1145600</v>
      </c>
      <c r="AN58" s="342">
        <v>14549</v>
      </c>
      <c r="AO58" s="343">
        <v>24.6</v>
      </c>
      <c r="AP58" s="344">
        <v>28078</v>
      </c>
      <c r="AQ58" s="345">
        <v>2.7</v>
      </c>
      <c r="AR58" s="346">
        <v>21.9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1842123</v>
      </c>
      <c r="AN59" s="334">
        <v>23492</v>
      </c>
      <c r="AO59" s="335">
        <v>9.6999999999999993</v>
      </c>
      <c r="AP59" s="336">
        <v>52786</v>
      </c>
      <c r="AQ59" s="337">
        <v>-2.2999999999999998</v>
      </c>
      <c r="AR59" s="338">
        <v>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1418436</v>
      </c>
      <c r="AN60" s="342">
        <v>18089</v>
      </c>
      <c r="AO60" s="343">
        <v>24.3</v>
      </c>
      <c r="AP60" s="344">
        <v>28742</v>
      </c>
      <c r="AQ60" s="345">
        <v>2.4</v>
      </c>
      <c r="AR60" s="346">
        <v>21.9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1813267</v>
      </c>
      <c r="AN61" s="349">
        <v>22773</v>
      </c>
      <c r="AO61" s="350">
        <v>0.6</v>
      </c>
      <c r="AP61" s="351">
        <v>57444</v>
      </c>
      <c r="AQ61" s="352">
        <v>-0.3</v>
      </c>
      <c r="AR61" s="338">
        <v>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1337107</v>
      </c>
      <c r="AN62" s="342">
        <v>16793</v>
      </c>
      <c r="AO62" s="343">
        <v>0.4</v>
      </c>
      <c r="AP62" s="344">
        <v>30666</v>
      </c>
      <c r="AQ62" s="345">
        <v>-2.1</v>
      </c>
      <c r="AR62" s="346">
        <v>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cu8KmtCma9N/pXqycFN+S/8C5WCeW4tJMJ8cd9cbadMCPv6rzRIuOkQFnrlglhhI/WvKrbcq8555N5LdQOSpQ==" saltValue="ZPsx9Te18pS2Wi8Y3uja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71pZ6Uwpew3HWhPZdW2B1JGoJb9pNt5lBX80U641WTIMRobZVYLQMb/RDs5oOljXVzF58naE8vw0xUHLbc14PQ==" saltValue="TQzUgZa+vTY/9UWCj3PdL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DFE5rg2O7xZaDT5PQ64d5QyNbLU7MBAZm+IQQ1pxVNL5oLyKhUFs1jbByi043wsl4KBlYfO3Gc9DisC7b9ygfQ==" saltValue="ldQ4kN0VM05RVXnJVFNCD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9.49</v>
      </c>
      <c r="G47" s="12">
        <v>9.27</v>
      </c>
      <c r="H47" s="12">
        <v>9.99</v>
      </c>
      <c r="I47" s="12">
        <v>11.1</v>
      </c>
      <c r="J47" s="13">
        <v>11.71</v>
      </c>
    </row>
    <row r="48" spans="2:10" ht="57.75" customHeight="1" x14ac:dyDescent="0.15">
      <c r="B48" s="14"/>
      <c r="C48" s="1177" t="s">
        <v>4</v>
      </c>
      <c r="D48" s="1177"/>
      <c r="E48" s="1178"/>
      <c r="F48" s="15">
        <v>4.83</v>
      </c>
      <c r="G48" s="16">
        <v>8.5500000000000007</v>
      </c>
      <c r="H48" s="16">
        <v>15.76</v>
      </c>
      <c r="I48" s="16">
        <v>15.5</v>
      </c>
      <c r="J48" s="17">
        <v>12.2</v>
      </c>
    </row>
    <row r="49" spans="2:10" ht="57.75" customHeight="1" thickBot="1" x14ac:dyDescent="0.2">
      <c r="B49" s="18"/>
      <c r="C49" s="1179" t="s">
        <v>5</v>
      </c>
      <c r="D49" s="1179"/>
      <c r="E49" s="1180"/>
      <c r="F49" s="19" t="s">
        <v>530</v>
      </c>
      <c r="G49" s="20">
        <v>3.85</v>
      </c>
      <c r="H49" s="20">
        <v>8.69</v>
      </c>
      <c r="I49" s="20">
        <v>0.22</v>
      </c>
      <c r="J49" s="21" t="s">
        <v>531</v>
      </c>
    </row>
    <row r="50" spans="2:10" x14ac:dyDescent="0.15"/>
  </sheetData>
  <sheetProtection algorithmName="SHA-512" hashValue="BJ1BUjkn7mjToKnAhez+geQnJ8c1KWiUhGfAqQpe11bfA5t9/8ee0fW42zHpnjXLZFRHXAral1zc6NCEjac5fw==" saltValue="Kcui4Aln5R6DGUy5BRHGY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2025-03-11T07:00:39Z</cp:lastPrinted>
  <dcterms:created xsi:type="dcterms:W3CDTF">2025-02-19T01:25:07Z</dcterms:created>
  <dcterms:modified xsi:type="dcterms:W3CDTF">2025-09-18T05:32:09Z</dcterms:modified>
  <cp:category/>
</cp:coreProperties>
</file>