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548" documentId="8_{BB105DDB-89A5-4480-BAE7-712F6E0D2E59}" xr6:coauthVersionLast="47" xr6:coauthVersionMax="47" xr10:uidLastSave="{75F538CC-6FD4-466D-8DD9-6FBDB2BEFC81}"/>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<sst xmlns="http://schemas.openxmlformats.org/spreadsheetml/2006/main" count="3763" uniqueCount="1958">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</sst>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8" fillId="2" borderId="0" xfId="0" applyFont="1" applyFill="1" applyAlignment="1">
      <alignment horizontal="left" vertical="top" wrapTex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2" borderId="17" xfId="0" applyFont="1" applyFill="1" applyBorder="1" applyAlignment="1">
      <alignment horizontal="left" vertical="center" wrapText="1"/>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3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election activeCell="C40" sqref="C40:Y86"/>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50"/>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c r="A24" s="26"/>
      <c r="B24" s="29" t="s">
        <v>15</v>
      </c>
      <c r="C24" s="187" t="s">
        <v>16</v>
      </c>
      <c r="D24" s="187"/>
      <c r="E24" s="187"/>
      <c r="F24" s="187"/>
      <c r="G24" s="187"/>
      <c r="H24" s="187"/>
      <c r="I24" s="187"/>
      <c r="J24" s="187"/>
      <c r="K24" s="187"/>
      <c r="L24" s="18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2" customHeight="1" thickBot="1">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A26" sqref="A2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0" t="s">
        <v>7</v>
      </c>
      <c r="AA1" s="290"/>
      <c r="AB1" s="290"/>
      <c r="AC1" s="290" t="str">
        <f>IF(基本情報入力シート!C18="", "", 基本情報入力シート!C18)</f>
        <v/>
      </c>
      <c r="AD1" s="295"/>
      <c r="AE1" s="295"/>
      <c r="AF1" s="295"/>
      <c r="AG1" s="295"/>
      <c r="AH1" s="295"/>
      <c r="AI1" s="296"/>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1" t="s">
        <v>80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2" t="s">
        <v>12</v>
      </c>
      <c r="B6" s="292"/>
      <c r="C6" s="292"/>
      <c r="D6" s="292"/>
      <c r="E6" s="292"/>
      <c r="F6" s="292"/>
      <c r="G6" s="293" t="str">
        <f>IF(基本情報入力シート!M22="","",基本情報入力シート!M22)</f>
        <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c r="A7" s="314" t="s">
        <v>11</v>
      </c>
      <c r="B7" s="314"/>
      <c r="C7" s="314"/>
      <c r="D7" s="314"/>
      <c r="E7" s="314"/>
      <c r="F7" s="314"/>
      <c r="G7" s="315" t="str">
        <f>IF(基本情報入力シート!M23="","",基本情報入力シート!M23)</f>
        <v/>
      </c>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6"/>
    </row>
    <row r="8" spans="1:47" s="6" customFormat="1" ht="12.75" customHeight="1">
      <c r="A8" s="317" t="s">
        <v>82</v>
      </c>
      <c r="B8" s="317"/>
      <c r="C8" s="317"/>
      <c r="D8" s="317"/>
      <c r="E8" s="317"/>
      <c r="F8" s="317"/>
      <c r="G8" s="164" t="s">
        <v>16</v>
      </c>
      <c r="H8" s="318" t="str">
        <f>IF(基本情報入力シート!AB24="－","",基本情報入力シート!AB24)</f>
        <v/>
      </c>
      <c r="I8" s="318"/>
      <c r="J8" s="318"/>
      <c r="K8" s="318"/>
      <c r="L8" s="318"/>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7"/>
      <c r="B9" s="317"/>
      <c r="C9" s="317"/>
      <c r="D9" s="317"/>
      <c r="E9" s="317"/>
      <c r="F9" s="317"/>
      <c r="G9" s="319" t="str">
        <f>IF(基本情報入力シート!M25="","",基本情報入力シート!M25)</f>
        <v/>
      </c>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20"/>
    </row>
    <row r="10" spans="1:47" s="6" customFormat="1" ht="12" customHeight="1">
      <c r="A10" s="317"/>
      <c r="B10" s="317"/>
      <c r="C10" s="317"/>
      <c r="D10" s="317"/>
      <c r="E10" s="317"/>
      <c r="F10" s="317"/>
      <c r="G10" s="299" t="str">
        <f>IF(基本情報入力シート!M26="","",基本情報入力シート!M26)</f>
        <v/>
      </c>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300"/>
    </row>
    <row r="11" spans="1:47" s="6" customFormat="1" ht="15" customHeight="1">
      <c r="A11" s="297" t="s">
        <v>12</v>
      </c>
      <c r="B11" s="297"/>
      <c r="C11" s="297"/>
      <c r="D11" s="297"/>
      <c r="E11" s="297"/>
      <c r="F11" s="297"/>
      <c r="G11" s="293" t="str">
        <f>IF(基本情報入力シート!M30="","",基本情報入力シート!M30)</f>
        <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c r="A12" s="298" t="s">
        <v>83</v>
      </c>
      <c r="B12" s="298"/>
      <c r="C12" s="298"/>
      <c r="D12" s="298"/>
      <c r="E12" s="298"/>
      <c r="F12" s="298"/>
      <c r="G12" s="299" t="str">
        <f>IF(基本情報入力シート!M31="","",基本情報入力シート!M31)</f>
        <v/>
      </c>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300"/>
      <c r="AS12" s="39"/>
    </row>
    <row r="13" spans="1:47" s="6" customFormat="1" ht="17.25" customHeight="1">
      <c r="A13" s="301" t="s">
        <v>25</v>
      </c>
      <c r="B13" s="301"/>
      <c r="C13" s="301"/>
      <c r="D13" s="301"/>
      <c r="E13" s="301"/>
      <c r="F13" s="301"/>
      <c r="G13" s="302" t="s">
        <v>26</v>
      </c>
      <c r="H13" s="302"/>
      <c r="I13" s="302"/>
      <c r="J13" s="302"/>
      <c r="K13" s="303" t="str">
        <f>IF(基本情報入力シート!M32="","",基本情報入力シート!M32)</f>
        <v/>
      </c>
      <c r="L13" s="303"/>
      <c r="M13" s="303"/>
      <c r="N13" s="303"/>
      <c r="O13" s="303"/>
      <c r="P13" s="303"/>
      <c r="Q13" s="303"/>
      <c r="R13" s="303"/>
      <c r="S13" s="303"/>
      <c r="T13" s="303"/>
      <c r="U13" s="301" t="s">
        <v>27</v>
      </c>
      <c r="V13" s="301"/>
      <c r="W13" s="301"/>
      <c r="X13" s="301"/>
      <c r="Y13" s="303" t="str">
        <f>IF(基本情報入力シート!M33="","",基本情報入力シート!M33)</f>
        <v/>
      </c>
      <c r="Z13" s="303"/>
      <c r="AA13" s="303"/>
      <c r="AB13" s="303"/>
      <c r="AC13" s="303"/>
      <c r="AD13" s="303"/>
      <c r="AE13" s="303"/>
      <c r="AF13" s="303"/>
      <c r="AG13" s="303"/>
      <c r="AH13" s="303"/>
      <c r="AI13" s="303"/>
      <c r="AJ13" s="30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10" t="s">
        <v>85</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08">
        <f>'別紙様式3-2（補助金）'!F5</f>
        <v>0</v>
      </c>
      <c r="AA16" s="308"/>
      <c r="AB16" s="308"/>
      <c r="AC16" s="308"/>
      <c r="AD16" s="308"/>
      <c r="AE16" s="308"/>
      <c r="AF16" s="308"/>
      <c r="AG16" s="309" t="s">
        <v>86</v>
      </c>
      <c r="AH16" s="309"/>
      <c r="AI16" s="41" t="str">
        <f>IF(G7="", "", IF(SUM(Z17:AF18)&gt;=Z16, "○", "×"))</f>
        <v/>
      </c>
      <c r="AJ16" s="171"/>
      <c r="AK16" s="304" t="s">
        <v>87</v>
      </c>
      <c r="AL16" s="304"/>
      <c r="AM16" s="304"/>
      <c r="AN16" s="304"/>
      <c r="AO16" s="304"/>
      <c r="AP16" s="304"/>
      <c r="AQ16" s="304"/>
      <c r="AR16" s="304"/>
      <c r="AS16" s="304"/>
      <c r="AT16" s="304"/>
      <c r="AU16" s="305"/>
    </row>
    <row r="17" spans="1:47" ht="19.5" customHeight="1">
      <c r="A17" s="310" t="s">
        <v>88</v>
      </c>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261"/>
      <c r="AA17" s="261"/>
      <c r="AB17" s="261"/>
      <c r="AC17" s="261"/>
      <c r="AD17" s="261"/>
      <c r="AE17" s="261"/>
      <c r="AF17" s="261"/>
      <c r="AG17" s="264" t="s">
        <v>86</v>
      </c>
      <c r="AH17" s="264"/>
      <c r="AI17" s="83"/>
      <c r="AJ17" s="83"/>
    </row>
    <row r="18" spans="1:47" ht="19.5" customHeight="1">
      <c r="A18" s="323" t="s">
        <v>89</v>
      </c>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06">
        <f>SUM(Z19:AF21)</f>
        <v>0</v>
      </c>
      <c r="AA18" s="306"/>
      <c r="AB18" s="306"/>
      <c r="AC18" s="306"/>
      <c r="AD18" s="306"/>
      <c r="AE18" s="306"/>
      <c r="AF18" s="306"/>
      <c r="AG18" s="264" t="s">
        <v>86</v>
      </c>
      <c r="AH18" s="264"/>
      <c r="AI18" s="93"/>
      <c r="AJ18" s="93"/>
      <c r="AK18" s="42"/>
      <c r="AL18" s="42"/>
      <c r="AT18" s="40"/>
    </row>
    <row r="19" spans="1:47" ht="19.5" customHeight="1">
      <c r="A19" s="168"/>
      <c r="B19" s="94"/>
      <c r="C19" s="94"/>
      <c r="D19" s="94"/>
      <c r="E19" s="94"/>
      <c r="F19" s="94"/>
      <c r="G19" s="94"/>
      <c r="H19" s="94"/>
      <c r="I19" s="94"/>
      <c r="J19" s="94"/>
      <c r="K19" s="94"/>
      <c r="L19" s="307" t="s">
        <v>90</v>
      </c>
      <c r="M19" s="307"/>
      <c r="N19" s="307"/>
      <c r="O19" s="307"/>
      <c r="P19" s="307"/>
      <c r="Q19" s="307"/>
      <c r="R19" s="307"/>
      <c r="S19" s="307"/>
      <c r="T19" s="307"/>
      <c r="U19" s="307"/>
      <c r="V19" s="307"/>
      <c r="W19" s="307"/>
      <c r="X19" s="307"/>
      <c r="Y19" s="267"/>
      <c r="Z19" s="261"/>
      <c r="AA19" s="311"/>
      <c r="AB19" s="311"/>
      <c r="AC19" s="311"/>
      <c r="AD19" s="311"/>
      <c r="AE19" s="311"/>
      <c r="AF19" s="311"/>
      <c r="AG19" s="264" t="s">
        <v>86</v>
      </c>
      <c r="AH19" s="264"/>
      <c r="AI19" s="93"/>
      <c r="AJ19" s="93"/>
      <c r="AK19" s="42"/>
      <c r="AL19" s="42"/>
      <c r="AO19" s="22"/>
      <c r="AP19" s="152"/>
      <c r="AT19" s="40"/>
    </row>
    <row r="20" spans="1:47" ht="19.5" customHeight="1">
      <c r="A20" s="168"/>
      <c r="B20" s="94"/>
      <c r="C20" s="94"/>
      <c r="D20" s="94"/>
      <c r="E20" s="94"/>
      <c r="F20" s="94"/>
      <c r="G20" s="94"/>
      <c r="H20" s="94"/>
      <c r="I20" s="94"/>
      <c r="J20" s="94"/>
      <c r="K20" s="94"/>
      <c r="L20" s="267" t="s">
        <v>91</v>
      </c>
      <c r="M20" s="267"/>
      <c r="N20" s="267"/>
      <c r="O20" s="267"/>
      <c r="P20" s="267"/>
      <c r="Q20" s="267"/>
      <c r="R20" s="267"/>
      <c r="S20" s="267"/>
      <c r="T20" s="267"/>
      <c r="U20" s="267"/>
      <c r="V20" s="267"/>
      <c r="W20" s="267"/>
      <c r="X20" s="267"/>
      <c r="Y20" s="267"/>
      <c r="Z20" s="261"/>
      <c r="AA20" s="261"/>
      <c r="AB20" s="261"/>
      <c r="AC20" s="261"/>
      <c r="AD20" s="261"/>
      <c r="AE20" s="261"/>
      <c r="AF20" s="261"/>
      <c r="AG20" s="264" t="s">
        <v>86</v>
      </c>
      <c r="AH20" s="264"/>
      <c r="AI20" s="93"/>
      <c r="AJ20" s="93"/>
      <c r="AK20" s="42"/>
      <c r="AL20" s="42"/>
      <c r="AT20" s="40"/>
    </row>
    <row r="21" spans="1:47" ht="19.5" customHeight="1">
      <c r="A21" s="169"/>
      <c r="B21" s="95"/>
      <c r="C21" s="95"/>
      <c r="D21" s="95"/>
      <c r="E21" s="95"/>
      <c r="F21" s="95"/>
      <c r="G21" s="95"/>
      <c r="H21" s="95"/>
      <c r="I21" s="95"/>
      <c r="J21" s="95"/>
      <c r="K21" s="95"/>
      <c r="L21" s="278" t="s">
        <v>92</v>
      </c>
      <c r="M21" s="278"/>
      <c r="N21" s="278"/>
      <c r="O21" s="278"/>
      <c r="P21" s="278"/>
      <c r="Q21" s="278"/>
      <c r="R21" s="278"/>
      <c r="S21" s="278"/>
      <c r="T21" s="278"/>
      <c r="U21" s="278"/>
      <c r="V21" s="278"/>
      <c r="W21" s="278"/>
      <c r="X21" s="278"/>
      <c r="Y21" s="278"/>
      <c r="Z21" s="261"/>
      <c r="AA21" s="261"/>
      <c r="AB21" s="261"/>
      <c r="AC21" s="261"/>
      <c r="AD21" s="261"/>
      <c r="AE21" s="261"/>
      <c r="AF21" s="261"/>
      <c r="AG21" s="264" t="s">
        <v>86</v>
      </c>
      <c r="AH21" s="264"/>
      <c r="AI21" s="93"/>
      <c r="AJ21" s="93"/>
      <c r="AK21" s="42"/>
      <c r="AL21" s="42"/>
      <c r="AT21" s="40"/>
    </row>
    <row r="22" spans="1:47" ht="16.95"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6" t="s">
        <v>94</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8" t="str">
        <f>IF(G7="", "", IF(AND(Z21&gt;0, A24=""), "×", "○"))</f>
        <v/>
      </c>
      <c r="AJ23" s="93"/>
      <c r="AK23" s="42"/>
      <c r="AL23" s="42"/>
      <c r="AT23" s="40"/>
    </row>
    <row r="24" spans="1:47" ht="31.2" customHeight="1" thickBot="1">
      <c r="A24" s="266"/>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89"/>
      <c r="AJ24" s="171"/>
      <c r="AK24" s="275" t="s">
        <v>95</v>
      </c>
      <c r="AL24" s="276"/>
      <c r="AM24" s="276"/>
      <c r="AN24" s="276"/>
      <c r="AO24" s="276"/>
      <c r="AP24" s="276"/>
      <c r="AQ24" s="276"/>
      <c r="AR24" s="276"/>
      <c r="AS24" s="276"/>
      <c r="AT24" s="276"/>
      <c r="AU24" s="277"/>
    </row>
    <row r="25" spans="1:47" s="6" customFormat="1" ht="114.6" customHeight="1">
      <c r="A25" s="257" t="s">
        <v>1957</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1" t="s">
        <v>96</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row>
    <row r="28" spans="1:47" ht="18.75" customHeight="1" thickBot="1">
      <c r="A28" s="153"/>
      <c r="B28" s="272" t="s">
        <v>97</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4"/>
      <c r="AI28" s="41" t="str">
        <f>IF(Z17=0,"",IF(A28="","×","○"))</f>
        <v/>
      </c>
    </row>
    <row r="29" spans="1:47" ht="36.6" customHeight="1">
      <c r="A29" s="257" t="s">
        <v>98</v>
      </c>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80"/>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1" t="s">
        <v>100</v>
      </c>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row>
    <row r="34" spans="1:47" ht="40.950000000000003" customHeight="1" thickBot="1">
      <c r="A34" s="153"/>
      <c r="B34" s="272" t="s">
        <v>101</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3" t="s">
        <v>102</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41" t="str">
        <f>IF(G7="", "", IF(AND(B38="✓",AND(G40&lt;&gt;"",J40&lt;&gt;"",Q40&lt;&gt;"",S41&lt;&gt;"",Z41&lt;&gt;"")),"○","×"))</f>
        <v/>
      </c>
      <c r="AJ36" s="103"/>
      <c r="AK36" s="285" t="s">
        <v>103</v>
      </c>
      <c r="AL36" s="285"/>
      <c r="AM36" s="285"/>
      <c r="AN36" s="285"/>
      <c r="AO36" s="285"/>
      <c r="AP36" s="285"/>
      <c r="AQ36" s="285"/>
      <c r="AR36" s="285"/>
      <c r="AS36" s="285"/>
      <c r="AT36" s="285"/>
      <c r="AU36" s="285"/>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281" t="s">
        <v>105</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282">
        <v>7</v>
      </c>
      <c r="E40" s="282"/>
      <c r="F40" s="51" t="s">
        <v>107</v>
      </c>
      <c r="G40" s="283"/>
      <c r="H40" s="284"/>
      <c r="I40" s="51" t="s">
        <v>108</v>
      </c>
      <c r="J40" s="283"/>
      <c r="K40" s="284"/>
      <c r="L40" s="51" t="s">
        <v>109</v>
      </c>
      <c r="M40" s="52"/>
      <c r="N40" s="282" t="s">
        <v>11</v>
      </c>
      <c r="O40" s="282"/>
      <c r="P40" s="282"/>
      <c r="Q40" s="322" t="str">
        <f>IF(基本情報入力シート!M23="","", 基本情報入力シート!M23)</f>
        <v/>
      </c>
      <c r="R40" s="322"/>
      <c r="S40" s="322"/>
      <c r="T40" s="322"/>
      <c r="U40" s="322"/>
      <c r="V40" s="322"/>
      <c r="W40" s="322"/>
      <c r="X40" s="322"/>
      <c r="Y40" s="322"/>
      <c r="Z40" s="322"/>
      <c r="AA40" s="322"/>
      <c r="AB40" s="322"/>
      <c r="AC40" s="322"/>
      <c r="AD40" s="322"/>
      <c r="AE40" s="322"/>
      <c r="AF40" s="322"/>
      <c r="AG40" s="322"/>
      <c r="AH40" s="322"/>
      <c r="AI40" s="53"/>
      <c r="AJ40" s="104"/>
    </row>
    <row r="41" spans="1:47" s="54" customFormat="1" ht="15.6" customHeight="1">
      <c r="A41" s="50"/>
      <c r="B41" s="55"/>
      <c r="C41" s="51"/>
      <c r="D41" s="51"/>
      <c r="E41" s="51"/>
      <c r="F41" s="51"/>
      <c r="G41" s="51"/>
      <c r="H41" s="51"/>
      <c r="I41" s="51"/>
      <c r="J41" s="51"/>
      <c r="K41" s="51"/>
      <c r="L41" s="51"/>
      <c r="M41" s="51"/>
      <c r="N41" s="270" t="s">
        <v>110</v>
      </c>
      <c r="O41" s="270"/>
      <c r="P41" s="270"/>
      <c r="Q41" s="321" t="s">
        <v>21</v>
      </c>
      <c r="R41" s="321"/>
      <c r="S41" s="269" t="str">
        <f>IF(基本情報入力シート!M27="", "", 基本情報入力シート!M27)</f>
        <v/>
      </c>
      <c r="T41" s="269"/>
      <c r="U41" s="269"/>
      <c r="V41" s="269"/>
      <c r="W41" s="269"/>
      <c r="X41" s="268" t="s">
        <v>22</v>
      </c>
      <c r="Y41" s="268"/>
      <c r="Z41" s="269" t="str">
        <f>IF(基本情報入力シート!M28="", "", 基本情報入力シート!M28)</f>
        <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5" t="s">
        <v>111</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8" t="s">
        <v>84</v>
      </c>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9"/>
    </row>
    <row r="49" spans="1:36">
      <c r="A49" s="170" t="s">
        <v>114</v>
      </c>
      <c r="B49" s="262" t="s">
        <v>115</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167" t="str">
        <f>AI16</f>
        <v/>
      </c>
    </row>
    <row r="50" spans="1:36">
      <c r="A50" s="63" t="s">
        <v>116</v>
      </c>
      <c r="B50" s="263" t="s">
        <v>117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8" t="s">
        <v>118</v>
      </c>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9"/>
    </row>
    <row r="53" spans="1:36">
      <c r="A53" s="260" t="s">
        <v>119</v>
      </c>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167"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8" t="s">
        <v>120</v>
      </c>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9"/>
    </row>
    <row r="56" spans="1:36">
      <c r="A56" s="260" t="s">
        <v>121</v>
      </c>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167" t="str">
        <f>IF(G7="", "", AI34)</f>
        <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8" t="s">
        <v>122</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9"/>
    </row>
    <row r="59" spans="1:36">
      <c r="A59" s="312" t="s">
        <v>123</v>
      </c>
      <c r="B59" s="312"/>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K16:AU16"/>
    <mergeCell ref="Z18:AF18"/>
    <mergeCell ref="AG18:AH18"/>
    <mergeCell ref="L19:Y19"/>
    <mergeCell ref="Z16:AF16"/>
    <mergeCell ref="AG16:AH16"/>
    <mergeCell ref="A17:Y17"/>
    <mergeCell ref="Z17:AF17"/>
    <mergeCell ref="AG17:AH17"/>
    <mergeCell ref="A16:Y16"/>
    <mergeCell ref="Z19:AF19"/>
    <mergeCell ref="AG19:AH19"/>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Z41:AH41"/>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39" t="s">
        <v>11</v>
      </c>
      <c r="B3" s="340"/>
      <c r="C3" s="341" t="str">
        <f>IF(基本情報入力シート!M23="","",基本情報入力シート!M23)</f>
        <v/>
      </c>
      <c r="D3" s="342"/>
      <c r="E3" s="342"/>
      <c r="F3" s="343"/>
      <c r="G3" s="83"/>
      <c r="H3" s="106"/>
      <c r="I3" s="338" t="s">
        <v>126</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127</v>
      </c>
      <c r="B5" s="355"/>
      <c r="C5" s="355"/>
      <c r="D5" s="355"/>
      <c r="E5" s="356"/>
      <c r="F5" s="360">
        <f>IFERROR(SUM(I:J),"")</f>
        <v>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128</v>
      </c>
      <c r="C8" s="347" t="s">
        <v>32</v>
      </c>
      <c r="D8" s="350" t="s">
        <v>33</v>
      </c>
      <c r="E8" s="350"/>
      <c r="F8" s="351" t="s">
        <v>129</v>
      </c>
      <c r="G8" s="351" t="s">
        <v>35</v>
      </c>
      <c r="H8" s="362" t="s">
        <v>130</v>
      </c>
      <c r="I8" s="332" t="s">
        <v>131</v>
      </c>
      <c r="J8" s="333"/>
    </row>
    <row r="9" spans="1:22" ht="39" customHeight="1">
      <c r="A9" s="345"/>
      <c r="B9" s="348"/>
      <c r="C9" s="348"/>
      <c r="D9" s="339"/>
      <c r="E9" s="339"/>
      <c r="F9" s="352"/>
      <c r="G9" s="352"/>
      <c r="H9" s="363"/>
      <c r="I9" s="334"/>
      <c r="J9" s="335"/>
    </row>
    <row r="10" spans="1:22" ht="57.75" customHeight="1" thickBot="1">
      <c r="A10" s="346"/>
      <c r="B10" s="349"/>
      <c r="C10" s="349"/>
      <c r="D10" s="173" t="s">
        <v>37</v>
      </c>
      <c r="E10" s="173" t="s">
        <v>38</v>
      </c>
      <c r="F10" s="353"/>
      <c r="G10" s="353"/>
      <c r="H10" s="364"/>
      <c r="I10" s="336"/>
      <c r="J10" s="337"/>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0"/>
      <c r="J11" s="331"/>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4"/>
      <c r="J12" s="32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4"/>
      <c r="J13" s="32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4"/>
      <c r="J14" s="32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4"/>
      <c r="J15" s="32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4"/>
      <c r="J16" s="32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4"/>
      <c r="J17" s="32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4"/>
      <c r="J18" s="32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4"/>
      <c r="J19" s="32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4"/>
      <c r="J20" s="32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4"/>
      <c r="J21" s="32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4"/>
      <c r="J22" s="32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4"/>
      <c r="J23" s="32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4"/>
      <c r="J24" s="32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4"/>
      <c r="J25" s="32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4"/>
      <c r="J26" s="32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28"/>
      <c r="J27" s="32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4"/>
      <c r="J28" s="32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4"/>
      <c r="J29" s="32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4"/>
      <c r="J30" s="32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4"/>
      <c r="J31" s="32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4"/>
      <c r="J32" s="32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4"/>
      <c r="J33" s="32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4"/>
      <c r="J34" s="32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4"/>
      <c r="J35" s="32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4"/>
      <c r="J36" s="32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4"/>
      <c r="J37" s="32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4"/>
      <c r="J38" s="32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4"/>
      <c r="J39" s="32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4"/>
      <c r="J40" s="32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4"/>
      <c r="J41" s="32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4"/>
      <c r="J42" s="32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4"/>
      <c r="J43" s="32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4"/>
      <c r="J44" s="32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4"/>
      <c r="J45" s="32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4"/>
      <c r="J46" s="32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4"/>
      <c r="J47" s="32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4"/>
      <c r="J48" s="32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4"/>
      <c r="J49" s="32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4"/>
      <c r="J50" s="32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4"/>
      <c r="J51" s="32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4"/>
      <c r="J52" s="32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4"/>
      <c r="J53" s="32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4"/>
      <c r="J54" s="32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4"/>
      <c r="J55" s="32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4"/>
      <c r="J56" s="32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4"/>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4" t="s">
        <v>137</v>
      </c>
      <c r="B2" s="155" t="s">
        <v>138</v>
      </c>
      <c r="D2" s="8" t="s">
        <v>37</v>
      </c>
      <c r="F2" s="8" t="s">
        <v>37</v>
      </c>
      <c r="G2" s="14" t="s">
        <v>139</v>
      </c>
      <c r="I2" s="134" t="s">
        <v>140</v>
      </c>
      <c r="K2" s="19" t="s">
        <v>141</v>
      </c>
    </row>
    <row r="3" spans="1:11" ht="26.4">
      <c r="A3" s="156" t="s">
        <v>39</v>
      </c>
      <c r="B3" s="157" t="s">
        <v>142</v>
      </c>
      <c r="D3" s="9" t="s">
        <v>143</v>
      </c>
      <c r="F3" s="15" t="s">
        <v>143</v>
      </c>
      <c r="G3" s="16" t="s">
        <v>144</v>
      </c>
      <c r="I3" s="135" t="s">
        <v>145</v>
      </c>
      <c r="K3" s="20" t="s">
        <v>146</v>
      </c>
    </row>
    <row r="4" spans="1:11" ht="27" thickBot="1">
      <c r="A4" s="158" t="s">
        <v>40</v>
      </c>
      <c r="B4" s="159" t="s">
        <v>147</v>
      </c>
      <c r="D4" s="10" t="s">
        <v>148</v>
      </c>
      <c r="F4" s="10" t="s">
        <v>143</v>
      </c>
      <c r="G4" s="17" t="s">
        <v>149</v>
      </c>
      <c r="I4" s="136" t="s">
        <v>150</v>
      </c>
      <c r="K4" s="21"/>
    </row>
    <row r="5" spans="1:11" ht="13.8"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8"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2025-02-13T15:06:39Z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