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updateLinks="never" codeName="ThisWorkbook" defaultThemeVersion="124226"/>
  <mc:AlternateContent xmlns:mc="http://schemas.openxmlformats.org/markup-compatibility/2006">
    <mc:Choice Requires="x15">
      <x15ac:absPath xmlns:x15ac="http://schemas.microsoft.com/office/spreadsheetml/2010/11/ac" url="C:\Users\111033\Desktop\"/>
    </mc:Choice>
  </mc:AlternateContent>
  <xr:revisionPtr revIDLastSave="0" documentId="13_ncr:1_{ED45CAD2-79E1-4CB0-A761-EAEB8FB3650F}"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5" l="1"/>
  <c r="A111" i="25"/>
  <c r="A112" i="25"/>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H210" i="25"/>
  <c r="G210" i="25"/>
  <c r="F210" i="25"/>
  <c r="E210" i="25"/>
  <c r="D210" i="25"/>
  <c r="C210" i="25"/>
  <c r="B210" i="25"/>
  <c r="H209" i="25"/>
  <c r="G209" i="25"/>
  <c r="F209" i="25"/>
  <c r="E209" i="25"/>
  <c r="D209" i="25"/>
  <c r="C209" i="25"/>
  <c r="B209" i="25"/>
  <c r="H208" i="25"/>
  <c r="G208" i="25"/>
  <c r="F208" i="25"/>
  <c r="E208" i="25"/>
  <c r="D208" i="25"/>
  <c r="C208" i="25"/>
  <c r="B208" i="25"/>
  <c r="H207" i="25"/>
  <c r="G207" i="25"/>
  <c r="F207" i="25"/>
  <c r="E207" i="25"/>
  <c r="D207" i="25"/>
  <c r="C207" i="25"/>
  <c r="B207" i="25"/>
  <c r="H206" i="25"/>
  <c r="G206" i="25"/>
  <c r="F206" i="25"/>
  <c r="E206" i="25"/>
  <c r="D206" i="25"/>
  <c r="C206" i="25"/>
  <c r="B206" i="25"/>
  <c r="H205" i="25"/>
  <c r="G205" i="25"/>
  <c r="F205" i="25"/>
  <c r="E205" i="25"/>
  <c r="D205" i="25"/>
  <c r="C205" i="25"/>
  <c r="B205" i="25"/>
  <c r="H204" i="25"/>
  <c r="G204" i="25"/>
  <c r="F204" i="25"/>
  <c r="E204" i="25"/>
  <c r="D204" i="25"/>
  <c r="C204" i="25"/>
  <c r="B204" i="25"/>
  <c r="H203" i="25"/>
  <c r="G203" i="25"/>
  <c r="F203" i="25"/>
  <c r="E203" i="25"/>
  <c r="D203" i="25"/>
  <c r="C203" i="25"/>
  <c r="B203" i="25"/>
  <c r="H202" i="25"/>
  <c r="G202" i="25"/>
  <c r="F202" i="25"/>
  <c r="E202" i="25"/>
  <c r="D202" i="25"/>
  <c r="C202" i="25"/>
  <c r="B202" i="25"/>
  <c r="H201" i="25"/>
  <c r="G201" i="25"/>
  <c r="F201" i="25"/>
  <c r="E201" i="25"/>
  <c r="D201" i="25"/>
  <c r="C201" i="25"/>
  <c r="B201" i="25"/>
  <c r="H200" i="25"/>
  <c r="G200" i="25"/>
  <c r="F200" i="25"/>
  <c r="E200" i="25"/>
  <c r="D200" i="25"/>
  <c r="C200" i="25"/>
  <c r="B200" i="25"/>
  <c r="H199" i="25"/>
  <c r="G199" i="25"/>
  <c r="F199" i="25"/>
  <c r="E199" i="25"/>
  <c r="D199" i="25"/>
  <c r="C199" i="25"/>
  <c r="B199" i="25"/>
  <c r="H198" i="25"/>
  <c r="G198" i="25"/>
  <c r="F198" i="25"/>
  <c r="E198" i="25"/>
  <c r="D198" i="25"/>
  <c r="C198" i="25"/>
  <c r="B198" i="25"/>
  <c r="H197" i="25"/>
  <c r="G197" i="25"/>
  <c r="F197" i="25"/>
  <c r="E197" i="25"/>
  <c r="D197" i="25"/>
  <c r="C197" i="25"/>
  <c r="B197" i="25"/>
  <c r="H196" i="25"/>
  <c r="G196" i="25"/>
  <c r="F196" i="25"/>
  <c r="E196" i="25"/>
  <c r="C196" i="25"/>
  <c r="B196" i="25"/>
  <c r="H195" i="25"/>
  <c r="G195" i="25"/>
  <c r="F195" i="25"/>
  <c r="E195" i="25"/>
  <c r="D195" i="25"/>
  <c r="C195" i="25"/>
  <c r="B195" i="25"/>
  <c r="H194" i="25"/>
  <c r="G194" i="25"/>
  <c r="F194" i="25"/>
  <c r="E194" i="25"/>
  <c r="D194" i="25"/>
  <c r="C194" i="25"/>
  <c r="B194" i="25"/>
  <c r="H193" i="25"/>
  <c r="G193" i="25"/>
  <c r="F193" i="25"/>
  <c r="E193" i="25"/>
  <c r="D193" i="25"/>
  <c r="C193" i="25"/>
  <c r="B193" i="25"/>
  <c r="H192" i="25"/>
  <c r="G192" i="25"/>
  <c r="F192" i="25"/>
  <c r="E192" i="25"/>
  <c r="D192" i="25"/>
  <c r="C192" i="25"/>
  <c r="B192" i="25"/>
  <c r="H191" i="25"/>
  <c r="G191" i="25"/>
  <c r="F191" i="25"/>
  <c r="E191" i="25"/>
  <c r="D191" i="25"/>
  <c r="C191" i="25"/>
  <c r="B191" i="25"/>
  <c r="H190" i="25"/>
  <c r="G190" i="25"/>
  <c r="F190" i="25"/>
  <c r="E190" i="25"/>
  <c r="D190" i="25"/>
  <c r="C190" i="25"/>
  <c r="B190" i="25"/>
  <c r="H189" i="25"/>
  <c r="G189" i="25"/>
  <c r="F189" i="25"/>
  <c r="E189" i="25"/>
  <c r="D189" i="25"/>
  <c r="C189" i="25"/>
  <c r="B189" i="25"/>
  <c r="H188" i="25"/>
  <c r="G188" i="25"/>
  <c r="F188" i="25"/>
  <c r="E188" i="25"/>
  <c r="D188" i="25"/>
  <c r="C188" i="25"/>
  <c r="B188" i="25"/>
  <c r="H187" i="25"/>
  <c r="G187" i="25"/>
  <c r="F187" i="25"/>
  <c r="E187" i="25"/>
  <c r="D187" i="25"/>
  <c r="C187" i="25"/>
  <c r="B187" i="25"/>
  <c r="H186" i="25"/>
  <c r="G186" i="25"/>
  <c r="F186" i="25"/>
  <c r="E186" i="25"/>
  <c r="D186" i="25"/>
  <c r="C186" i="25"/>
  <c r="B186" i="25"/>
  <c r="H185" i="25"/>
  <c r="G185" i="25"/>
  <c r="F185" i="25"/>
  <c r="E185" i="25"/>
  <c r="D185" i="25"/>
  <c r="C185" i="25"/>
  <c r="B185" i="25"/>
  <c r="H184" i="25"/>
  <c r="G184" i="25"/>
  <c r="F184" i="25"/>
  <c r="E184" i="25"/>
  <c r="D184" i="25"/>
  <c r="C184" i="25"/>
  <c r="B184" i="25"/>
  <c r="H183" i="25"/>
  <c r="G183" i="25"/>
  <c r="F183" i="25"/>
  <c r="E183" i="25"/>
  <c r="D183" i="25"/>
  <c r="C183" i="25"/>
  <c r="B183" i="25"/>
  <c r="H182" i="25"/>
  <c r="G182" i="25"/>
  <c r="F182" i="25"/>
  <c r="E182" i="25"/>
  <c r="D182" i="25"/>
  <c r="C182" i="25"/>
  <c r="B182" i="25"/>
  <c r="H181" i="25"/>
  <c r="G181" i="25"/>
  <c r="F181" i="25"/>
  <c r="E181" i="25"/>
  <c r="D181" i="25"/>
  <c r="C181" i="25"/>
  <c r="B181" i="25"/>
  <c r="H180" i="25"/>
  <c r="G180" i="25"/>
  <c r="F180" i="25"/>
  <c r="E180" i="25"/>
  <c r="D180" i="25"/>
  <c r="C180" i="25"/>
  <c r="B180" i="25"/>
  <c r="H179" i="25"/>
  <c r="G179" i="25"/>
  <c r="F179" i="25"/>
  <c r="E179" i="25"/>
  <c r="D179" i="25"/>
  <c r="C179" i="25"/>
  <c r="B179" i="25"/>
  <c r="H178" i="25"/>
  <c r="G178" i="25"/>
  <c r="F178" i="25"/>
  <c r="E178" i="25"/>
  <c r="D178" i="25"/>
  <c r="C178" i="25"/>
  <c r="B178" i="25"/>
  <c r="H177" i="25"/>
  <c r="G177" i="25"/>
  <c r="F177" i="25"/>
  <c r="E177" i="25"/>
  <c r="D177" i="25"/>
  <c r="C177" i="25"/>
  <c r="B177" i="25"/>
  <c r="H176" i="25"/>
  <c r="G176" i="25"/>
  <c r="F176" i="25"/>
  <c r="E176" i="25"/>
  <c r="D176" i="25"/>
  <c r="C176" i="25"/>
  <c r="B176" i="25"/>
  <c r="H175" i="25"/>
  <c r="G175" i="25"/>
  <c r="F175" i="25"/>
  <c r="E175" i="25"/>
  <c r="D175" i="25"/>
  <c r="C175" i="25"/>
  <c r="B175" i="25"/>
  <c r="H174" i="25"/>
  <c r="G174" i="25"/>
  <c r="F174" i="25"/>
  <c r="E174" i="25"/>
  <c r="D174" i="25"/>
  <c r="C174" i="25"/>
  <c r="B174" i="25"/>
  <c r="H173" i="25"/>
  <c r="G173" i="25"/>
  <c r="F173" i="25"/>
  <c r="E173" i="25"/>
  <c r="D173" i="25"/>
  <c r="C173" i="25"/>
  <c r="B173" i="25"/>
  <c r="H172" i="25"/>
  <c r="G172" i="25"/>
  <c r="F172" i="25"/>
  <c r="E172" i="25"/>
  <c r="D172" i="25"/>
  <c r="C172" i="25"/>
  <c r="B172" i="25"/>
  <c r="H171" i="25"/>
  <c r="G171" i="25"/>
  <c r="F171" i="25"/>
  <c r="E171" i="25"/>
  <c r="D171" i="25"/>
  <c r="C171" i="25"/>
  <c r="B171" i="25"/>
  <c r="H170" i="25"/>
  <c r="G170" i="25"/>
  <c r="F170" i="25"/>
  <c r="E170" i="25"/>
  <c r="D170" i="25"/>
  <c r="C170" i="25"/>
  <c r="B170" i="25"/>
  <c r="H169" i="25"/>
  <c r="G169" i="25"/>
  <c r="F169" i="25"/>
  <c r="E169" i="25"/>
  <c r="D169" i="25"/>
  <c r="C169" i="25"/>
  <c r="B169" i="25"/>
  <c r="H168" i="25"/>
  <c r="G168" i="25"/>
  <c r="F168" i="25"/>
  <c r="E168" i="25"/>
  <c r="D168" i="25"/>
  <c r="C168" i="25"/>
  <c r="B168" i="25"/>
  <c r="H167" i="25"/>
  <c r="G167" i="25"/>
  <c r="F167" i="25"/>
  <c r="E167" i="25"/>
  <c r="D167" i="25"/>
  <c r="C167" i="25"/>
  <c r="B167" i="25"/>
  <c r="H166" i="25"/>
  <c r="G166" i="25"/>
  <c r="F166" i="25"/>
  <c r="E166" i="25"/>
  <c r="D166" i="25"/>
  <c r="C166" i="25"/>
  <c r="B166" i="25"/>
  <c r="H165" i="25"/>
  <c r="G165" i="25"/>
  <c r="F165" i="25"/>
  <c r="E165" i="25"/>
  <c r="D165" i="25"/>
  <c r="C165" i="25"/>
  <c r="B165" i="25"/>
  <c r="H164" i="25"/>
  <c r="G164" i="25"/>
  <c r="F164" i="25"/>
  <c r="E164" i="25"/>
  <c r="D164" i="25"/>
  <c r="C164" i="25"/>
  <c r="B164" i="25"/>
  <c r="H163" i="25"/>
  <c r="G163" i="25"/>
  <c r="F163" i="25"/>
  <c r="E163" i="25"/>
  <c r="D163" i="25"/>
  <c r="C163" i="25"/>
  <c r="B163" i="25"/>
  <c r="H162" i="25"/>
  <c r="G162" i="25"/>
  <c r="F162" i="25"/>
  <c r="E162" i="25"/>
  <c r="D162" i="25"/>
  <c r="C162" i="25"/>
  <c r="B162" i="25"/>
  <c r="H161" i="25"/>
  <c r="G161" i="25"/>
  <c r="F161" i="25"/>
  <c r="E161" i="25"/>
  <c r="D161" i="25"/>
  <c r="C161" i="25"/>
  <c r="B161" i="25"/>
  <c r="H160" i="25"/>
  <c r="G160" i="25"/>
  <c r="F160" i="25"/>
  <c r="E160" i="25"/>
  <c r="D160" i="25"/>
  <c r="C160" i="25"/>
  <c r="B160" i="25"/>
  <c r="H159" i="25"/>
  <c r="G159" i="25"/>
  <c r="F159" i="25"/>
  <c r="E159" i="25"/>
  <c r="D159" i="25"/>
  <c r="C159" i="25"/>
  <c r="B159" i="25"/>
  <c r="H158" i="25"/>
  <c r="G158" i="25"/>
  <c r="F158" i="25"/>
  <c r="E158" i="25"/>
  <c r="D158" i="25"/>
  <c r="C158" i="25"/>
  <c r="B158" i="25"/>
  <c r="H157" i="25"/>
  <c r="G157" i="25"/>
  <c r="F157" i="25"/>
  <c r="E157" i="25"/>
  <c r="D157" i="25"/>
  <c r="C157" i="25"/>
  <c r="B157" i="25"/>
  <c r="H156" i="25"/>
  <c r="G156" i="25"/>
  <c r="F156" i="25"/>
  <c r="E156" i="25"/>
  <c r="D156" i="25"/>
  <c r="C156" i="25"/>
  <c r="B156" i="25"/>
  <c r="H155" i="25"/>
  <c r="G155" i="25"/>
  <c r="F155" i="25"/>
  <c r="E155" i="25"/>
  <c r="D155" i="25"/>
  <c r="C155" i="25"/>
  <c r="B155" i="25"/>
  <c r="H154" i="25"/>
  <c r="G154" i="25"/>
  <c r="F154" i="25"/>
  <c r="E154" i="25"/>
  <c r="D154" i="25"/>
  <c r="C154" i="25"/>
  <c r="B154" i="25"/>
  <c r="H153" i="25"/>
  <c r="G153" i="25"/>
  <c r="F153" i="25"/>
  <c r="E153" i="25"/>
  <c r="D153" i="25"/>
  <c r="C153" i="25"/>
  <c r="B153" i="25"/>
  <c r="H152" i="25"/>
  <c r="G152" i="25"/>
  <c r="F152" i="25"/>
  <c r="E152" i="25"/>
  <c r="D152" i="25"/>
  <c r="C152" i="25"/>
  <c r="B152" i="25"/>
  <c r="H151" i="25"/>
  <c r="G151" i="25"/>
  <c r="F151" i="25"/>
  <c r="E151" i="25"/>
  <c r="D151" i="25"/>
  <c r="C151" i="25"/>
  <c r="B151" i="25"/>
  <c r="H150" i="25"/>
  <c r="G150" i="25"/>
  <c r="F150" i="25"/>
  <c r="E150" i="25"/>
  <c r="D150" i="25"/>
  <c r="C150" i="25"/>
  <c r="B150" i="25"/>
  <c r="H149" i="25"/>
  <c r="G149" i="25"/>
  <c r="F149" i="25"/>
  <c r="E149" i="25"/>
  <c r="D149" i="25"/>
  <c r="C149" i="25"/>
  <c r="B149" i="25"/>
  <c r="H148" i="25"/>
  <c r="G148" i="25"/>
  <c r="F148" i="25"/>
  <c r="E148" i="25"/>
  <c r="D148" i="25"/>
  <c r="C148" i="25"/>
  <c r="B148" i="25"/>
  <c r="H147" i="25"/>
  <c r="G147" i="25"/>
  <c r="F147" i="25"/>
  <c r="E147" i="25"/>
  <c r="D147" i="25"/>
  <c r="C147" i="25"/>
  <c r="B147" i="25"/>
  <c r="H146" i="25"/>
  <c r="G146" i="25"/>
  <c r="F146" i="25"/>
  <c r="E146" i="25"/>
  <c r="D146" i="25"/>
  <c r="C146" i="25"/>
  <c r="B146" i="25"/>
  <c r="H145" i="25"/>
  <c r="G145" i="25"/>
  <c r="F145" i="25"/>
  <c r="E145" i="25"/>
  <c r="D145" i="25"/>
  <c r="C145" i="25"/>
  <c r="B145" i="25"/>
  <c r="H144" i="25"/>
  <c r="G144" i="25"/>
  <c r="F144" i="25"/>
  <c r="E144" i="25"/>
  <c r="D144" i="25"/>
  <c r="C144" i="25"/>
  <c r="B144" i="25"/>
  <c r="H143" i="25"/>
  <c r="G143" i="25"/>
  <c r="F143" i="25"/>
  <c r="E143" i="25"/>
  <c r="D143" i="25"/>
  <c r="C143" i="25"/>
  <c r="B143" i="25"/>
  <c r="H142" i="25"/>
  <c r="G142" i="25"/>
  <c r="F142" i="25"/>
  <c r="E142" i="25"/>
  <c r="D142" i="25"/>
  <c r="C142" i="25"/>
  <c r="B142" i="25"/>
  <c r="H141" i="25"/>
  <c r="G141" i="25"/>
  <c r="F141" i="25"/>
  <c r="E141" i="25"/>
  <c r="D141" i="25"/>
  <c r="C141" i="25"/>
  <c r="B141" i="25"/>
  <c r="H140" i="25"/>
  <c r="G140" i="25"/>
  <c r="F140" i="25"/>
  <c r="E140" i="25"/>
  <c r="D140" i="25"/>
  <c r="C140" i="25"/>
  <c r="B140" i="25"/>
  <c r="H139" i="25"/>
  <c r="G139" i="25"/>
  <c r="F139" i="25"/>
  <c r="E139" i="25"/>
  <c r="D139" i="25"/>
  <c r="C139" i="25"/>
  <c r="B139" i="25"/>
  <c r="H138" i="25"/>
  <c r="G138" i="25"/>
  <c r="F138" i="25"/>
  <c r="E138" i="25"/>
  <c r="D138" i="25"/>
  <c r="C138" i="25"/>
  <c r="B138" i="25"/>
  <c r="H137" i="25"/>
  <c r="G137" i="25"/>
  <c r="F137" i="25"/>
  <c r="E137" i="25"/>
  <c r="D137" i="25"/>
  <c r="C137" i="25"/>
  <c r="B137" i="25"/>
  <c r="H136" i="25"/>
  <c r="G136" i="25"/>
  <c r="F136" i="25"/>
  <c r="E136" i="25"/>
  <c r="D136" i="25"/>
  <c r="C136" i="25"/>
  <c r="B136" i="25"/>
  <c r="H135" i="25"/>
  <c r="G135" i="25"/>
  <c r="F135" i="25"/>
  <c r="E135" i="25"/>
  <c r="D135" i="25"/>
  <c r="C135" i="25"/>
  <c r="B135" i="25"/>
  <c r="H134" i="25"/>
  <c r="G134" i="25"/>
  <c r="F134" i="25"/>
  <c r="E134" i="25"/>
  <c r="D134" i="25"/>
  <c r="C134" i="25"/>
  <c r="B134" i="25"/>
  <c r="H133" i="25"/>
  <c r="G133" i="25"/>
  <c r="F133" i="25"/>
  <c r="E133" i="25"/>
  <c r="D133" i="25"/>
  <c r="C133" i="25"/>
  <c r="B133" i="25"/>
  <c r="H132" i="25"/>
  <c r="G132" i="25"/>
  <c r="F132" i="25"/>
  <c r="E132" i="25"/>
  <c r="D132" i="25"/>
  <c r="C132" i="25"/>
  <c r="B132" i="25"/>
  <c r="H131" i="25"/>
  <c r="G131" i="25"/>
  <c r="F131" i="25"/>
  <c r="E131" i="25"/>
  <c r="D131" i="25"/>
  <c r="C131" i="25"/>
  <c r="B131" i="25"/>
  <c r="H130" i="25"/>
  <c r="G130" i="25"/>
  <c r="F130" i="25"/>
  <c r="E130" i="25"/>
  <c r="D130" i="25"/>
  <c r="C130" i="25"/>
  <c r="B130" i="25"/>
  <c r="H129" i="25"/>
  <c r="G129" i="25"/>
  <c r="F129" i="25"/>
  <c r="E129" i="25"/>
  <c r="D129" i="25"/>
  <c r="C129" i="25"/>
  <c r="B129" i="25"/>
  <c r="H128" i="25"/>
  <c r="G128" i="25"/>
  <c r="F128" i="25"/>
  <c r="E128" i="25"/>
  <c r="D128" i="25"/>
  <c r="C128" i="25"/>
  <c r="B128" i="25"/>
  <c r="H127" i="25"/>
  <c r="G127" i="25"/>
  <c r="F127" i="25"/>
  <c r="E127" i="25"/>
  <c r="D127" i="25"/>
  <c r="C127" i="25"/>
  <c r="B127" i="25"/>
  <c r="H126" i="25"/>
  <c r="G126" i="25"/>
  <c r="F126" i="25"/>
  <c r="E126" i="25"/>
  <c r="D126" i="25"/>
  <c r="C126" i="25"/>
  <c r="B126" i="25"/>
  <c r="H125" i="25"/>
  <c r="G125" i="25"/>
  <c r="F125" i="25"/>
  <c r="E125" i="25"/>
  <c r="D125" i="25"/>
  <c r="C125" i="25"/>
  <c r="B125" i="25"/>
  <c r="H124" i="25"/>
  <c r="G124" i="25"/>
  <c r="F124" i="25"/>
  <c r="E124" i="25"/>
  <c r="D124" i="25"/>
  <c r="C124" i="25"/>
  <c r="B124" i="25"/>
  <c r="H123" i="25"/>
  <c r="G123" i="25"/>
  <c r="F123" i="25"/>
  <c r="E123" i="25"/>
  <c r="D123" i="25"/>
  <c r="C123" i="25"/>
  <c r="B123" i="25"/>
  <c r="H122" i="25"/>
  <c r="G122" i="25"/>
  <c r="F122" i="25"/>
  <c r="E122" i="25"/>
  <c r="D122" i="25"/>
  <c r="C122" i="25"/>
  <c r="B122" i="25"/>
  <c r="H121" i="25"/>
  <c r="G121" i="25"/>
  <c r="F121" i="25"/>
  <c r="E121" i="25"/>
  <c r="D121" i="25"/>
  <c r="C121" i="25"/>
  <c r="B121" i="25"/>
  <c r="H120" i="25"/>
  <c r="G120" i="25"/>
  <c r="F120" i="25"/>
  <c r="E120" i="25"/>
  <c r="D120" i="25"/>
  <c r="C120" i="25"/>
  <c r="B120" i="25"/>
  <c r="H119" i="25"/>
  <c r="G119" i="25"/>
  <c r="F119" i="25"/>
  <c r="E119" i="25"/>
  <c r="D119" i="25"/>
  <c r="C119" i="25"/>
  <c r="B119" i="25"/>
  <c r="H118" i="25"/>
  <c r="G118" i="25"/>
  <c r="F118" i="25"/>
  <c r="E118" i="25"/>
  <c r="D118" i="25"/>
  <c r="C118" i="25"/>
  <c r="B118" i="25"/>
  <c r="H117" i="25"/>
  <c r="G117" i="25"/>
  <c r="F117" i="25"/>
  <c r="E117" i="25"/>
  <c r="D117" i="25"/>
  <c r="C117" i="25"/>
  <c r="B117" i="25"/>
  <c r="H116" i="25"/>
  <c r="G116" i="25"/>
  <c r="F116" i="25"/>
  <c r="E116" i="25"/>
  <c r="D116" i="25"/>
  <c r="C116" i="25"/>
  <c r="B116" i="25"/>
  <c r="H115" i="25"/>
  <c r="G115" i="25"/>
  <c r="F115" i="25"/>
  <c r="E115" i="25"/>
  <c r="D115" i="25"/>
  <c r="C115" i="25"/>
  <c r="B115" i="25"/>
  <c r="H114" i="25"/>
  <c r="G114" i="25"/>
  <c r="F114" i="25"/>
  <c r="E114" i="25"/>
  <c r="D114" i="25"/>
  <c r="C114" i="25"/>
  <c r="B114" i="25"/>
  <c r="H113" i="25"/>
  <c r="G113" i="25"/>
  <c r="F113" i="25"/>
  <c r="E113" i="25"/>
  <c r="D113" i="25"/>
  <c r="C113" i="25"/>
  <c r="B113" i="25"/>
  <c r="H112" i="25"/>
  <c r="G112" i="25"/>
  <c r="F112" i="25"/>
  <c r="E112" i="25"/>
  <c r="D112" i="25"/>
  <c r="C112" i="25"/>
  <c r="B112" i="25"/>
  <c r="H111" i="25"/>
  <c r="G111" i="25"/>
  <c r="F111" i="25"/>
  <c r="E111" i="25"/>
  <c r="D111" i="25"/>
  <c r="C111" i="25"/>
  <c r="B111" i="25"/>
  <c r="Z41" i="21"/>
  <c r="Q40" i="21"/>
  <c r="S41" i="21"/>
  <c r="Z18" i="21"/>
  <c r="Y13" i="21"/>
  <c r="B140" i="16"/>
  <c r="B141" i="16"/>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Z239" i="16"/>
  <c r="Z238" i="16"/>
  <c r="Z237" i="16"/>
  <c r="Z236" i="16"/>
  <c r="Z235" i="16"/>
  <c r="Z234" i="16"/>
  <c r="Z233" i="16"/>
  <c r="Z232" i="16"/>
  <c r="Z231" i="16"/>
  <c r="Z230" i="16"/>
  <c r="Z229" i="16"/>
  <c r="Z228" i="16"/>
  <c r="Z227" i="16"/>
  <c r="Z226" i="16"/>
  <c r="Z225" i="16"/>
  <c r="Z224" i="16"/>
  <c r="Z223" i="16"/>
  <c r="Z222" i="16"/>
  <c r="Z221" i="16"/>
  <c r="Z220" i="16"/>
  <c r="Z219" i="16"/>
  <c r="Z218" i="16"/>
  <c r="Z217" i="16"/>
  <c r="Z216" i="16"/>
  <c r="Z215" i="16"/>
  <c r="Z214" i="16"/>
  <c r="Z213" i="16"/>
  <c r="Z212" i="16"/>
  <c r="Z211" i="16"/>
  <c r="Z210" i="16"/>
  <c r="Z209" i="16"/>
  <c r="Z208" i="16"/>
  <c r="Z207" i="16"/>
  <c r="Z206" i="16"/>
  <c r="Z205" i="16"/>
  <c r="Z204" i="16"/>
  <c r="Z203" i="16"/>
  <c r="Z202" i="16"/>
  <c r="Z201" i="16"/>
  <c r="Z200" i="16"/>
  <c r="Z199" i="16"/>
  <c r="Z198" i="16"/>
  <c r="Z197" i="16"/>
  <c r="Z196" i="16"/>
  <c r="Z195" i="16"/>
  <c r="Z194" i="16"/>
  <c r="Z193" i="16"/>
  <c r="Z192" i="16"/>
  <c r="Z191" i="16"/>
  <c r="Z190" i="16"/>
  <c r="Z189" i="16"/>
  <c r="Z188" i="16"/>
  <c r="Z187" i="16"/>
  <c r="Z186" i="16"/>
  <c r="Z185" i="16"/>
  <c r="Z184" i="16"/>
  <c r="Z183" i="16"/>
  <c r="Z182" i="16"/>
  <c r="Z181" i="16"/>
  <c r="Z180" i="16"/>
  <c r="Z179" i="16"/>
  <c r="Z178" i="16"/>
  <c r="Z177" i="16"/>
  <c r="Z176" i="16"/>
  <c r="Z175" i="16"/>
  <c r="Z174" i="16"/>
  <c r="Z173" i="16"/>
  <c r="Z172" i="16"/>
  <c r="Z171" i="16"/>
  <c r="Z170" i="16"/>
  <c r="Z169" i="16"/>
  <c r="Z168" i="16"/>
  <c r="Z167" i="16"/>
  <c r="Z166" i="16"/>
  <c r="Z165" i="16"/>
  <c r="Z164" i="16"/>
  <c r="Z163" i="16"/>
  <c r="Z162" i="16"/>
  <c r="Z161" i="16"/>
  <c r="Z160" i="16"/>
  <c r="Z159" i="16"/>
  <c r="Z158" i="16"/>
  <c r="Z157" i="16"/>
  <c r="Z156" i="16"/>
  <c r="Z155" i="16"/>
  <c r="Z154" i="16"/>
  <c r="Z153" i="16"/>
  <c r="Z152" i="16"/>
  <c r="Z151" i="16"/>
  <c r="Z150" i="16"/>
  <c r="Z149" i="16"/>
  <c r="Z148" i="16"/>
  <c r="Z147" i="16"/>
  <c r="Z146" i="16"/>
  <c r="Z145" i="16"/>
  <c r="Z144" i="16"/>
  <c r="Z143" i="16"/>
  <c r="Z142" i="16"/>
  <c r="Z141" i="16"/>
  <c r="Z140" i="16"/>
  <c r="G7" i="21"/>
  <c r="F12" i="25" l="1"/>
  <c r="AI24" i="21" l="1"/>
  <c r="AJ56" i="21"/>
  <c r="AI28" i="21"/>
  <c r="Z16" i="21"/>
  <c r="AI34" i="21"/>
  <c r="AF1" i="21" l="1"/>
  <c r="J1" i="25" l="1"/>
  <c r="AJ53"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<sst xmlns="http://schemas.openxmlformats.org/spreadsheetml/2006/main" count="3945" uniqueCount="1934">
  <si>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</si>
  <si>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</si>
  <si>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</si>
  <si>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</si>
  <si>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</si>
  <si>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</si>
  <si>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</si>
  <si>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</si>
  <si>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</si>
  <si>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</si>
  <si>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</si>
  <si>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</si>
  <si>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</si>
  <si>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</si>
  <si>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</si>
  <si>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</si>
  <si>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</si>
  <si>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</si>
  <si>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</si>
  <si>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</si>
  <si>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</si>
  <si>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</si>
  <si>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</si>
  <si>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</si>
  <si>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</si>
  <si>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</si>
  <si>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</si>
  <si>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</si>
  <si>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</si>
  <si>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</si>
  <si>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</si>
  <si>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</si>
  <si>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</si>
  <si>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</si>
  <si>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</si>
  <si>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</si>
  <si>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</si>
  <si>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</si>
  <si>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</si>
  <si>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</si>
  <si>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</si>
  <si>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</si>
  <si>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</si>
  <si>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</si>
  <si>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</si>
  <si>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</si>
  <si>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</si>
  <si>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</si>
  <si>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</si>
  <si>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</si>
  <si>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</si>
  <si>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</si>
  <si>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</si>
  <si>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</si>
  <si>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</si>
  <si>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</si>
  <si>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</si>
  <si>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</si>
  <si>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</si>
  <si>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</si>
  <si>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</si>
  <si>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</si>
  <si>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</si>
  <si>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</si>
  <si>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</si>
  <si>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</si>
  <si>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</si>
  <si>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</si>
  <si>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</si>
  <si>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</si>
  <si>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</si>
  <si>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</si>
  <si>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</si>
  <si>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</si>
  <si>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</si>
  <si>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</si>
  <si>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</si>
  <si>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</si>
  <si>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</si>
  <si>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</si>
  <si>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</si>
  <si>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</si>
  <si>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</si>
  <si>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</si>
  <si>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</si>
  <si>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</si>
  <si>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</si>
  <si>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</si>
  <si>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</si>
  <si>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</si>
  <si>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</si>
  <si>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</si>
  <si>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</si>
  <si>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</si>
  <si>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</si>
  <si>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</si>
  <si>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</si>
  <si>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</si>
  <si>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</si>
  <si>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</si>
  <si>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</si>
  <si>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</si>
  <si>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</si>
  <si>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</si>
  <si>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</si>
  <si>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</si>
  <si>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</si>
  <si>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</si>
  <si>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</si>
  <si>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</si>
  <si>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</si>
  <si>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</si>
  <si>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</si>
  <si>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</si>
  <si>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</si>
  <si>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</si>
  <si>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</si>
  <si>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</si>
  <si>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</si>
  <si>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</si>
  <si>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</si>
  <si>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</si>
  <si>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</si>
  <si>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</si>
  <si>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</si>
  <si>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</si>
  <si>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</si>
  <si>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</si>
  <si>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</si>
  <si>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</si>
  <si>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</si>
  <si>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</si>
  <si>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</si>
  <si>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</si>
  <si>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</si>
  <si>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</si>
  <si>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</si>
  <si>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</si>
  <si>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</si>
  <si>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</si>
  <si>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</si>
  <si>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</si>
  <si>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</si>
  <si>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</si>
  <si>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</si>
  <si>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</si>
  <si>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</si>
  <si>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</si>
  <si>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</si>
  <si>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</si>
  <si>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</si>
  <si>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</si>
  <si>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</si>
  <si>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</si>
  <si>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</si>
  <si>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</si>
  <si>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</si>
  <si>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</si>
  <si>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</si>
  <si>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</si>
  <si>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</si>
  <si>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</si>
  <si>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</si>
  <si>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</si>
  <si>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</si>
  <si>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</si>
  <si>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</si>
  <si>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</si>
  <si>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</si>
  <si>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</si>
  <si>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</si>
  <si>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</si>
  <si>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</si>
  <si>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</si>
  <si>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</si>
  <si>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</si>
  <si>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</si>
  <si>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</si>
  <si>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</si>
  <si>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</si>
  <si>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</si>
  <si>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</si>
  <si>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</si>
  <si>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</si>
  <si>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</si>
  <si>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</si>
  <si>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</si>
  <si>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</si>
  <si>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</si>
  <si>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</si>
  <si>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</si>
  <si>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</si>
  <si>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</si>
  <si>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</si>
  <si>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</si>
  <si>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</si>
  <si>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</si>
  <si>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</si>
  <si>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</si>
  <si>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</si>
  <si>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</si>
  <si>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</si>
  <si>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</si>
  <si>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</si>
  <si>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</si>
  <si>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</si>
  <si>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</si>
  <si>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</si>
  <si>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</si>
  <si>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</si>
  <si>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</si>
  <si>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</si>
  <si>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</si>
  <si>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</si>
  <si>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</si>
  <si>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</si>
  <si>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</si>
  <si>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</si>
  <si>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</si>
  <si>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</si>
  <si>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</si>
  <si>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</si>
  <si>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</si>
  <si>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</si>
  <si>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</si>
  <si>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</si>
  <si>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</si>
  <si>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</si>
  <si>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</si>
  <si>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</si>
  <si>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</si>
  <si>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</si>
  <si>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</si>
  <si>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</si>
  <si>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</si>
  <si>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</si>
  <si>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</si>
  <si>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</si>
  <si>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</si>
  <si>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</si>
  <si>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</si>
  <si>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</si>
  <si>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</si>
  <si>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</si>
  <si>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</si>
  <si>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</si>
  <si>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</si>
  <si>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</si>
  <si>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</si>
  <si>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</si>
  <si>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</si>
  <si>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</si>
  <si>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</si>
  <si>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</si>
  <si>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</si>
  <si>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</si>
  <si>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</si>
  <si>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</si>
  <si>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</si>
  <si>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</si>
  <si>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</si>
  <si>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</si>
  <si>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</si>
  <si>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</si>
  <si>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</si>
  <si>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</si>
  <si>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</si>
  <si>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</si>
  <si>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</si>
  <si>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</si>
  <si>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</si>
  <si>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</si>
  <si>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</si>
  <si>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</si>
  <si>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</si>
  <si>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</si>
  <si>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</si>
  <si>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</si>
  <si>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</si>
  <si>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</si>
  <si>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</si>
  <si>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</si>
  <si>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</si>
  <si>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</si>
  <si>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</si>
  <si>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</si>
  <si>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</si>
  <si>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</si>
  <si>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</si>
  <si>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</si>
  <si>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</si>
  <si>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</si>
  <si>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</si>
  <si>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</si>
  <si>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</si>
  <si>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</si>
  <si>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</si>
  <si>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</si>
  <si>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</si>
  <si>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</si>
  <si>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</si>
  <si>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</si>
  <si>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</si>
  <si>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</si>
  <si>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</si>
  <si>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</si>
  <si>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</si>
  <si>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</si>
  <si>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</si>
  <si>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</si>
  <si>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</si>
  <si>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</si>
  <si>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</si>
  <si>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</si>
  <si>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</si>
  <si>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</si>
  <si>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</si>
  <si>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</si>
  <si>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</si>
  <si>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</si>
  <si>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</si>
  <si>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</si>
  <si>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</si>
  <si>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</si>
  <si>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</si>
  <si>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</si>
  <si>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</si>
  <si>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</si>
  <si>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</si>
  <si>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</si>
  <si>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</si>
  <si>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</si>
  <si>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</si>
  <si>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</si>
  <si>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</si>
  <si>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</si>
  <si>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</si>
  <si>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</si>
  <si>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</si>
  <si>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</si>
  <si>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</si>
  <si>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</si>
  <si>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</si>
  <si>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</si>
  <si>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</si>
  <si>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</si>
  <si>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</si>
  <si>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</si>
  <si>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</si>
  <si>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</si>
  <si>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</si>
  <si>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</si>
  <si>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</si>
  <si>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</si>
  <si>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</si>
  <si>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</si>
  <si>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</si>
  <si>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</si>
  <si>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</si>
  <si>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</si>
  <si>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</si>
  <si>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</si>
  <si>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</si>
  <si>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</si>
  <si>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</si>
  <si>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</si>
  <si>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</si>
  <si>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</si>
  <si>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</si>
  <si>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</si>
  <si>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</si>
  <si>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</si>
  <si>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</si>
  <si>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</si>
  <si>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</si>
  <si>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</si>
  <si>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</si>
  <si>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</si>
  <si>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</si>
  <si>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</si>
  <si>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</si>
  <si>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</si>
  <si>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</si>
  <si>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</si>
  <si>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</si>
  <si>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</si>
  <si>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</si>
  <si>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</si>
  <si>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</si>
  <si>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</si>
  <si>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</si>
  <si>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</si>
  <si>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</si>
  <si>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</si>
  <si>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</si>
  <si>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</si>
  <si>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</si>
  <si>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</si>
  <si>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</si>
  <si>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</si>
  <si>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</si>
  <si>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</si>
  <si>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</si>
  <si>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</si>
  <si>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</si>
  <si>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</si>
  <si>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</si>
  <si>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</si>
  <si>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</si>
  <si>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</si>
  <si>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</si>
  <si>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</si>
  <si>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</si>
  <si>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</si>
  <si>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</si>
  <si>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</si>
  <si>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</si>
  <si>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</si>
  <si>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</si>
  <si>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</si>
  <si>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</si>
  <si>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</si>
  <si>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</si>
  <si>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</si>
  <si>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</si>
  <si>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</si>
  <si>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</si>
  <si>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</si>
  <si>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</si>
  <si>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</si>
  <si>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</si>
  <si>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</si>
  <si>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</si>
  <si>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</si>
  <si>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</si>
  <si>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</si>
  <si>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</si>
  <si>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</si>
  <si>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</si>
  <si>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</si>
  <si>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</si>
  <si>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</si>
  <si>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</si>
  <si>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</si>
  <si>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</si>
  <si>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</si>
  <si>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</si>
  <si>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</si>
  <si>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</si>
  <si>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</si>
  <si>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</si>
  <si>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</si>
  <si>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</si>
  <si>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</si>
  <si>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</si>
  <si>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</si>
  <si>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</si>
  <si>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</si>
  <si>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</si>
  <si>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</si>
  <si>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</si>
  <si>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</si>
  <si>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</si>
  <si>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</si>
  <si>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</si>
  <si>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</si>
  <si>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</si>
  <si>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</si>
  <si>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</si>
  <si>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</si>
  <si>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</si>
  <si>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</si>
  <si>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</si>
  <si>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</si>
  <si>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</si>
  <si>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</si>
  <si>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</si>
  <si>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</si>
  <si>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</si>
  <si>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</si>
  <si>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</si>
  <si>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</si>
  <si>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</si>
  <si>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</si>
  <si>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</si>
  <si>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</si>
  <si>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</si>
  <si>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</si>
  <si>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</si>
  <si>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</si>
  <si>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</si>
  <si>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</si>
  <si>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</si>
  <si>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</si>
  <si>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</si>
  <si>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</si>
  <si>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</si>
  <si>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</si>
  <si>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</si>
  <si>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</si>
  <si>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</si>
  <si>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</si>
  <si>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</si>
  <si>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</si>
  <si>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</si>
  <si>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</si>
  <si>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</si>
  <si>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</si>
  <si>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</si>
  <si>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</si>
  <si>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</si>
  <si>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</si>
  <si>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</si>
  <si>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</si>
  <si>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</si>
  <si>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</si>
  <si>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</si>
  <si>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</si>
  <si>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</si>
  <si>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</si>
  <si>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</si>
  <si>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</si>
  <si>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</si>
  <si>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</si>
  <si>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</si>
  <si>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</si>
  <si>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</si>
  <si>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</si>
  <si>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</si>
  <si>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</si>
  <si>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</si>
  <si>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</si>
  <si>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</si>
  <si>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</si>
  <si>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</si>
  <si>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</si>
  <si>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</si>
  <si>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</si>
  <si>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</si>
  <si>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</si>
  <si>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</si>
  <si>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</si>
  <si>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</si>
  <si>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</si>
  <si>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</si>
  <si>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</si>
  <si>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</si>
  <si>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</si>
  <si>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</si>
  <si>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</si>
  <si>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</si>
  <si>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</si>
  <si>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</si>
  <si>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</si>
  <si>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</si>
  <si>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</si>
  <si>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</si>
  <si>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</si>
  <si>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</si>
  <si>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</si>
  <si>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</si>
  <si>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</si>
  <si>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</si>
  <si>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</si>
  <si>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</si>
  <si>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</si>
  <si>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</si>
  <si>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</si>
  <si>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</si>
  <si>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</si>
  <si>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</si>
  <si>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</si>
  <si>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</si>
  <si>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</si>
  <si>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</si>
  <si>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</si>
  <si>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</si>
  <si>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</si>
  <si>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</si>
  <si>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</si>
  <si>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</si>
  <si>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</si>
  <si>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</si>
  <si>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</si>
  <si>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</si>
  <si>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</si>
  <si>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</si>
  <si>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</si>
  <si>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</si>
  <si>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</si>
  <si>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</si>
  <si>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</si>
  <si>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</si>
  <si>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</si>
  <si>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</si>
  <si>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</si>
  <si>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</si>
  <si>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</si>
  <si>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</si>
  <si>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</si>
  <si>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</si>
  <si>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</si>
  <si>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</si>
  <si>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</si>
  <si>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</si>
  <si>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</si>
  <si>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</si>
  <si>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</si>
  <si>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</si>
  <si>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</si>
  <si>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</si>
  <si>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</si>
  <si>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</si>
  <si>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</si>
  <si>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</si>
  <si>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</si>
  <si>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</si>
  <si>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</si>
  <si>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</si>
  <si>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</si>
  <si>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</si>
  <si>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</si>
  <si>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</si>
  <si>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</si>
  <si>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</si>
  <si>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</si>
  <si>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</si>
  <si>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</si>
  <si>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</si>
  <si>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</si>
  <si>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</si>
  <si>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</si>
  <si>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</si>
  <si>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</si>
  <si>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</si>
  <si>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</si>
  <si>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</si>
  <si>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</si>
  <si>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</si>
  <si>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</si>
  <si>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</si>
  <si>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</si>
  <si>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</si>
  <si>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</si>
  <si>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</si>
  <si>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</si>
  <si>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</si>
  <si>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</si>
  <si>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</si>
  <si>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</si>
  <si>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</si>
  <si>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</si>
  <si>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</si>
  <si>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</si>
  <si>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</si>
  <si>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</si>
  <si>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</si>
  <si>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</si>
  <si>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</si>
  <si>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</si>
  <si>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</si>
  <si>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</si>
  <si>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</si>
  <si>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</si>
  <si>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</si>
  <si>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</si>
  <si>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</si>
  <si>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</si>
  <si>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</si>
  <si>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</si>
  <si>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</si>
  <si>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</si>
  <si>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</si>
  <si>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</si>
  <si>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</si>
  <si>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</si>
  <si>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</si>
  <si>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</si>
  <si>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</si>
  <si>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</si>
  <si>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</si>
  <si>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</si>
  <si>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</si>
  <si>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</si>
  <si>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</si>
  <si>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</si>
  <si>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</si>
  <si>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</si>
  <si>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</si>
  <si>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</si>
  <si>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</si>
  <si>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</si>
  <si>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</si>
  <si>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</si>
  <si>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</si>
  <si>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</si>
  <si>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</si>
  <si>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</si>
  <si>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</si>
  <si>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</si>
  <si>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</si>
  <si>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</si>
  <si>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</si>
  <si>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</si>
  <si>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</si>
  <si>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</si>
  <si>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</si>
  <si>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</si>
  <si>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</si>
  <si>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</si>
  <si>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</si>
  <si>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</si>
  <si>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</si>
  <si>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</si>
  <si>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</si>
  <si>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</si>
  <si>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</si>
  <si>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</si>
  <si>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</si>
  <si>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</si>
  <si>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</si>
  <si>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</si>
  <si>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</si>
  <si>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</si>
  <si>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</si>
  <si>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</si>
  <si>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</si>
  <si>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</si>
  <si>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</si>
  <si>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</si>
  <si>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</si>
  <si>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</si>
  <si>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</si>
  <si>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</si>
  <si>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</si>
  <si>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</si>
  <si>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</si>
  <si>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</si>
  <si>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</si>
  <si>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</si>
  <si>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</si>
  <si>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</si>
  <si>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</si>
  <si>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</si>
  <si>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</si>
  <si>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</si>
  <si>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</si>
  <si>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</si>
  <si>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</si>
  <si>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</si>
  <si>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</si>
  <si>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</si>
  <si>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</si>
  <si>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</si>
  <si>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</si>
  <si>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</si>
  <si>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</si>
  <si>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</si>
  <si>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</si>
  <si>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</si>
  <si>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</si>
  <si>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</si>
  <si>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</si>
  <si>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</si>
  <si>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</si>
  <si>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</si>
  <si>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</si>
  <si>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</si>
  <si>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</si>
  <si>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</si>
  <si>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</si>
  <si>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</si>
  <si>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</si>
  <si>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</si>
  <si>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</si>
  <si>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</si>
  <si>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</si>
  <si>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</si>
  <si>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</si>
  <si>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</si>
  <si>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</si>
  <si>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</si>
  <si>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</si>
  <si>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</si>
  <si>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</si>
  <si>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</si>
  <si>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</si>
  <si>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</si>
  <si>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</si>
  <si>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</si>
  <si>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</si>
  <si>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</si>
  <si>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</si>
  <si>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</si>
  <si>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</si>
  <si>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</si>
  <si>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</si>
  <si>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</si>
  <si>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</si>
  <si>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</si>
  <si>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</si>
  <si>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</si>
  <si>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</si>
  <si>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</si>
  <si>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</si>
  <si>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</si>
  <si>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</si>
  <si>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</si>
  <si>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</si>
  <si>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</si>
  <si>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</si>
  <si>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</si>
  <si>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</si>
  <si>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</si>
  <si>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</si>
  <si>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</si>
  <si>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</si>
  <si>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</si>
  <si>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</si>
  <si>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</si>
  <si>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</si>
  <si>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</si>
  <si>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</si>
  <si>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</si>
  <si>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</si>
  <si>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</si>
  <si>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</si>
  <si>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</si>
  <si>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</si>
  <si>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</si>
  <si>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</si>
  <si>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</si>
  <si>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</si>
  <si>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</si>
  <si>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</si>
  <si>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</si>
  <si>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</si>
  <si>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</si>
  <si>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</si>
  <si>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</si>
  <si>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</si>
  <si>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</si>
  <si>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</si>
  <si>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</si>
  <si>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</si>
  <si>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</si>
  <si>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</si>
  <si>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</si>
  <si>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</si>
  <si>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</si>
  <si>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</si>
  <si>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</si>
  <si>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</si>
  <si>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</si>
  <si>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</si>
  <si>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</si>
  <si>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</si>
  <si>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</si>
  <si>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</si>
  <si>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</si>
  <si>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</si>
  <si>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</si>
  <si>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</si>
  <si>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</si>
  <si>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</si>
  <si>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</si>
  <si>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</si>
  <si>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</si>
  <si>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</si>
  <si>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</si>
  <si>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</si>
  <si>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</si>
  <si>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</si>
  <si>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</si>
  <si>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</si>
  <si>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</si>
  <si>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</si>
  <si>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</si>
  <si>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</si>
  <si>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</si>
  <si>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</si>
  <si>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</si>
  <si>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</si>
  <si>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</si>
  <si>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</si>
  <si>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</si>
  <si>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</si>
  <si>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</si>
  <si>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</si>
  <si>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</si>
  <si>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</si>
  <si>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</si>
  <si>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</si>
  <si>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</si>
  <si>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</si>
  <si>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</si>
  <si>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</si>
  <si>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</si>
  <si>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</si>
  <si>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</si>
  <si>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</si>
  <si>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</si>
  <si>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</si>
  <si>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</si>
  <si>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</si>
  <si>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</si>
  <si>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</si>
  <si>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</si>
  <si>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</si>
  <si>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</si>
  <si>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</si>
  <si>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</si>
  <si>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</si>
  <si>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</si>
  <si>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</si>
  <si>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</si>
  <si>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</si>
  <si>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</si>
  <si>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</si>
  <si>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</si>
  <si>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</si>
  <si>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</si>
  <si>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</si>
  <si>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</si>
  <si>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</si>
  <si>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</si>
  <si>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</si>
  <si>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</si>
  <si>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</si>
  <si>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</si>
  <si>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</si>
  <si>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</si>
  <si>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</si>
  <si>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</si>
  <si>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</si>
  <si>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</si>
  <si>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</si>
  <si>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</si>
  <si>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</si>
  <si>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</si>
  <si>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</si>
  <si>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</si>
  <si>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</si>
  <si>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</si>
  <si>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</si>
  <si>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</si>
  <si>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</si>
  <si>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</si>
  <si>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</si>
  <si>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</si>
  <si>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</si>
  <si>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</si>
  <si>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</si>
  <si>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</si>
  <si>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</si>
  <si>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</si>
  <si>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</si>
  <si>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</si>
  <si>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</si>
  <si>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</si>
  <si>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</si>
  <si>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</si>
  <si>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</si>
  <si>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</si>
  <si>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</si>
  <si>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</si>
  <si>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</si>
  <si>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</si>
  <si>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</si>
  <si>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</si>
  <si>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</si>
  <si>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</si>
  <si>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</si>
  <si>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</si>
  <si>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</si>
  <si>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</si>
  <si>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</si>
  <si>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</si>
  <si>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</si>
  <si>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</si>
  <si>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</si>
  <si>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</si>
  <si>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</si>
  <si>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</si>
  <si>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</si>
  <si>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</si>
  <si>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</si>
  <si>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</si>
  <si>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</si>
  <si>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</si>
  <si>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</si>
  <si>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</si>
  <si>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</si>
  <si>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</si>
  <si>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</si>
  <si>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</si>
  <si>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</si>
  <si>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</si>
  <si>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</si>
  <si>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</si>
  <si>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</si>
  <si>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</si>
  <si>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</si>
  <si>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</si>
  <si>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</si>
  <si>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</si>
  <si>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</si>
  <si>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</si>
  <si>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</si>
  <si>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</si>
  <si>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</si>
  <si>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</si>
  <si>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</si>
  <si>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</si>
  <si>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</si>
  <si>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</si>
  <si>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</si>
  <si>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</si>
  <si>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</si>
  <si>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</si>
  <si>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</si>
  <si>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</si>
  <si>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</si>
  <si>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</si>
  <si>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</si>
  <si>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</si>
  <si>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</si>
  <si>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</si>
  <si>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</si>
  <si>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</si>
  <si>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</si>
  <si>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</si>
  <si>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</si>
  <si>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</si>
  <si>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</si>
  <si>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</si>
  <si>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</si>
  <si>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</si>
  <si>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</si>
  <si>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</si>
  <si>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</si>
  <si>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</si>
  <si>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</si>
  <si>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</si>
  <si>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</si>
  <si>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</si>
  <si>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</si>
  <si>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</si>
  <si>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</si>
  <si>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</si>
  <si>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</si>
  <si>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</si>
  <si>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</si>
  <si>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</si>
  <si>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</si>
  <si>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</si>
  <si>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</si>
  <si>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</si>
  <si>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</si>
  <si>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</si>
  <si>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</si>
  <si>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</si>
  <si>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</si>
  <si>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</si>
  <si>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</si>
  <si>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</si>
  <si>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</si>
  <si>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</si>
  <si>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</si>
  <si>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</si>
  <si>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</si>
  <si>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</si>
  <si>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</si>
  <si>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</si>
  <si>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</si>
  <si>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</si>
  <si>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</si>
  <si>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</si>
  <si>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</si>
  <si>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</si>
  <si>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</si>
  <si>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</si>
  <si>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</si>
  <si>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</si>
  <si>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</si>
  <si>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</si>
  <si>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</si>
  <si>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</si>
  <si>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</si>
  <si>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</si>
  <si>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</si>
  <si>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</si>
  <si>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</si>
  <si>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</si>
  <si>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</si>
  <si>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</si>
  <si>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</si>
  <si>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</si>
  <si>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</si>
  <si>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</si>
  <si>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</si>
  <si>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</si>
  <si>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</si>
  <si>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</si>
  <si>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</si>
  <si>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</si>
  <si>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</si>
  <si>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</si>
  <si>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</si>
  <si>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</si>
  <si>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</si>
  <si>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</si>
  <si>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</si>
  <si>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</si>
  <si>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</si>
  <si>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</si>
  <si>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</si>
  <si>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</si>
  <si>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</si>
  <si>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</si>
  <si>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</si>
  <si>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</si>
  <si>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</si>
  <si>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</si>
  <si>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</si>
  <si>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</si>
  <si>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</si>
  <si>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</si>
  <si>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</si>
  <si>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</si>
  <si>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</si>
  <si>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</si>
  <si>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</si>
  <si>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</si>
  <si>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</si>
  <si>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</si>
  <si>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</si>
  <si>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</si>
  <si>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</si>
  <si>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</si>
  <si>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</si>
  <si>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</si>
  <si>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</si>
  <si>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</si>
  <si>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</si>
  <si>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</si>
  <si>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</si>
  <si>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</si>
  <si>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</si>
  <si>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</si>
  <si>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</si>
  <si>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</si>
  <si>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</si>
  <si>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</si>
  <si>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</si>
  <si>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</si>
  <si>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</si>
  <si>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</si>
  <si>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</si>
  <si>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</si>
  <si>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</si>
  <si>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</si>
  <si>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</si>
  <si>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</si>
  <si>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</si>
  <si>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</si>
  <si>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</si>
  <si>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</si>
  <si>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</si>
  <si>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</si>
  <si>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</si>
  <si>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</si>
  <si>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</si>
  <si>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</si>
  <si>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</si>
  <si>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</si>
  <si>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</si>
  <si>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</si>
  <si>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</si>
  <si>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</si>
  <si>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</si>
  <si>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</si>
  <si>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</si>
  <si>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</si>
  <si>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</si>
  <si>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</si>
  <si>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</si>
  <si>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</si>
  <si>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</si>
  <si>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</si>
  <si>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</si>
  <si>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</si>
  <si>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</si>
  <si>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</si>
  <si>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</si>
  <si>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</si>
  <si>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</si>
  <si>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</si>
  <si>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</si>
  <si>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</si>
  <si>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</si>
  <si>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</si>
  <si>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</si>
  <si>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</si>
  <si>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</si>
  <si>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</si>
  <si>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</si>
  <si>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</si>
  <si>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</si>
  <si>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</si>
  <si>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</si>
  <si>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</si>
  <si>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</si>
  <si>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</si>
  <si>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</si>
  <si>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</si>
  <si>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</si>
  <si>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</si>
  <si>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</si>
  <si>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</si>
  <si>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</si>
  <si>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</si>
  <si>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</si>
  <si>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</si>
  <si>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</si>
  <si>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</si>
  <si>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</si>
  <si>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</si>
  <si>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</si>
  <si>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</si>
  <si>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</si>
  <si>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</si>
  <si>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</si>
  <si>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</si>
  <si>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</si>
  <si>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</si>
  <si>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</si>
  <si>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</si>
  <si>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</si>
  <si>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</si>
  <si>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</si>
  <si>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</si>
  <si>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</si>
  <si>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</si>
  <si>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</si>
  <si>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</si>
  <si>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</si>
  <si>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</si>
  <si>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</si>
  <si>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</si>
  <si>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</si>
  <si>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</si>
  <si>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</si>
  <si>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</si>
  <si>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</si>
  <si>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</si>
  <si>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</si>
  <si>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</si>
  <si>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</si>
  <si>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</si>
  <si>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</si>
  <si>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</si>
  <si>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</si>
  <si>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</si>
  <si>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</si>
  <si>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</si>
  <si>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</si>
  <si>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</si>
  <si>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</si>
  <si>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</si>
  <si>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</si>
  <si>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</si>
  <si>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</si>
  <si>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</si>
  <si>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</si>
  <si>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</si>
  <si>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</si>
  <si>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</si>
  <si>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</si>
  <si>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</si>
  <si>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</si>
  <si>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</si>
  <si>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</si>
  <si>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</si>
  <si>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</si>
  <si>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</si>
  <si>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</si>
  <si>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</si>
  <si>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</si>
  <si>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</si>
  <si>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</si>
  <si>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</si>
  <si>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</si>
  <si>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</si>
  <si>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</si>
  <si>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</si>
  <si>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</si>
  <si>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</si>
  <si>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</si>
  <si>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</si>
  <si>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</si>
  <si>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</si>
  <si>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</si>
  <si>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</si>
  <si>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</si>
  <si>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</si>
  <si>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</si>
  <si>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</si>
  <si>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</si>
  <si>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</si>
  <si>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</si>
  <si>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</si>
  <si>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</si>
  <si>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</si>
  <si>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</si>
  <si>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</si>
  <si>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</si>
  <si>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</si>
  <si>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</si>
  <si>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</si>
  <si>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</si>
  <si>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</si>
  <si>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</si>
  <si>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</si>
  <si>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</si>
  <si>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</si>
  <si>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</si>
  <si>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</si>
  <si>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</si>
  <si>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</si>
  <si>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</si>
  <si>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</si>
  <si>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</si>
  <si>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</si>
  <si>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</si>
  <si>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</si>
  <si>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</si>
  <si>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</si>
  <si>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</si>
  <si>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</si>
  <si>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</si>
  <si>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</si>
  <si>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</si>
  <si>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</si>
  <si>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</si>
  <si>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</si>
  <si>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</si>
  <si>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</si>
  <si>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</si>
  <si>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</si>
  <si>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</si>
  <si>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</si>
  <si>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</si>
  <si>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</si>
  <si>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</si>
  <si>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</si>
  <si>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</si>
  <si>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</si>
  <si>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</si>
  <si>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</si>
  <si>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</si>
  <si>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</si>
  <si>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</si>
  <si>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</si>
  <si>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</si>
  <si>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</si>
  <si>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</si>
  <si>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</si>
  <si>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</si>
  <si>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</si>
  <si>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</si>
  <si>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</si>
  <si>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</si>
  <si>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</si>
  <si>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</si>
  <si>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</si>
  <si>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</si>
  <si>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</si>
  <si>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</si>
  <si>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</si>
  <si>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</si>
  <si>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</si>
  <si>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</si>
  <si>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</si>
  <si>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</si>
  <si>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</si>
  <si>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</si>
  <si>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</si>
  <si>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</si>
  <si>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</si>
  <si>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</si>
  <si>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</si>
  <si>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</si>
  <si>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</si>
  <si>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</si>
  <si>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</si>
  <si>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</si>
  <si>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</si>
  <si>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</si>
  <si>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</si>
  <si>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</si>
  <si>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</si>
  <si>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</si>
  <si>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</si>
  <si>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</si>
  <si>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</si>
  <si>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</si>
  <si>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</si>
  <si>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</si>
  <si>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</si>
  <si>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</si>
  <si>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</si>
  <si>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</si>
  <si>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</si>
  <si>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</si>
  <si>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</si>
  <si>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</si>
  <si>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</si>
  <si>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</si>
  <si>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</si>
  <si>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</si>
  <si>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</si>
  <si>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</si>
  <si>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</si>
  <si>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</si>
  <si>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</si>
  <si>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</si>
  <si>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</si>
  <si>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</si>
  <si>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</si>
  <si>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</si>
  <si>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</si>
  <si>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</si>
  <si>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</si>
  <si>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</si>
  <si>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</si>
  <si>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</si>
  <si>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</si>
  <si>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</si>
  <si>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</si>
  <si>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</si>
  <si>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</si>
  <si>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</si>
  <si>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</si>
  <si>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</si>
  <si>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</si>
  <si>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</si>
  <si>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</si>
  <si>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</si>
  <si>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</si>
  <si>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</si>
  <si>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</si>
  <si>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</si>
  <si>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</si>
  <si>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</si>
  <si>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</si>
  <si>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</si>
  <si>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</si>
  <si>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</si>
  <si>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</si>
  <si>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</si>
  <si>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</si>
  <si>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</si>
  <si>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</si>
  <si>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</si>
  <si>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</si>
  <si>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</si>
  <si>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</si>
  <si>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</si>
  <si>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</si>
  <si>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</si>
  <si>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</si>
  <si>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</si>
  <si>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</si>
  <si>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</si>
  <si>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</si>
  <si>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</si>
  <si>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</si>
  <si>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</si>
  <si>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</si>
  <si>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</si>
  <si>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</si>
  <si>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</si>
  <si>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</si>
  <si>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</si>
  <si>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</si>
  <si>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</si>
  <si>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</si>
  <si>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</si>
  <si>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</si>
  <si>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</si>
  <si>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</si>
  <si>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</si>
  <si>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</si>
  <si>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</si>
  <si>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</si>
  <si>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</si>
  <si>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</si>
  <si>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</si>
  <si>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</si>
  <si>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</si>
  <si>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</si>
  <si>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</si>
  <si>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</si>
  <si>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</si>
  <si>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</si>
  <si>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</si>
  <si>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</si>
  <si>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</si>
  <si>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</si>
  <si>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</si>
  <si>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</si>
  <si>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</si>
  <si>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</si>
  <si>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</si>
  <si>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</si>
  <si>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</si>
  <si>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</si>
  <si>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</si>
  <si>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</si>
  <si>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</si>
  <si>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</si>
  <si>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</si>
  <si>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</si>
  <si>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</si>
  <si>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</si>
  <si>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</si>
  <si>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</si>
  <si>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</si>
  <si>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</si>
  <si>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</si>
  <si>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</si>
  <si>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</si>
  <si>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</si>
  <si>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</si>
  <si>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</si>
  <si>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</si>
  <si>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</si>
  <si>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</si>
  <si>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</si>
  <si>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</si>
  <si>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</si>
  <si>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</si>
  <si>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</si>
  <si>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</si>
  <si>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</si>
  <si>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</si>
  <si>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</si>
  <si>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</si>
  <si>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</si>
  <si>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</si>
  <si>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</si>
  <si>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</si>
  <si>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</si>
  <si>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</si>
  <si>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</si>
  <si>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</si>
  <si>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</si>
  <si>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</si>
  <si>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</si>
  <si>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</si>
  <si>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</si>
  <si>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</si>
  <si>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</si>
  <si>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</si>
  <si>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</si>
  <si>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</si>
  <si>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</si>
  <si>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</si>
  <si>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</si>
  <si>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</si>
  <si>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</si>
  <si>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</si>
  <si>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</si>
  <si>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</si>
  <si>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</si>
  <si>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</si>
  <si>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</si>
  <si>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</si>
  <si>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</si>
  <si>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</si>
  <si>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</si>
  <si>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</si>
  <si>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</si>
  <si>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</si>
  <si>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</si>
  <si>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</si>
  <si>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</si>
  <si>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</si>
  <si>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</si>
  <si>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</si>
  <si>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</si>
  <si>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</si>
  <si>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</si>
  <si>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</si>
  <si>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</si>
  <si>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</si>
  <si>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</si>
  <si>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</si>
  <si>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</si>
  <si>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</si>
  <si>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</si>
  <si>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</si>
  <si>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</si>
  <si>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</si>
  <si>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</si>
  <si>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</si>
  <si>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</si>
  <si>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</si>
  <si>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</si>
  <si>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</si>
  <si>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</si>
  <si>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</si>
  <si>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</si>
  <si>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</si>
  <si>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</si>
  <si>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</si>
  <si>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</si>
  <si>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</si>
  <si>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</si>
  <si>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</si>
  <si>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</si>
  <si>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</si>
  <si>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</si>
  <si>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</si>
  <si>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</si>
  <si>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</si>
  <si>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</si>
  <si>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</si>
  <si>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</si>
  <si>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</si>
  <si>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</si>
  <si>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</si>
  <si>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</si>
  <si>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</si>
  <si>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</si>
  <si>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</si>
  <si>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</si>
  <si>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</si>
  <si>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</si>
  <si>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</si>
  <si>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</si>
  <si>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</si>
  <si>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</si>
  <si>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</si>
  <si>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</si>
  <si>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</si>
  <si>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</si>
  <si>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</si>
  <si>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</si>
  <si>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</si>
  <si>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</si>
  <si>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</si>
  <si>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</si>
  <si>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</si>
  <si>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</si>
  <si>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</si>
  <si>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</si>
  <si>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</si>
  <si>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</si>
  <si>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</si>
  <si>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</si>
  <si>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</si>
  <si>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</si>
  <si>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</si>
  <si>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</si>
  <si>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</si>
  <si>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</si>
  <si>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</si>
  <si>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</si>
  <si>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</si>
  <si>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</si>
  <si>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</si>
  <si>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</si>
  <si>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</si>
  <si>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</si>
  <si>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</si>
  <si>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</si>
  <si>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</si>
  <si>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</si>
  <si>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</si>
  <si>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</si>
  <si>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</si>
  <si>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</si>
  <si>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</si>
  <si>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</si>
  <si>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</si>
  <si>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</si>
  <si>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</si>
  <si>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</si>
  <si>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</si>
  <si>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</si>
  <si>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</si>
  <si>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</si>
  <si>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</si>
  <si>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</si>
  <si>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</si>
  <si>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</si>
  <si>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</si>
  <si>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</si>
  <si>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</si>
  <si>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</si>
  <si>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</si>
  <si>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</si>
  <si>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</si>
  <si>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</si>
  <si>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</si>
  <si>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</si>
  <si>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</si>
  <si>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</si>
  <si>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</si>
  <si>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</si>
  <si>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</si>
  <si>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</si>
  <si>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</si>
  <si>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</si>
  <si>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</si>
  <si>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</si>
  <si>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</si>
  <si>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</si>
  <si>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</si>
  <si>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</si>
  <si>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</si>
  <si>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</si>
  <si>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</si>
  <si>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</si>
  <si>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</si>
  <si>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</si>
  <si>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</si>
  <si>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</si>
  <si>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</si>
  <si>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</si>
  <si>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</si>
  <si>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</si>
  <si>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</si>
  <si>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</si>
  <si>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</si>
  <si>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</si>
  <si>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</si>
  <si>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</si>
  <si>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</si>
  <si>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</si>
  <si>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</si>
  <si>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</si>
  <si>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</si>
  <si>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</si>
  <si>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</si>
  <si>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</si>
  <si>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</si>
  <si>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</si>
  <si>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</si>
  <si>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</si>
  <si>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</si>
  <si>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</si>
  <si>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</si>
  <si>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</si>
  <si>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</si>
  <si>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</si>
  <si>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</si>
  <si>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</si>
  <si>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</si>
  <si>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</si>
  <si>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</si>
  <si>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</si>
  <si>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</si>
  <si>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</si>
  <si>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</si>
  <si>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</si>
  <si>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</si>
  <si>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</si>
  <si>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</si>
  <si>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</si>
  <si>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</si>
  <si>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</si>
  <si>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</si>
  <si>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</si>
  <si>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</si>
  <si>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</si>
  <si>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</si>
  <si>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</si>
  <si>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</si>
  <si>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</si>
  <si>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</si>
  <si>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</si>
  <si>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</si>
  <si>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</si>
  <si>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</si>
  <si>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</si>
  <si>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</si>
  <si>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</si>
  <si>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</si>
  <si>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</si>
  <si>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</si>
  <si>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</si>
  <si>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</si>
  <si>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</si>
  <si>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</si>
  <si>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</si>
  <si>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</si>
  <si>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</si>
  <si>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</si>
  <si>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</si>
  <si>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</si>
  <si>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</si>
  <si>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</si>
  <si>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</si>
  <si>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</si>
  <si>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</si>
  <si>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</si>
  <si>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</si>
  <si>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</si>
  <si>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</si>
  <si>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</si>
  <si>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</si>
  <si>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</si>
  <si>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</si>
  <si>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</si>
  <si>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</si>
  <si>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</si>
  <si>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</si>
  <si>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</si>
  <si>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</si>
  <si>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</si>
  <si>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</si>
  <si>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</si>
  <si>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</si>
  <si>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</si>
  <si>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</si>
  <si>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</si>
  <si>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</si>
  <si>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</si>
  <si>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</si>
  <si>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</si>
  <si>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</si>
  <si>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</si>
  <si>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</si>
  <si>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</si>
  <si>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</si>
  <si>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</si>
  <si>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</si>
  <si>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</si>
  <si>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</si>
  <si>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</si>
  <si>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</si>
  <si>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</si>
  <si>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</si>
  <si>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</si>
  <si>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</si>
  <si>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</si>
  <si>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</si>
  <si>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</si>
  <si>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</si>
  <si>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</si>
  <si>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</si>
  <si>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</si>
  <si>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</si>
  <si>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</si>
  <si>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</si>
  <si>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</si>
  <si>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</si>
  <si>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</si>
  <si>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</si>
  <si>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</si>
  <si>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</si>
  <si>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</si>
  <si>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</si>
  <si>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</si>
  <si>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</si>
  <si>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</si>
  <si>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</si>
  <si>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</si>
  <si>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</si>
  <si>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</si>
  <si>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</si>
  <si>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</si>
  <si>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</si>
  <si>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</si>
  <si>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</si>
  <si>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</si>
  <si>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</si>
  <si>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</si>
  <si>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</si>
  <si>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</si>
  <si>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</si>
  <si>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</si>
  <si>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</si>
  <si>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</si>
  <si>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</si>
  <si>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</si>
  <si>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</si>
  <si>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</si>
  <si>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</si>
  <si>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</si>
  <si>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</si>
  <si>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</si>
  <si>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</si>
  <si>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</si>
  <si>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</si>
  <si>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</si>
  <si>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</si>
  <si>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</si>
  <si>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</si>
  <si>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</si>
  <si>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</si>
  <si>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</si>
  <si>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</si>
  <si>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</si>
  <si>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</si>
  <si>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</si>
  <si>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</si>
  <si>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</si>
  <si>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</si>
  <si>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</si>
  <si>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</si>
  <si>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</si>
  <si>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</si>
  <si>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</si>
  <si>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</si>
  <si>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</si>
  <si>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</si>
  <si>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</si>
  <si>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</si>
  <si>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</si>
  <si>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</si>
  <si>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</si>
  <si>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</si>
  <si>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</si>
  <si>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</si>
  <si>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</si>
  <si>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</si>
  <si>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</si>
  <si>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</si>
  <si>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</si>
  <si>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埼玉県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</si>
</sst>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7">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176" fontId="15" fillId="0" borderId="1" xfId="0" applyNumberFormat="1" applyFont="1" applyBorder="1" applyProtection="1">
      <alignmen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71323" y="746657"/>
          <a:ext cx="4629866" cy="11633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839782"/>
          <a:ext cx="8800885" cy="139580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46"/>
  <sheetViews>
    <sheetView showGridLines="0" tabSelected="1" view="pageBreakPreview" zoomScale="85" zoomScaleNormal="100" zoomScaleSheetLayoutView="85" workbookViewId="0">
      <selection activeCell="Y41" sqref="Y41"/>
    </sheetView>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1906</v>
      </c>
    </row>
    <row r="2" spans="1:27" ht="17.25" customHeight="1">
      <c r="A2" s="24"/>
    </row>
    <row r="3" spans="1:27" s="25" customFormat="1" ht="45.6" customHeight="1">
      <c r="A3" s="181" t="s">
        <v>1849</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row>
    <row r="4" spans="1:27" s="25" customFormat="1" ht="30.75" customHeight="1">
      <c r="A4" s="273" t="s">
        <v>1907</v>
      </c>
      <c r="B4" s="273"/>
      <c r="C4" s="273"/>
      <c r="D4" s="273"/>
      <c r="E4" s="273"/>
      <c r="F4" s="273"/>
      <c r="G4" s="273"/>
      <c r="H4" s="273"/>
      <c r="I4" s="273"/>
      <c r="J4" s="273"/>
      <c r="K4" s="273"/>
      <c r="L4" s="273"/>
      <c r="M4" s="273"/>
      <c r="N4" s="273"/>
      <c r="O4" s="273"/>
      <c r="P4" s="273"/>
      <c r="Q4" s="273"/>
      <c r="R4" s="273"/>
      <c r="S4" s="273"/>
      <c r="T4" s="273"/>
      <c r="U4" s="273"/>
      <c r="V4" s="273"/>
      <c r="W4" s="273"/>
      <c r="X4" s="273"/>
      <c r="Y4" s="273"/>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81" t="s">
        <v>87</v>
      </c>
      <c r="B6" s="181"/>
      <c r="C6" s="181"/>
      <c r="D6" s="181"/>
      <c r="E6" s="181"/>
      <c r="F6" s="181"/>
      <c r="G6" s="181"/>
      <c r="H6" s="181"/>
      <c r="I6" s="181"/>
      <c r="J6" s="181"/>
      <c r="K6" s="181"/>
      <c r="L6" s="181"/>
      <c r="M6" s="181"/>
      <c r="N6" s="181"/>
      <c r="O6" s="181"/>
      <c r="P6" s="181"/>
      <c r="Q6" s="181"/>
      <c r="R6" s="181"/>
      <c r="S6" s="181"/>
      <c r="T6" s="181"/>
      <c r="U6" s="181"/>
      <c r="V6" s="181"/>
      <c r="W6" s="181"/>
      <c r="X6" s="181"/>
      <c r="Y6" s="181"/>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1" t="s">
        <v>1850</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272" t="s">
        <v>1908</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128"/>
      <c r="AA17" s="27"/>
    </row>
    <row r="18" spans="1:28" ht="27.75" customHeight="1" thickBot="1">
      <c r="A18" s="27"/>
      <c r="B18" s="80" t="s">
        <v>10</v>
      </c>
      <c r="C18" s="214" t="s">
        <v>50</v>
      </c>
      <c r="D18" s="215"/>
      <c r="E18" s="215"/>
      <c r="F18" s="215"/>
      <c r="G18" s="215"/>
      <c r="H18" s="215"/>
      <c r="I18" s="215"/>
      <c r="J18" s="215"/>
      <c r="K18" s="215"/>
      <c r="L18" s="216"/>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182" t="s">
        <v>0</v>
      </c>
      <c r="D22" s="182"/>
      <c r="E22" s="182"/>
      <c r="F22" s="182"/>
      <c r="G22" s="182"/>
      <c r="H22" s="182"/>
      <c r="I22" s="182"/>
      <c r="J22" s="182"/>
      <c r="K22" s="182"/>
      <c r="L22" s="183"/>
      <c r="M22" s="217"/>
      <c r="N22" s="218"/>
      <c r="O22" s="218"/>
      <c r="P22" s="218"/>
      <c r="Q22" s="218"/>
      <c r="R22" s="218"/>
      <c r="S22" s="218"/>
      <c r="T22" s="218"/>
      <c r="U22" s="218"/>
      <c r="V22" s="218"/>
      <c r="W22" s="219"/>
      <c r="X22" s="220"/>
      <c r="Y22" s="27"/>
      <c r="Z22" s="27"/>
      <c r="AA22" s="27"/>
    </row>
    <row r="23" spans="1:28" ht="20.100000000000001" customHeight="1" thickBot="1">
      <c r="A23" s="27"/>
      <c r="B23" s="32"/>
      <c r="C23" s="182" t="s">
        <v>16</v>
      </c>
      <c r="D23" s="182"/>
      <c r="E23" s="182"/>
      <c r="F23" s="182"/>
      <c r="G23" s="182"/>
      <c r="H23" s="182"/>
      <c r="I23" s="182"/>
      <c r="J23" s="182"/>
      <c r="K23" s="182"/>
      <c r="L23" s="183"/>
      <c r="M23" s="221"/>
      <c r="N23" s="222"/>
      <c r="O23" s="222"/>
      <c r="P23" s="222"/>
      <c r="Q23" s="222"/>
      <c r="R23" s="222"/>
      <c r="S23" s="222"/>
      <c r="T23" s="222"/>
      <c r="U23" s="222"/>
      <c r="V23" s="222"/>
      <c r="W23" s="222"/>
      <c r="X23" s="223"/>
      <c r="Y23" s="27"/>
      <c r="Z23" s="27"/>
      <c r="AA23" s="27"/>
      <c r="AB23" t="s">
        <v>17</v>
      </c>
    </row>
    <row r="24" spans="1:28" ht="20.100000000000001" customHeight="1" thickBot="1">
      <c r="A24" s="27"/>
      <c r="B24" s="31" t="s">
        <v>18</v>
      </c>
      <c r="C24" s="182" t="s">
        <v>19</v>
      </c>
      <c r="D24" s="182"/>
      <c r="E24" s="182"/>
      <c r="F24" s="182"/>
      <c r="G24" s="182"/>
      <c r="H24" s="182"/>
      <c r="I24" s="182"/>
      <c r="J24" s="182"/>
      <c r="K24" s="182"/>
      <c r="L24" s="183"/>
      <c r="M24" s="1"/>
      <c r="N24" s="2"/>
      <c r="O24" s="2"/>
      <c r="P24" s="138" t="s">
        <v>1830</v>
      </c>
      <c r="Q24" s="2"/>
      <c r="R24" s="2"/>
      <c r="S24" s="2"/>
      <c r="T24" s="3"/>
      <c r="U24" s="139"/>
      <c r="V24" s="140"/>
      <c r="W24" s="140"/>
      <c r="X24" s="140"/>
      <c r="Y24" s="27"/>
      <c r="Z24" s="27"/>
      <c r="AA24" s="27"/>
      <c r="AB24" t="str">
        <f>CONCATENATE(M24,N24,O24,P24,Q24,R24,S24,T24)</f>
        <v>－</v>
      </c>
    </row>
    <row r="25" spans="1:28" ht="34.5" customHeight="1">
      <c r="A25" s="27"/>
      <c r="B25" s="33"/>
      <c r="C25" s="203" t="s">
        <v>20</v>
      </c>
      <c r="D25" s="203"/>
      <c r="E25" s="203"/>
      <c r="F25" s="203"/>
      <c r="G25" s="203"/>
      <c r="H25" s="203"/>
      <c r="I25" s="203"/>
      <c r="J25" s="203"/>
      <c r="K25" s="203"/>
      <c r="L25" s="204"/>
      <c r="M25" s="205"/>
      <c r="N25" s="206"/>
      <c r="O25" s="206"/>
      <c r="P25" s="206"/>
      <c r="Q25" s="206"/>
      <c r="R25" s="206"/>
      <c r="S25" s="206"/>
      <c r="T25" s="206"/>
      <c r="U25" s="207"/>
      <c r="V25" s="207"/>
      <c r="W25" s="208"/>
      <c r="X25" s="209"/>
      <c r="Y25" s="27"/>
      <c r="Z25" s="27"/>
      <c r="AA25" s="27"/>
    </row>
    <row r="26" spans="1:28" ht="20.100000000000001" customHeight="1">
      <c r="A26" s="27"/>
      <c r="B26" s="32"/>
      <c r="C26" s="182" t="s">
        <v>21</v>
      </c>
      <c r="D26" s="182"/>
      <c r="E26" s="182"/>
      <c r="F26" s="182"/>
      <c r="G26" s="182"/>
      <c r="H26" s="182"/>
      <c r="I26" s="182"/>
      <c r="J26" s="182"/>
      <c r="K26" s="182"/>
      <c r="L26" s="183"/>
      <c r="M26" s="210"/>
      <c r="N26" s="211"/>
      <c r="O26" s="211"/>
      <c r="P26" s="211"/>
      <c r="Q26" s="211"/>
      <c r="R26" s="211"/>
      <c r="S26" s="211"/>
      <c r="T26" s="211"/>
      <c r="U26" s="211"/>
      <c r="V26" s="211"/>
      <c r="W26" s="212"/>
      <c r="X26" s="213"/>
      <c r="Y26" s="27"/>
      <c r="Z26" s="27"/>
      <c r="AA26" s="27"/>
    </row>
    <row r="27" spans="1:28" ht="20.100000000000001" customHeight="1">
      <c r="A27" s="27"/>
      <c r="B27" s="31" t="s">
        <v>22</v>
      </c>
      <c r="C27" s="182" t="s">
        <v>23</v>
      </c>
      <c r="D27" s="182"/>
      <c r="E27" s="182"/>
      <c r="F27" s="182"/>
      <c r="G27" s="182"/>
      <c r="H27" s="182"/>
      <c r="I27" s="182"/>
      <c r="J27" s="182"/>
      <c r="K27" s="182"/>
      <c r="L27" s="183"/>
      <c r="M27" s="198"/>
      <c r="N27" s="199"/>
      <c r="O27" s="199"/>
      <c r="P27" s="199"/>
      <c r="Q27" s="199"/>
      <c r="R27" s="199"/>
      <c r="S27" s="199"/>
      <c r="T27" s="199"/>
      <c r="U27" s="199"/>
      <c r="V27" s="199"/>
      <c r="W27" s="200"/>
      <c r="X27" s="201"/>
      <c r="Y27" s="27"/>
      <c r="Z27" s="27"/>
      <c r="AA27" s="27"/>
    </row>
    <row r="28" spans="1:28" ht="20.100000000000001" customHeight="1" thickBot="1">
      <c r="A28" s="27"/>
      <c r="B28" s="32"/>
      <c r="C28" s="182" t="s">
        <v>24</v>
      </c>
      <c r="D28" s="182"/>
      <c r="E28" s="182"/>
      <c r="F28" s="182"/>
      <c r="G28" s="182"/>
      <c r="H28" s="182"/>
      <c r="I28" s="182"/>
      <c r="J28" s="182"/>
      <c r="K28" s="182"/>
      <c r="L28" s="183"/>
      <c r="M28" s="192"/>
      <c r="N28" s="193"/>
      <c r="O28" s="193"/>
      <c r="P28" s="193"/>
      <c r="Q28" s="193"/>
      <c r="R28" s="193"/>
      <c r="S28" s="193"/>
      <c r="T28" s="193"/>
      <c r="U28" s="193"/>
      <c r="V28" s="193"/>
      <c r="W28" s="194"/>
      <c r="X28" s="195"/>
      <c r="Y28" s="27"/>
      <c r="Z28" s="27"/>
      <c r="AA28" s="27"/>
    </row>
    <row r="29" spans="1:28" ht="20.100000000000001" customHeight="1" thickBot="1">
      <c r="A29" s="27"/>
      <c r="B29" s="183" t="s">
        <v>1816</v>
      </c>
      <c r="C29" s="238"/>
      <c r="D29" s="238"/>
      <c r="E29" s="238"/>
      <c r="F29" s="238"/>
      <c r="G29" s="238"/>
      <c r="H29" s="238"/>
      <c r="I29" s="238"/>
      <c r="J29" s="238"/>
      <c r="K29" s="238"/>
      <c r="L29" s="239"/>
      <c r="M29" s="240"/>
      <c r="N29" s="241"/>
      <c r="O29" s="241"/>
      <c r="P29" s="241"/>
      <c r="Q29" s="241"/>
      <c r="R29" s="241"/>
      <c r="S29" s="241"/>
      <c r="T29" s="242"/>
      <c r="U29" s="139"/>
      <c r="V29" s="140"/>
      <c r="W29" s="140"/>
      <c r="X29" s="140"/>
      <c r="Y29" s="27"/>
      <c r="Z29" s="27"/>
      <c r="AA29" s="27"/>
    </row>
    <row r="30" spans="1:28" ht="20.100000000000001" customHeight="1">
      <c r="A30" s="27"/>
      <c r="B30" s="196" t="s">
        <v>25</v>
      </c>
      <c r="C30" s="182" t="s">
        <v>26</v>
      </c>
      <c r="D30" s="182"/>
      <c r="E30" s="182"/>
      <c r="F30" s="182"/>
      <c r="G30" s="182"/>
      <c r="H30" s="182"/>
      <c r="I30" s="182"/>
      <c r="J30" s="182"/>
      <c r="K30" s="182"/>
      <c r="L30" s="183"/>
      <c r="M30" s="198"/>
      <c r="N30" s="199"/>
      <c r="O30" s="199"/>
      <c r="P30" s="199"/>
      <c r="Q30" s="199"/>
      <c r="R30" s="199"/>
      <c r="S30" s="199"/>
      <c r="T30" s="199"/>
      <c r="U30" s="199"/>
      <c r="V30" s="199"/>
      <c r="W30" s="200"/>
      <c r="X30" s="201"/>
      <c r="Y30" s="27"/>
      <c r="Z30" s="27"/>
      <c r="AA30" s="27"/>
    </row>
    <row r="31" spans="1:28" ht="20.100000000000001" customHeight="1">
      <c r="A31" s="27"/>
      <c r="B31" s="197"/>
      <c r="C31" s="202" t="s">
        <v>24</v>
      </c>
      <c r="D31" s="202"/>
      <c r="E31" s="202"/>
      <c r="F31" s="202"/>
      <c r="G31" s="202"/>
      <c r="H31" s="202"/>
      <c r="I31" s="202"/>
      <c r="J31" s="202"/>
      <c r="K31" s="202"/>
      <c r="L31" s="202"/>
      <c r="M31" s="198"/>
      <c r="N31" s="199"/>
      <c r="O31" s="199"/>
      <c r="P31" s="199"/>
      <c r="Q31" s="199"/>
      <c r="R31" s="199"/>
      <c r="S31" s="199"/>
      <c r="T31" s="199"/>
      <c r="U31" s="199"/>
      <c r="V31" s="199"/>
      <c r="W31" s="200"/>
      <c r="X31" s="201"/>
      <c r="Y31" s="27"/>
      <c r="Z31" s="27"/>
      <c r="AA31" s="27"/>
    </row>
    <row r="32" spans="1:28" ht="20.100000000000001" customHeight="1">
      <c r="A32" s="27"/>
      <c r="B32" s="31" t="s">
        <v>13</v>
      </c>
      <c r="C32" s="182" t="s">
        <v>7</v>
      </c>
      <c r="D32" s="182"/>
      <c r="E32" s="182"/>
      <c r="F32" s="182"/>
      <c r="G32" s="182"/>
      <c r="H32" s="182"/>
      <c r="I32" s="182"/>
      <c r="J32" s="182"/>
      <c r="K32" s="182"/>
      <c r="L32" s="183"/>
      <c r="M32" s="184"/>
      <c r="N32" s="185"/>
      <c r="O32" s="185"/>
      <c r="P32" s="185"/>
      <c r="Q32" s="185"/>
      <c r="R32" s="185"/>
      <c r="S32" s="185"/>
      <c r="T32" s="185"/>
      <c r="U32" s="185"/>
      <c r="V32" s="185"/>
      <c r="W32" s="186"/>
      <c r="X32" s="187"/>
      <c r="Y32" s="27"/>
      <c r="Z32" s="27"/>
      <c r="AA32" s="27"/>
    </row>
    <row r="33" spans="1:41" ht="20.100000000000001" customHeight="1" thickBot="1">
      <c r="A33" s="27"/>
      <c r="B33" s="34"/>
      <c r="C33" s="182" t="s">
        <v>14</v>
      </c>
      <c r="D33" s="182"/>
      <c r="E33" s="182"/>
      <c r="F33" s="182"/>
      <c r="G33" s="182"/>
      <c r="H33" s="182"/>
      <c r="I33" s="182"/>
      <c r="J33" s="182"/>
      <c r="K33" s="182"/>
      <c r="L33" s="183"/>
      <c r="M33" s="188"/>
      <c r="N33" s="189"/>
      <c r="O33" s="189"/>
      <c r="P33" s="189"/>
      <c r="Q33" s="189"/>
      <c r="R33" s="189"/>
      <c r="S33" s="189"/>
      <c r="T33" s="189"/>
      <c r="U33" s="189"/>
      <c r="V33" s="189"/>
      <c r="W33" s="190"/>
      <c r="X33" s="191"/>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41" ht="28.5" customHeight="1">
      <c r="A38" s="27"/>
      <c r="B38" s="243" t="s">
        <v>27</v>
      </c>
      <c r="C38" s="244" t="s">
        <v>1851</v>
      </c>
      <c r="D38" s="245"/>
      <c r="E38" s="245"/>
      <c r="F38" s="245"/>
      <c r="G38" s="245"/>
      <c r="H38" s="245"/>
      <c r="I38" s="245"/>
      <c r="J38" s="245"/>
      <c r="K38" s="245"/>
      <c r="L38" s="246"/>
      <c r="M38" s="243" t="s">
        <v>28</v>
      </c>
      <c r="N38" s="243"/>
      <c r="O38" s="243"/>
      <c r="P38" s="243"/>
      <c r="Q38" s="243"/>
      <c r="R38" s="230" t="s">
        <v>32</v>
      </c>
      <c r="S38" s="231"/>
      <c r="T38" s="231"/>
      <c r="U38" s="231"/>
      <c r="V38" s="231"/>
      <c r="W38" s="232"/>
      <c r="X38" s="243" t="s">
        <v>29</v>
      </c>
      <c r="Y38" s="249" t="s">
        <v>6</v>
      </c>
      <c r="Z38" s="251" t="s">
        <v>1834</v>
      </c>
      <c r="AA38" s="129"/>
    </row>
    <row r="39" spans="1:41" ht="28.15" customHeight="1" thickBot="1">
      <c r="A39" s="27"/>
      <c r="B39" s="243"/>
      <c r="C39" s="247"/>
      <c r="D39" s="247"/>
      <c r="E39" s="247"/>
      <c r="F39" s="247"/>
      <c r="G39" s="247"/>
      <c r="H39" s="247"/>
      <c r="I39" s="247"/>
      <c r="J39" s="247"/>
      <c r="K39" s="247"/>
      <c r="L39" s="248"/>
      <c r="M39" s="227"/>
      <c r="N39" s="227"/>
      <c r="O39" s="227"/>
      <c r="P39" s="227"/>
      <c r="Q39" s="227"/>
      <c r="R39" s="226" t="s">
        <v>33</v>
      </c>
      <c r="S39" s="227"/>
      <c r="T39" s="227"/>
      <c r="U39" s="227"/>
      <c r="V39" s="227"/>
      <c r="W39" s="130" t="s">
        <v>34</v>
      </c>
      <c r="X39" s="227"/>
      <c r="Y39" s="250"/>
      <c r="Z39" s="252"/>
      <c r="AA39" s="35"/>
    </row>
    <row r="40" spans="1:41" ht="38.25" customHeight="1">
      <c r="A40" s="27"/>
      <c r="B40" s="37">
        <v>1</v>
      </c>
      <c r="C40" s="233"/>
      <c r="D40" s="234"/>
      <c r="E40" s="234"/>
      <c r="F40" s="234"/>
      <c r="G40" s="234"/>
      <c r="H40" s="234"/>
      <c r="I40" s="234"/>
      <c r="J40" s="234"/>
      <c r="K40" s="234"/>
      <c r="L40" s="234"/>
      <c r="M40" s="228"/>
      <c r="N40" s="228"/>
      <c r="O40" s="228"/>
      <c r="P40" s="228"/>
      <c r="Q40" s="228"/>
      <c r="R40" s="229" t="s">
        <v>50</v>
      </c>
      <c r="S40" s="229"/>
      <c r="T40" s="229"/>
      <c r="U40" s="229"/>
      <c r="V40" s="229"/>
      <c r="W40" s="4"/>
      <c r="X40" s="146"/>
      <c r="Y40" s="156"/>
      <c r="Z40" s="155" t="str">
        <f>IFERROR(VLOOKUP(Y40, 【参考】数式用!$A$3:$B$48, 2, FALSE), "")</f>
        <v/>
      </c>
      <c r="AA40" s="82"/>
      <c r="AC40" s="180"/>
      <c r="AD40" s="180"/>
      <c r="AE40" s="180"/>
      <c r="AF40" s="180"/>
      <c r="AG40" s="180"/>
      <c r="AH40" s="180"/>
      <c r="AI40" s="180"/>
      <c r="AJ40" s="180"/>
      <c r="AK40" s="180"/>
      <c r="AL40" s="180"/>
      <c r="AM40" s="180"/>
      <c r="AN40" s="180"/>
      <c r="AO40" s="180"/>
    </row>
    <row r="41" spans="1:41" ht="38.25" customHeight="1">
      <c r="A41" s="27"/>
      <c r="B41" s="131">
        <f>B40+1</f>
        <v>2</v>
      </c>
      <c r="C41" s="235"/>
      <c r="D41" s="236"/>
      <c r="E41" s="236"/>
      <c r="F41" s="236"/>
      <c r="G41" s="236"/>
      <c r="H41" s="236"/>
      <c r="I41" s="236"/>
      <c r="J41" s="236"/>
      <c r="K41" s="236"/>
      <c r="L41" s="237"/>
      <c r="M41" s="256"/>
      <c r="N41" s="257"/>
      <c r="O41" s="257"/>
      <c r="P41" s="257"/>
      <c r="Q41" s="258"/>
      <c r="R41" s="224" t="s">
        <v>50</v>
      </c>
      <c r="S41" s="224"/>
      <c r="T41" s="224"/>
      <c r="U41" s="224"/>
      <c r="V41" s="224"/>
      <c r="W41" s="145"/>
      <c r="X41" s="150"/>
      <c r="Y41" s="157"/>
      <c r="Z41" s="155" t="str">
        <f>IFERROR(VLOOKUP(Y41, 【参考】数式用!$A$3:$B$48, 2, FALSE), "")</f>
        <v/>
      </c>
      <c r="AA41" s="38"/>
    </row>
    <row r="42" spans="1:41" ht="38.25" customHeight="1">
      <c r="A42" s="27"/>
      <c r="B42" s="131">
        <f t="shared" ref="B42:B105" si="0">B41+1</f>
        <v>3</v>
      </c>
      <c r="C42" s="235"/>
      <c r="D42" s="236"/>
      <c r="E42" s="236"/>
      <c r="F42" s="236"/>
      <c r="G42" s="236"/>
      <c r="H42" s="236"/>
      <c r="I42" s="236"/>
      <c r="J42" s="236"/>
      <c r="K42" s="236"/>
      <c r="L42" s="237"/>
      <c r="M42" s="256"/>
      <c r="N42" s="257"/>
      <c r="O42" s="257"/>
      <c r="P42" s="257"/>
      <c r="Q42" s="258"/>
      <c r="R42" s="224" t="s">
        <v>50</v>
      </c>
      <c r="S42" s="224"/>
      <c r="T42" s="224"/>
      <c r="U42" s="224"/>
      <c r="V42" s="224"/>
      <c r="W42" s="145"/>
      <c r="X42" s="150"/>
      <c r="Y42" s="157"/>
      <c r="Z42" s="155" t="str">
        <f>IFERROR(VLOOKUP(Y42, 【参考】数式用!$A$3:$B$48, 2, FALSE), "")</f>
        <v/>
      </c>
      <c r="AA42" s="38"/>
    </row>
    <row r="43" spans="1:41" ht="38.25" customHeight="1">
      <c r="A43" s="27"/>
      <c r="B43" s="131">
        <f t="shared" si="0"/>
        <v>4</v>
      </c>
      <c r="C43" s="235"/>
      <c r="D43" s="236"/>
      <c r="E43" s="236"/>
      <c r="F43" s="236"/>
      <c r="G43" s="236"/>
      <c r="H43" s="236"/>
      <c r="I43" s="236"/>
      <c r="J43" s="236"/>
      <c r="K43" s="236"/>
      <c r="L43" s="237"/>
      <c r="M43" s="256"/>
      <c r="N43" s="257"/>
      <c r="O43" s="257"/>
      <c r="P43" s="257"/>
      <c r="Q43" s="258"/>
      <c r="R43" s="224" t="s">
        <v>50</v>
      </c>
      <c r="S43" s="224"/>
      <c r="T43" s="224"/>
      <c r="U43" s="224"/>
      <c r="V43" s="224"/>
      <c r="W43" s="145"/>
      <c r="X43" s="150"/>
      <c r="Y43" s="157"/>
      <c r="Z43" s="155" t="str">
        <f>IFERROR(VLOOKUP(Y43, 【参考】数式用!$A$3:$B$48, 2, FALSE), "")</f>
        <v/>
      </c>
      <c r="AA43" s="38"/>
    </row>
    <row r="44" spans="1:41" ht="38.25" customHeight="1">
      <c r="A44" s="27"/>
      <c r="B44" s="131">
        <f t="shared" si="0"/>
        <v>5</v>
      </c>
      <c r="C44" s="235"/>
      <c r="D44" s="236"/>
      <c r="E44" s="236"/>
      <c r="F44" s="236"/>
      <c r="G44" s="236"/>
      <c r="H44" s="236"/>
      <c r="I44" s="236"/>
      <c r="J44" s="236"/>
      <c r="K44" s="236"/>
      <c r="L44" s="237"/>
      <c r="M44" s="256"/>
      <c r="N44" s="257"/>
      <c r="O44" s="257"/>
      <c r="P44" s="257"/>
      <c r="Q44" s="258"/>
      <c r="R44" s="224" t="s">
        <v>50</v>
      </c>
      <c r="S44" s="224"/>
      <c r="T44" s="224"/>
      <c r="U44" s="224"/>
      <c r="V44" s="224"/>
      <c r="W44" s="145"/>
      <c r="X44" s="150"/>
      <c r="Y44" s="157"/>
      <c r="Z44" s="155" t="str">
        <f>IFERROR(VLOOKUP(Y44, 【参考】数式用!$A$3:$B$48, 2, FALSE), "")</f>
        <v/>
      </c>
      <c r="AA44" s="38"/>
    </row>
    <row r="45" spans="1:41" ht="38.25" customHeight="1">
      <c r="A45" s="27"/>
      <c r="B45" s="131">
        <f t="shared" si="0"/>
        <v>6</v>
      </c>
      <c r="C45" s="253"/>
      <c r="D45" s="254"/>
      <c r="E45" s="254"/>
      <c r="F45" s="254"/>
      <c r="G45" s="254"/>
      <c r="H45" s="254"/>
      <c r="I45" s="254"/>
      <c r="J45" s="254"/>
      <c r="K45" s="254"/>
      <c r="L45" s="255"/>
      <c r="M45" s="259"/>
      <c r="N45" s="260"/>
      <c r="O45" s="260"/>
      <c r="P45" s="260"/>
      <c r="Q45" s="261"/>
      <c r="R45" s="224" t="s">
        <v>50</v>
      </c>
      <c r="S45" s="224"/>
      <c r="T45" s="224"/>
      <c r="U45" s="224"/>
      <c r="V45" s="224"/>
      <c r="W45" s="145"/>
      <c r="X45" s="150"/>
      <c r="Y45" s="157"/>
      <c r="Z45" s="155" t="str">
        <f>IFERROR(VLOOKUP(Y45, 【参考】数式用!$A$3:$B$48, 2, FALSE), "")</f>
        <v/>
      </c>
      <c r="AA45" s="38"/>
    </row>
    <row r="46" spans="1:41" ht="38.25" customHeight="1">
      <c r="A46" s="27"/>
      <c r="B46" s="131">
        <f t="shared" si="0"/>
        <v>7</v>
      </c>
      <c r="C46" s="147"/>
      <c r="D46" s="148"/>
      <c r="E46" s="148"/>
      <c r="F46" s="148"/>
      <c r="G46" s="148"/>
      <c r="H46" s="148"/>
      <c r="I46" s="148"/>
      <c r="J46" s="148"/>
      <c r="K46" s="148"/>
      <c r="L46" s="149"/>
      <c r="M46" s="151"/>
      <c r="N46" s="152"/>
      <c r="O46" s="152"/>
      <c r="P46" s="152"/>
      <c r="Q46" s="153"/>
      <c r="R46" s="224" t="s">
        <v>50</v>
      </c>
      <c r="S46" s="224"/>
      <c r="T46" s="224"/>
      <c r="U46" s="224"/>
      <c r="V46" s="224"/>
      <c r="W46" s="145"/>
      <c r="X46" s="150"/>
      <c r="Y46" s="157"/>
      <c r="Z46" s="155" t="str">
        <f>IFERROR(VLOOKUP(Y46, 【参考】数式用!$A$3:$B$48, 2, FALSE), "")</f>
        <v/>
      </c>
      <c r="AA46" s="38"/>
    </row>
    <row r="47" spans="1:41" ht="38.25" customHeight="1">
      <c r="A47" s="27"/>
      <c r="B47" s="131">
        <f t="shared" si="0"/>
        <v>8</v>
      </c>
      <c r="C47" s="253"/>
      <c r="D47" s="254"/>
      <c r="E47" s="254"/>
      <c r="F47" s="254"/>
      <c r="G47" s="254"/>
      <c r="H47" s="254"/>
      <c r="I47" s="254"/>
      <c r="J47" s="254"/>
      <c r="K47" s="254"/>
      <c r="L47" s="255"/>
      <c r="M47" s="259"/>
      <c r="N47" s="260"/>
      <c r="O47" s="260"/>
      <c r="P47" s="260"/>
      <c r="Q47" s="261"/>
      <c r="R47" s="224" t="s">
        <v>50</v>
      </c>
      <c r="S47" s="224"/>
      <c r="T47" s="224"/>
      <c r="U47" s="224"/>
      <c r="V47" s="224"/>
      <c r="W47" s="145"/>
      <c r="X47" s="150"/>
      <c r="Y47" s="157"/>
      <c r="Z47" s="155" t="str">
        <f>IFERROR(VLOOKUP(Y47, 【参考】数式用!$A$3:$B$48, 2, FALSE), "")</f>
        <v/>
      </c>
      <c r="AA47" s="38"/>
    </row>
    <row r="48" spans="1:41" ht="38.25" customHeight="1">
      <c r="A48" s="27"/>
      <c r="B48" s="131">
        <f t="shared" si="0"/>
        <v>9</v>
      </c>
      <c r="C48" s="147"/>
      <c r="D48" s="148"/>
      <c r="E48" s="148"/>
      <c r="F48" s="148"/>
      <c r="G48" s="148"/>
      <c r="H48" s="148"/>
      <c r="I48" s="148"/>
      <c r="J48" s="148"/>
      <c r="K48" s="148"/>
      <c r="L48" s="149"/>
      <c r="M48" s="259"/>
      <c r="N48" s="260"/>
      <c r="O48" s="260"/>
      <c r="P48" s="260"/>
      <c r="Q48" s="261"/>
      <c r="R48" s="224" t="s">
        <v>50</v>
      </c>
      <c r="S48" s="224"/>
      <c r="T48" s="224"/>
      <c r="U48" s="224"/>
      <c r="V48" s="224"/>
      <c r="W48" s="145"/>
      <c r="X48" s="150"/>
      <c r="Y48" s="157"/>
      <c r="Z48" s="155" t="str">
        <f>IFERROR(VLOOKUP(Y48, 【参考】数式用!$A$3:$B$48, 2, FALSE), "")</f>
        <v/>
      </c>
      <c r="AA48" s="38"/>
    </row>
    <row r="49" spans="1:27" ht="38.25" customHeight="1">
      <c r="A49" s="27"/>
      <c r="B49" s="131">
        <f t="shared" si="0"/>
        <v>10</v>
      </c>
      <c r="C49" s="253"/>
      <c r="D49" s="254"/>
      <c r="E49" s="254"/>
      <c r="F49" s="254"/>
      <c r="G49" s="254"/>
      <c r="H49" s="254"/>
      <c r="I49" s="254"/>
      <c r="J49" s="254"/>
      <c r="K49" s="254"/>
      <c r="L49" s="255"/>
      <c r="M49" s="259"/>
      <c r="N49" s="260"/>
      <c r="O49" s="260"/>
      <c r="P49" s="260"/>
      <c r="Q49" s="261"/>
      <c r="R49" s="224" t="s">
        <v>50</v>
      </c>
      <c r="S49" s="224"/>
      <c r="T49" s="224"/>
      <c r="U49" s="224"/>
      <c r="V49" s="224"/>
      <c r="W49" s="145"/>
      <c r="X49" s="150"/>
      <c r="Y49" s="157"/>
      <c r="Z49" s="155" t="str">
        <f>IFERROR(VLOOKUP(Y49, 【参考】数式用!$A$3:$B$48, 2, FALSE), "")</f>
        <v/>
      </c>
      <c r="AA49" s="38"/>
    </row>
    <row r="50" spans="1:27" ht="38.25" customHeight="1">
      <c r="A50" s="27"/>
      <c r="B50" s="131">
        <f t="shared" si="0"/>
        <v>11</v>
      </c>
      <c r="C50" s="253"/>
      <c r="D50" s="254"/>
      <c r="E50" s="254"/>
      <c r="F50" s="254"/>
      <c r="G50" s="254"/>
      <c r="H50" s="254"/>
      <c r="I50" s="254"/>
      <c r="J50" s="254"/>
      <c r="K50" s="254"/>
      <c r="L50" s="255"/>
      <c r="M50" s="259"/>
      <c r="N50" s="260"/>
      <c r="O50" s="260"/>
      <c r="P50" s="260"/>
      <c r="Q50" s="261"/>
      <c r="R50" s="224" t="s">
        <v>50</v>
      </c>
      <c r="S50" s="224"/>
      <c r="T50" s="224"/>
      <c r="U50" s="224"/>
      <c r="V50" s="224"/>
      <c r="W50" s="145"/>
      <c r="X50" s="150"/>
      <c r="Y50" s="157"/>
      <c r="Z50" s="155" t="str">
        <f>IFERROR(VLOOKUP(Y50, 【参考】数式用!$A$3:$B$48, 2, FALSE), "")</f>
        <v/>
      </c>
      <c r="AA50" s="38"/>
    </row>
    <row r="51" spans="1:27" ht="38.25" customHeight="1">
      <c r="A51" s="27"/>
      <c r="B51" s="131">
        <f t="shared" si="0"/>
        <v>12</v>
      </c>
      <c r="C51" s="253"/>
      <c r="D51" s="254"/>
      <c r="E51" s="254"/>
      <c r="F51" s="254"/>
      <c r="G51" s="254"/>
      <c r="H51" s="254"/>
      <c r="I51" s="254"/>
      <c r="J51" s="254"/>
      <c r="K51" s="254"/>
      <c r="L51" s="255"/>
      <c r="M51" s="259"/>
      <c r="N51" s="260"/>
      <c r="O51" s="260"/>
      <c r="P51" s="260"/>
      <c r="Q51" s="261"/>
      <c r="R51" s="224" t="s">
        <v>50</v>
      </c>
      <c r="S51" s="224"/>
      <c r="T51" s="224"/>
      <c r="U51" s="224"/>
      <c r="V51" s="224"/>
      <c r="W51" s="145"/>
      <c r="X51" s="150"/>
      <c r="Y51" s="157"/>
      <c r="Z51" s="155" t="str">
        <f>IFERROR(VLOOKUP(Y51, 【参考】数式用!$A$3:$B$48, 2, FALSE), "")</f>
        <v/>
      </c>
      <c r="AA51" s="38"/>
    </row>
    <row r="52" spans="1:27" ht="38.25" customHeight="1">
      <c r="A52" s="27"/>
      <c r="B52" s="131">
        <f t="shared" si="0"/>
        <v>13</v>
      </c>
      <c r="C52" s="263"/>
      <c r="D52" s="264"/>
      <c r="E52" s="264"/>
      <c r="F52" s="264"/>
      <c r="G52" s="264"/>
      <c r="H52" s="264"/>
      <c r="I52" s="264"/>
      <c r="J52" s="264"/>
      <c r="K52" s="264"/>
      <c r="L52" s="265"/>
      <c r="M52" s="224"/>
      <c r="N52" s="224"/>
      <c r="O52" s="224"/>
      <c r="P52" s="224"/>
      <c r="Q52" s="224"/>
      <c r="R52" s="224" t="s">
        <v>50</v>
      </c>
      <c r="S52" s="224"/>
      <c r="T52" s="224"/>
      <c r="U52" s="224"/>
      <c r="V52" s="224"/>
      <c r="W52" s="145"/>
      <c r="X52" s="150"/>
      <c r="Y52" s="157"/>
      <c r="Z52" s="155" t="str">
        <f>IFERROR(VLOOKUP(Y52, 【参考】数式用!$A$3:$B$48, 2, FALSE), "")</f>
        <v/>
      </c>
      <c r="AA52" s="38"/>
    </row>
    <row r="53" spans="1:27" ht="38.25" customHeight="1">
      <c r="A53" s="27"/>
      <c r="B53" s="131">
        <f t="shared" si="0"/>
        <v>14</v>
      </c>
      <c r="C53" s="263"/>
      <c r="D53" s="264"/>
      <c r="E53" s="264"/>
      <c r="F53" s="264"/>
      <c r="G53" s="264"/>
      <c r="H53" s="264"/>
      <c r="I53" s="264"/>
      <c r="J53" s="264"/>
      <c r="K53" s="264"/>
      <c r="L53" s="265"/>
      <c r="M53" s="224"/>
      <c r="N53" s="224"/>
      <c r="O53" s="224"/>
      <c r="P53" s="224"/>
      <c r="Q53" s="224"/>
      <c r="R53" s="224" t="s">
        <v>50</v>
      </c>
      <c r="S53" s="224"/>
      <c r="T53" s="224"/>
      <c r="U53" s="224"/>
      <c r="V53" s="224"/>
      <c r="W53" s="145"/>
      <c r="X53" s="150"/>
      <c r="Y53" s="157"/>
      <c r="Z53" s="155" t="str">
        <f>IFERROR(VLOOKUP(Y53, 【参考】数式用!$A$3:$B$48, 2, FALSE), "")</f>
        <v/>
      </c>
      <c r="AA53" s="38"/>
    </row>
    <row r="54" spans="1:27" ht="38.25" customHeight="1">
      <c r="A54" s="27"/>
      <c r="B54" s="131">
        <f t="shared" si="0"/>
        <v>15</v>
      </c>
      <c r="C54" s="266"/>
      <c r="D54" s="267"/>
      <c r="E54" s="267"/>
      <c r="F54" s="267"/>
      <c r="G54" s="267"/>
      <c r="H54" s="267"/>
      <c r="I54" s="267"/>
      <c r="J54" s="267"/>
      <c r="K54" s="267"/>
      <c r="L54" s="268"/>
      <c r="M54" s="224"/>
      <c r="N54" s="224"/>
      <c r="O54" s="224"/>
      <c r="P54" s="224"/>
      <c r="Q54" s="224"/>
      <c r="R54" s="224" t="s">
        <v>50</v>
      </c>
      <c r="S54" s="224"/>
      <c r="T54" s="224"/>
      <c r="U54" s="224"/>
      <c r="V54" s="224"/>
      <c r="W54" s="145"/>
      <c r="X54" s="150"/>
      <c r="Y54" s="157"/>
      <c r="Z54" s="155" t="str">
        <f>IFERROR(VLOOKUP(Y54, 【参考】数式用!$A$3:$B$48, 2, FALSE), "")</f>
        <v/>
      </c>
      <c r="AA54" s="38"/>
    </row>
    <row r="55" spans="1:27" ht="38.25" customHeight="1">
      <c r="A55" s="27"/>
      <c r="B55" s="131">
        <f t="shared" si="0"/>
        <v>16</v>
      </c>
      <c r="C55" s="263"/>
      <c r="D55" s="264"/>
      <c r="E55" s="264"/>
      <c r="F55" s="264"/>
      <c r="G55" s="264"/>
      <c r="H55" s="264"/>
      <c r="I55" s="264"/>
      <c r="J55" s="264"/>
      <c r="K55" s="264"/>
      <c r="L55" s="265"/>
      <c r="M55" s="224"/>
      <c r="N55" s="224"/>
      <c r="O55" s="224"/>
      <c r="P55" s="224"/>
      <c r="Q55" s="224"/>
      <c r="R55" s="224" t="s">
        <v>50</v>
      </c>
      <c r="S55" s="224"/>
      <c r="T55" s="224"/>
      <c r="U55" s="224"/>
      <c r="V55" s="224"/>
      <c r="W55" s="145"/>
      <c r="X55" s="150"/>
      <c r="Y55" s="157"/>
      <c r="Z55" s="155" t="str">
        <f>IFERROR(VLOOKUP(Y55, 【参考】数式用!$A$3:$B$48, 2, FALSE), "")</f>
        <v/>
      </c>
      <c r="AA55" s="38"/>
    </row>
    <row r="56" spans="1:27" ht="38.25" customHeight="1">
      <c r="A56" s="27"/>
      <c r="B56" s="131">
        <f t="shared" si="0"/>
        <v>17</v>
      </c>
      <c r="C56" s="263"/>
      <c r="D56" s="264"/>
      <c r="E56" s="264"/>
      <c r="F56" s="264"/>
      <c r="G56" s="264"/>
      <c r="H56" s="264"/>
      <c r="I56" s="264"/>
      <c r="J56" s="264"/>
      <c r="K56" s="264"/>
      <c r="L56" s="265"/>
      <c r="M56" s="224"/>
      <c r="N56" s="224"/>
      <c r="O56" s="224"/>
      <c r="P56" s="224"/>
      <c r="Q56" s="224"/>
      <c r="R56" s="224" t="s">
        <v>50</v>
      </c>
      <c r="S56" s="224"/>
      <c r="T56" s="224"/>
      <c r="U56" s="224"/>
      <c r="V56" s="224"/>
      <c r="W56" s="145"/>
      <c r="X56" s="150"/>
      <c r="Y56" s="157"/>
      <c r="Z56" s="155" t="str">
        <f>IFERROR(VLOOKUP(Y56, 【参考】数式用!$A$3:$B$48, 2, FALSE), "")</f>
        <v/>
      </c>
      <c r="AA56" s="38"/>
    </row>
    <row r="57" spans="1:27" ht="38.25" customHeight="1">
      <c r="A57" s="27"/>
      <c r="B57" s="131">
        <f t="shared" si="0"/>
        <v>18</v>
      </c>
      <c r="C57" s="263"/>
      <c r="D57" s="264"/>
      <c r="E57" s="264"/>
      <c r="F57" s="264"/>
      <c r="G57" s="264"/>
      <c r="H57" s="264"/>
      <c r="I57" s="264"/>
      <c r="J57" s="264"/>
      <c r="K57" s="264"/>
      <c r="L57" s="265"/>
      <c r="M57" s="224"/>
      <c r="N57" s="224"/>
      <c r="O57" s="224"/>
      <c r="P57" s="224"/>
      <c r="Q57" s="224"/>
      <c r="R57" s="224" t="s">
        <v>50</v>
      </c>
      <c r="S57" s="224"/>
      <c r="T57" s="224"/>
      <c r="U57" s="224"/>
      <c r="V57" s="224"/>
      <c r="W57" s="145"/>
      <c r="X57" s="150"/>
      <c r="Y57" s="157"/>
      <c r="Z57" s="155" t="str">
        <f>IFERROR(VLOOKUP(Y57, 【参考】数式用!$A$3:$B$48, 2, FALSE), "")</f>
        <v/>
      </c>
      <c r="AA57" s="38"/>
    </row>
    <row r="58" spans="1:27" ht="38.25" customHeight="1">
      <c r="A58" s="27"/>
      <c r="B58" s="131">
        <f t="shared" si="0"/>
        <v>19</v>
      </c>
      <c r="C58" s="263"/>
      <c r="D58" s="264"/>
      <c r="E58" s="264"/>
      <c r="F58" s="264"/>
      <c r="G58" s="264"/>
      <c r="H58" s="264"/>
      <c r="I58" s="264"/>
      <c r="J58" s="264"/>
      <c r="K58" s="264"/>
      <c r="L58" s="265"/>
      <c r="M58" s="224"/>
      <c r="N58" s="224"/>
      <c r="O58" s="224"/>
      <c r="P58" s="224"/>
      <c r="Q58" s="224"/>
      <c r="R58" s="224" t="s">
        <v>50</v>
      </c>
      <c r="S58" s="224"/>
      <c r="T58" s="224"/>
      <c r="U58" s="224"/>
      <c r="V58" s="224"/>
      <c r="W58" s="145"/>
      <c r="X58" s="150"/>
      <c r="Y58" s="157"/>
      <c r="Z58" s="155" t="str">
        <f>IFERROR(VLOOKUP(Y58, 【参考】数式用!$A$3:$B$48, 2, FALSE), "")</f>
        <v/>
      </c>
      <c r="AA58" s="38"/>
    </row>
    <row r="59" spans="1:27" ht="38.25" customHeight="1">
      <c r="A59" s="27"/>
      <c r="B59" s="131">
        <f t="shared" si="0"/>
        <v>20</v>
      </c>
      <c r="C59" s="263"/>
      <c r="D59" s="264"/>
      <c r="E59" s="264"/>
      <c r="F59" s="264"/>
      <c r="G59" s="264"/>
      <c r="H59" s="264"/>
      <c r="I59" s="264"/>
      <c r="J59" s="264"/>
      <c r="K59" s="264"/>
      <c r="L59" s="265"/>
      <c r="M59" s="224"/>
      <c r="N59" s="224"/>
      <c r="O59" s="224"/>
      <c r="P59" s="224"/>
      <c r="Q59" s="224"/>
      <c r="R59" s="224" t="s">
        <v>50</v>
      </c>
      <c r="S59" s="224"/>
      <c r="T59" s="224"/>
      <c r="U59" s="224"/>
      <c r="V59" s="224"/>
      <c r="W59" s="145"/>
      <c r="X59" s="150"/>
      <c r="Y59" s="157"/>
      <c r="Z59" s="155" t="str">
        <f>IFERROR(VLOOKUP(Y59, 【参考】数式用!$A$3:$B$48, 2, FALSE), "")</f>
        <v/>
      </c>
      <c r="AA59" s="38"/>
    </row>
    <row r="60" spans="1:27" ht="38.25" customHeight="1">
      <c r="A60" s="27"/>
      <c r="B60" s="131">
        <f t="shared" si="0"/>
        <v>21</v>
      </c>
      <c r="C60" s="263"/>
      <c r="D60" s="264"/>
      <c r="E60" s="264"/>
      <c r="F60" s="264"/>
      <c r="G60" s="264"/>
      <c r="H60" s="264"/>
      <c r="I60" s="264"/>
      <c r="J60" s="264"/>
      <c r="K60" s="264"/>
      <c r="L60" s="265"/>
      <c r="M60" s="224"/>
      <c r="N60" s="224"/>
      <c r="O60" s="224"/>
      <c r="P60" s="224"/>
      <c r="Q60" s="224"/>
      <c r="R60" s="224" t="s">
        <v>50</v>
      </c>
      <c r="S60" s="224"/>
      <c r="T60" s="224"/>
      <c r="U60" s="224"/>
      <c r="V60" s="224"/>
      <c r="W60" s="145"/>
      <c r="X60" s="150"/>
      <c r="Y60" s="157"/>
      <c r="Z60" s="155" t="str">
        <f>IFERROR(VLOOKUP(Y60, 【参考】数式用!$A$3:$B$48, 2, FALSE), "")</f>
        <v/>
      </c>
      <c r="AA60" s="38"/>
    </row>
    <row r="61" spans="1:27" ht="38.25" customHeight="1">
      <c r="A61" s="27"/>
      <c r="B61" s="131">
        <f t="shared" si="0"/>
        <v>22</v>
      </c>
      <c r="C61" s="263"/>
      <c r="D61" s="264"/>
      <c r="E61" s="264"/>
      <c r="F61" s="264"/>
      <c r="G61" s="264"/>
      <c r="H61" s="264"/>
      <c r="I61" s="264"/>
      <c r="J61" s="264"/>
      <c r="K61" s="264"/>
      <c r="L61" s="265"/>
      <c r="M61" s="224"/>
      <c r="N61" s="224"/>
      <c r="O61" s="224"/>
      <c r="P61" s="224"/>
      <c r="Q61" s="224"/>
      <c r="R61" s="224" t="s">
        <v>50</v>
      </c>
      <c r="S61" s="224"/>
      <c r="T61" s="224"/>
      <c r="U61" s="224"/>
      <c r="V61" s="224"/>
      <c r="W61" s="145"/>
      <c r="X61" s="150"/>
      <c r="Y61" s="157"/>
      <c r="Z61" s="155" t="str">
        <f>IFERROR(VLOOKUP(Y61, 【参考】数式用!$A$3:$B$48, 2, FALSE), "")</f>
        <v/>
      </c>
      <c r="AA61" s="38"/>
    </row>
    <row r="62" spans="1:27" ht="38.25" customHeight="1">
      <c r="A62" s="27"/>
      <c r="B62" s="131">
        <f t="shared" si="0"/>
        <v>23</v>
      </c>
      <c r="C62" s="263"/>
      <c r="D62" s="264"/>
      <c r="E62" s="264"/>
      <c r="F62" s="264"/>
      <c r="G62" s="264"/>
      <c r="H62" s="264"/>
      <c r="I62" s="264"/>
      <c r="J62" s="264"/>
      <c r="K62" s="264"/>
      <c r="L62" s="265"/>
      <c r="M62" s="224"/>
      <c r="N62" s="224"/>
      <c r="O62" s="224"/>
      <c r="P62" s="224"/>
      <c r="Q62" s="224"/>
      <c r="R62" s="224" t="s">
        <v>50</v>
      </c>
      <c r="S62" s="224"/>
      <c r="T62" s="224"/>
      <c r="U62" s="224"/>
      <c r="V62" s="224"/>
      <c r="W62" s="145"/>
      <c r="X62" s="150"/>
      <c r="Y62" s="157"/>
      <c r="Z62" s="155" t="str">
        <f>IFERROR(VLOOKUP(Y62, 【参考】数式用!$A$3:$B$48, 2, FALSE), "")</f>
        <v/>
      </c>
      <c r="AA62" s="38"/>
    </row>
    <row r="63" spans="1:27" ht="38.25" customHeight="1">
      <c r="A63" s="27"/>
      <c r="B63" s="131">
        <f t="shared" si="0"/>
        <v>24</v>
      </c>
      <c r="C63" s="263"/>
      <c r="D63" s="264"/>
      <c r="E63" s="264"/>
      <c r="F63" s="264"/>
      <c r="G63" s="264"/>
      <c r="H63" s="264"/>
      <c r="I63" s="264"/>
      <c r="J63" s="264"/>
      <c r="K63" s="264"/>
      <c r="L63" s="265"/>
      <c r="M63" s="224"/>
      <c r="N63" s="224"/>
      <c r="O63" s="224"/>
      <c r="P63" s="224"/>
      <c r="Q63" s="224"/>
      <c r="R63" s="224" t="s">
        <v>50</v>
      </c>
      <c r="S63" s="224"/>
      <c r="T63" s="224"/>
      <c r="U63" s="224"/>
      <c r="V63" s="224"/>
      <c r="W63" s="145"/>
      <c r="X63" s="150"/>
      <c r="Y63" s="157"/>
      <c r="Z63" s="155" t="str">
        <f>IFERROR(VLOOKUP(Y63, 【参考】数式用!$A$3:$B$48, 2, FALSE), "")</f>
        <v/>
      </c>
      <c r="AA63" s="38"/>
    </row>
    <row r="64" spans="1:27" ht="38.25" customHeight="1">
      <c r="A64" s="27"/>
      <c r="B64" s="131">
        <f t="shared" si="0"/>
        <v>25</v>
      </c>
      <c r="C64" s="263"/>
      <c r="D64" s="264"/>
      <c r="E64" s="264"/>
      <c r="F64" s="264"/>
      <c r="G64" s="264"/>
      <c r="H64" s="264"/>
      <c r="I64" s="264"/>
      <c r="J64" s="264"/>
      <c r="K64" s="264"/>
      <c r="L64" s="265"/>
      <c r="M64" s="224"/>
      <c r="N64" s="224"/>
      <c r="O64" s="224"/>
      <c r="P64" s="224"/>
      <c r="Q64" s="224"/>
      <c r="R64" s="224" t="s">
        <v>50</v>
      </c>
      <c r="S64" s="224"/>
      <c r="T64" s="224"/>
      <c r="U64" s="224"/>
      <c r="V64" s="224"/>
      <c r="W64" s="145"/>
      <c r="X64" s="150"/>
      <c r="Y64" s="157"/>
      <c r="Z64" s="155" t="str">
        <f>IFERROR(VLOOKUP(Y64, 【参考】数式用!$A$3:$B$48, 2, FALSE), "")</f>
        <v/>
      </c>
      <c r="AA64" s="38"/>
    </row>
    <row r="65" spans="1:27" ht="38.25" customHeight="1">
      <c r="A65" s="27"/>
      <c r="B65" s="131">
        <f t="shared" si="0"/>
        <v>26</v>
      </c>
      <c r="C65" s="263"/>
      <c r="D65" s="264"/>
      <c r="E65" s="264"/>
      <c r="F65" s="264"/>
      <c r="G65" s="264"/>
      <c r="H65" s="264"/>
      <c r="I65" s="264"/>
      <c r="J65" s="264"/>
      <c r="K65" s="264"/>
      <c r="L65" s="265"/>
      <c r="M65" s="224"/>
      <c r="N65" s="224"/>
      <c r="O65" s="224"/>
      <c r="P65" s="224"/>
      <c r="Q65" s="224"/>
      <c r="R65" s="224" t="s">
        <v>50</v>
      </c>
      <c r="S65" s="224"/>
      <c r="T65" s="224"/>
      <c r="U65" s="224"/>
      <c r="V65" s="224"/>
      <c r="W65" s="145"/>
      <c r="X65" s="150"/>
      <c r="Y65" s="157"/>
      <c r="Z65" s="155" t="str">
        <f>IFERROR(VLOOKUP(Y65, 【参考】数式用!$A$3:$B$48, 2, FALSE), "")</f>
        <v/>
      </c>
      <c r="AA65" s="38"/>
    </row>
    <row r="66" spans="1:27" ht="38.25" customHeight="1">
      <c r="A66" s="27"/>
      <c r="B66" s="131">
        <f t="shared" si="0"/>
        <v>27</v>
      </c>
      <c r="C66" s="263"/>
      <c r="D66" s="264"/>
      <c r="E66" s="264"/>
      <c r="F66" s="264"/>
      <c r="G66" s="264"/>
      <c r="H66" s="264"/>
      <c r="I66" s="264"/>
      <c r="J66" s="264"/>
      <c r="K66" s="264"/>
      <c r="L66" s="265"/>
      <c r="M66" s="224"/>
      <c r="N66" s="224"/>
      <c r="O66" s="224"/>
      <c r="P66" s="224"/>
      <c r="Q66" s="224"/>
      <c r="R66" s="224" t="s">
        <v>50</v>
      </c>
      <c r="S66" s="224"/>
      <c r="T66" s="224"/>
      <c r="U66" s="224"/>
      <c r="V66" s="224"/>
      <c r="W66" s="145"/>
      <c r="X66" s="150"/>
      <c r="Y66" s="157"/>
      <c r="Z66" s="155" t="str">
        <f>IFERROR(VLOOKUP(Y66, 【参考】数式用!$A$3:$B$48, 2, FALSE), "")</f>
        <v/>
      </c>
      <c r="AA66" s="38"/>
    </row>
    <row r="67" spans="1:27" ht="38.25" customHeight="1">
      <c r="A67" s="27"/>
      <c r="B67" s="131">
        <f t="shared" si="0"/>
        <v>28</v>
      </c>
      <c r="C67" s="263"/>
      <c r="D67" s="264"/>
      <c r="E67" s="264"/>
      <c r="F67" s="264"/>
      <c r="G67" s="264"/>
      <c r="H67" s="264"/>
      <c r="I67" s="264"/>
      <c r="J67" s="264"/>
      <c r="K67" s="264"/>
      <c r="L67" s="265"/>
      <c r="M67" s="224"/>
      <c r="N67" s="224"/>
      <c r="O67" s="224"/>
      <c r="P67" s="224"/>
      <c r="Q67" s="224"/>
      <c r="R67" s="224" t="s">
        <v>50</v>
      </c>
      <c r="S67" s="224"/>
      <c r="T67" s="224"/>
      <c r="U67" s="224"/>
      <c r="V67" s="224"/>
      <c r="W67" s="145"/>
      <c r="X67" s="150"/>
      <c r="Y67" s="157"/>
      <c r="Z67" s="155" t="str">
        <f>IFERROR(VLOOKUP(Y67, 【参考】数式用!$A$3:$B$48, 2, FALSE), "")</f>
        <v/>
      </c>
      <c r="AA67" s="38"/>
    </row>
    <row r="68" spans="1:27" ht="38.25" customHeight="1">
      <c r="A68" s="27"/>
      <c r="B68" s="131">
        <f t="shared" si="0"/>
        <v>29</v>
      </c>
      <c r="C68" s="263"/>
      <c r="D68" s="264"/>
      <c r="E68" s="264"/>
      <c r="F68" s="264"/>
      <c r="G68" s="264"/>
      <c r="H68" s="264"/>
      <c r="I68" s="264"/>
      <c r="J68" s="264"/>
      <c r="K68" s="264"/>
      <c r="L68" s="265"/>
      <c r="M68" s="224"/>
      <c r="N68" s="224"/>
      <c r="O68" s="224"/>
      <c r="P68" s="224"/>
      <c r="Q68" s="224"/>
      <c r="R68" s="224" t="s">
        <v>50</v>
      </c>
      <c r="S68" s="224"/>
      <c r="T68" s="224"/>
      <c r="U68" s="224"/>
      <c r="V68" s="224"/>
      <c r="W68" s="145"/>
      <c r="X68" s="150"/>
      <c r="Y68" s="157"/>
      <c r="Z68" s="155" t="str">
        <f>IFERROR(VLOOKUP(Y68, 【参考】数式用!$A$3:$B$48, 2, FALSE), "")</f>
        <v/>
      </c>
      <c r="AA68" s="38"/>
    </row>
    <row r="69" spans="1:27" ht="38.25" customHeight="1">
      <c r="A69" s="27"/>
      <c r="B69" s="131">
        <f t="shared" si="0"/>
        <v>30</v>
      </c>
      <c r="C69" s="263"/>
      <c r="D69" s="264"/>
      <c r="E69" s="264"/>
      <c r="F69" s="264"/>
      <c r="G69" s="264"/>
      <c r="H69" s="264"/>
      <c r="I69" s="264"/>
      <c r="J69" s="264"/>
      <c r="K69" s="264"/>
      <c r="L69" s="265"/>
      <c r="M69" s="224"/>
      <c r="N69" s="224"/>
      <c r="O69" s="224"/>
      <c r="P69" s="224"/>
      <c r="Q69" s="224"/>
      <c r="R69" s="224" t="s">
        <v>50</v>
      </c>
      <c r="S69" s="224"/>
      <c r="T69" s="224"/>
      <c r="U69" s="224"/>
      <c r="V69" s="224"/>
      <c r="W69" s="145"/>
      <c r="X69" s="150"/>
      <c r="Y69" s="157"/>
      <c r="Z69" s="155" t="str">
        <f>IFERROR(VLOOKUP(Y69, 【参考】数式用!$A$3:$B$48, 2, FALSE), "")</f>
        <v/>
      </c>
      <c r="AA69" s="38"/>
    </row>
    <row r="70" spans="1:27" ht="38.25" customHeight="1">
      <c r="A70" s="27"/>
      <c r="B70" s="131">
        <f t="shared" si="0"/>
        <v>31</v>
      </c>
      <c r="C70" s="263"/>
      <c r="D70" s="264"/>
      <c r="E70" s="264"/>
      <c r="F70" s="264"/>
      <c r="G70" s="264"/>
      <c r="H70" s="264"/>
      <c r="I70" s="264"/>
      <c r="J70" s="264"/>
      <c r="K70" s="264"/>
      <c r="L70" s="265"/>
      <c r="M70" s="224"/>
      <c r="N70" s="224"/>
      <c r="O70" s="224"/>
      <c r="P70" s="224"/>
      <c r="Q70" s="224"/>
      <c r="R70" s="224" t="s">
        <v>50</v>
      </c>
      <c r="S70" s="224"/>
      <c r="T70" s="224"/>
      <c r="U70" s="224"/>
      <c r="V70" s="224"/>
      <c r="W70" s="145"/>
      <c r="X70" s="150"/>
      <c r="Y70" s="157"/>
      <c r="Z70" s="155" t="str">
        <f>IFERROR(VLOOKUP(Y70, 【参考】数式用!$A$3:$B$48, 2, FALSE), "")</f>
        <v/>
      </c>
      <c r="AA70" s="38"/>
    </row>
    <row r="71" spans="1:27" ht="38.25" customHeight="1">
      <c r="A71" s="27"/>
      <c r="B71" s="131">
        <f t="shared" si="0"/>
        <v>32</v>
      </c>
      <c r="C71" s="263"/>
      <c r="D71" s="264"/>
      <c r="E71" s="264"/>
      <c r="F71" s="264"/>
      <c r="G71" s="264"/>
      <c r="H71" s="264"/>
      <c r="I71" s="264"/>
      <c r="J71" s="264"/>
      <c r="K71" s="264"/>
      <c r="L71" s="265"/>
      <c r="M71" s="224"/>
      <c r="N71" s="224"/>
      <c r="O71" s="224"/>
      <c r="P71" s="224"/>
      <c r="Q71" s="224"/>
      <c r="R71" s="224" t="s">
        <v>50</v>
      </c>
      <c r="S71" s="224"/>
      <c r="T71" s="224"/>
      <c r="U71" s="224"/>
      <c r="V71" s="224"/>
      <c r="W71" s="145"/>
      <c r="X71" s="150"/>
      <c r="Y71" s="157"/>
      <c r="Z71" s="155" t="str">
        <f>IFERROR(VLOOKUP(Y71, 【参考】数式用!$A$3:$B$48, 2, FALSE), "")</f>
        <v/>
      </c>
      <c r="AA71" s="38"/>
    </row>
    <row r="72" spans="1:27" ht="38.25" customHeight="1">
      <c r="A72" s="27"/>
      <c r="B72" s="131">
        <f t="shared" si="0"/>
        <v>33</v>
      </c>
      <c r="C72" s="263"/>
      <c r="D72" s="264"/>
      <c r="E72" s="264"/>
      <c r="F72" s="264"/>
      <c r="G72" s="264"/>
      <c r="H72" s="264"/>
      <c r="I72" s="264"/>
      <c r="J72" s="264"/>
      <c r="K72" s="264"/>
      <c r="L72" s="265"/>
      <c r="M72" s="224"/>
      <c r="N72" s="224"/>
      <c r="O72" s="224"/>
      <c r="P72" s="224"/>
      <c r="Q72" s="224"/>
      <c r="R72" s="224" t="s">
        <v>50</v>
      </c>
      <c r="S72" s="224"/>
      <c r="T72" s="224"/>
      <c r="U72" s="224"/>
      <c r="V72" s="224"/>
      <c r="W72" s="145"/>
      <c r="X72" s="150"/>
      <c r="Y72" s="157"/>
      <c r="Z72" s="155" t="str">
        <f>IFERROR(VLOOKUP(Y72, 【参考】数式用!$A$3:$B$48, 2, FALSE), "")</f>
        <v/>
      </c>
      <c r="AA72" s="38"/>
    </row>
    <row r="73" spans="1:27" ht="38.25" customHeight="1">
      <c r="A73" s="27"/>
      <c r="B73" s="131">
        <f t="shared" si="0"/>
        <v>34</v>
      </c>
      <c r="C73" s="263"/>
      <c r="D73" s="264"/>
      <c r="E73" s="264"/>
      <c r="F73" s="264"/>
      <c r="G73" s="264"/>
      <c r="H73" s="264"/>
      <c r="I73" s="264"/>
      <c r="J73" s="264"/>
      <c r="K73" s="264"/>
      <c r="L73" s="265"/>
      <c r="M73" s="224"/>
      <c r="N73" s="224"/>
      <c r="O73" s="224"/>
      <c r="P73" s="224"/>
      <c r="Q73" s="224"/>
      <c r="R73" s="224" t="s">
        <v>50</v>
      </c>
      <c r="S73" s="224"/>
      <c r="T73" s="224"/>
      <c r="U73" s="224"/>
      <c r="V73" s="224"/>
      <c r="W73" s="145"/>
      <c r="X73" s="150"/>
      <c r="Y73" s="157"/>
      <c r="Z73" s="155" t="str">
        <f>IFERROR(VLOOKUP(Y73, 【参考】数式用!$A$3:$B$48, 2, FALSE), "")</f>
        <v/>
      </c>
      <c r="AA73" s="38"/>
    </row>
    <row r="74" spans="1:27" ht="38.25" customHeight="1">
      <c r="A74" s="27"/>
      <c r="B74" s="131">
        <f t="shared" si="0"/>
        <v>35</v>
      </c>
      <c r="C74" s="263"/>
      <c r="D74" s="264"/>
      <c r="E74" s="264"/>
      <c r="F74" s="264"/>
      <c r="G74" s="264"/>
      <c r="H74" s="264"/>
      <c r="I74" s="264"/>
      <c r="J74" s="264"/>
      <c r="K74" s="264"/>
      <c r="L74" s="265"/>
      <c r="M74" s="224"/>
      <c r="N74" s="224"/>
      <c r="O74" s="224"/>
      <c r="P74" s="224"/>
      <c r="Q74" s="224"/>
      <c r="R74" s="224" t="s">
        <v>50</v>
      </c>
      <c r="S74" s="224"/>
      <c r="T74" s="224"/>
      <c r="U74" s="224"/>
      <c r="V74" s="224"/>
      <c r="W74" s="145"/>
      <c r="X74" s="150"/>
      <c r="Y74" s="157"/>
      <c r="Z74" s="155" t="str">
        <f>IFERROR(VLOOKUP(Y74, 【参考】数式用!$A$3:$B$48, 2, FALSE), "")</f>
        <v/>
      </c>
      <c r="AA74" s="38"/>
    </row>
    <row r="75" spans="1:27" ht="38.25" customHeight="1">
      <c r="A75" s="27"/>
      <c r="B75" s="131">
        <f t="shared" si="0"/>
        <v>36</v>
      </c>
      <c r="C75" s="263"/>
      <c r="D75" s="264"/>
      <c r="E75" s="264"/>
      <c r="F75" s="264"/>
      <c r="G75" s="264"/>
      <c r="H75" s="264"/>
      <c r="I75" s="264"/>
      <c r="J75" s="264"/>
      <c r="K75" s="264"/>
      <c r="L75" s="265"/>
      <c r="M75" s="224"/>
      <c r="N75" s="224"/>
      <c r="O75" s="224"/>
      <c r="P75" s="224"/>
      <c r="Q75" s="224"/>
      <c r="R75" s="224" t="s">
        <v>50</v>
      </c>
      <c r="S75" s="224"/>
      <c r="T75" s="224"/>
      <c r="U75" s="224"/>
      <c r="V75" s="224"/>
      <c r="W75" s="145"/>
      <c r="X75" s="150"/>
      <c r="Y75" s="157"/>
      <c r="Z75" s="155" t="str">
        <f>IFERROR(VLOOKUP(Y75, 【参考】数式用!$A$3:$B$48, 2, FALSE), "")</f>
        <v/>
      </c>
      <c r="AA75" s="38"/>
    </row>
    <row r="76" spans="1:27" ht="38.25" customHeight="1">
      <c r="A76" s="27"/>
      <c r="B76" s="131">
        <f t="shared" si="0"/>
        <v>37</v>
      </c>
      <c r="C76" s="263"/>
      <c r="D76" s="264"/>
      <c r="E76" s="264"/>
      <c r="F76" s="264"/>
      <c r="G76" s="264"/>
      <c r="H76" s="264"/>
      <c r="I76" s="264"/>
      <c r="J76" s="264"/>
      <c r="K76" s="264"/>
      <c r="L76" s="265"/>
      <c r="M76" s="224"/>
      <c r="N76" s="224"/>
      <c r="O76" s="224"/>
      <c r="P76" s="224"/>
      <c r="Q76" s="224"/>
      <c r="R76" s="224" t="s">
        <v>50</v>
      </c>
      <c r="S76" s="224"/>
      <c r="T76" s="224"/>
      <c r="U76" s="224"/>
      <c r="V76" s="224"/>
      <c r="W76" s="145"/>
      <c r="X76" s="150"/>
      <c r="Y76" s="157"/>
      <c r="Z76" s="155" t="str">
        <f>IFERROR(VLOOKUP(Y76, 【参考】数式用!$A$3:$B$48, 2, FALSE), "")</f>
        <v/>
      </c>
      <c r="AA76" s="38"/>
    </row>
    <row r="77" spans="1:27" ht="38.25" customHeight="1">
      <c r="A77" s="27"/>
      <c r="B77" s="131">
        <f t="shared" si="0"/>
        <v>38</v>
      </c>
      <c r="C77" s="263"/>
      <c r="D77" s="264"/>
      <c r="E77" s="264"/>
      <c r="F77" s="264"/>
      <c r="G77" s="264"/>
      <c r="H77" s="264"/>
      <c r="I77" s="264"/>
      <c r="J77" s="264"/>
      <c r="K77" s="264"/>
      <c r="L77" s="265"/>
      <c r="M77" s="224"/>
      <c r="N77" s="224"/>
      <c r="O77" s="224"/>
      <c r="P77" s="224"/>
      <c r="Q77" s="224"/>
      <c r="R77" s="224" t="s">
        <v>50</v>
      </c>
      <c r="S77" s="224"/>
      <c r="T77" s="224"/>
      <c r="U77" s="224"/>
      <c r="V77" s="224"/>
      <c r="W77" s="145"/>
      <c r="X77" s="150"/>
      <c r="Y77" s="157"/>
      <c r="Z77" s="155" t="str">
        <f>IFERROR(VLOOKUP(Y77, 【参考】数式用!$A$3:$B$48, 2, FALSE), "")</f>
        <v/>
      </c>
      <c r="AA77" s="38"/>
    </row>
    <row r="78" spans="1:27" ht="38.25" customHeight="1">
      <c r="A78" s="27"/>
      <c r="B78" s="131">
        <f t="shared" si="0"/>
        <v>39</v>
      </c>
      <c r="C78" s="263"/>
      <c r="D78" s="264"/>
      <c r="E78" s="264"/>
      <c r="F78" s="264"/>
      <c r="G78" s="264"/>
      <c r="H78" s="264"/>
      <c r="I78" s="264"/>
      <c r="J78" s="264"/>
      <c r="K78" s="264"/>
      <c r="L78" s="265"/>
      <c r="M78" s="224"/>
      <c r="N78" s="224"/>
      <c r="O78" s="224"/>
      <c r="P78" s="224"/>
      <c r="Q78" s="224"/>
      <c r="R78" s="224" t="s">
        <v>50</v>
      </c>
      <c r="S78" s="224"/>
      <c r="T78" s="224"/>
      <c r="U78" s="224"/>
      <c r="V78" s="224"/>
      <c r="W78" s="145"/>
      <c r="X78" s="150"/>
      <c r="Y78" s="157"/>
      <c r="Z78" s="155" t="str">
        <f>IFERROR(VLOOKUP(Y78, 【参考】数式用!$A$3:$B$48, 2, FALSE), "")</f>
        <v/>
      </c>
      <c r="AA78" s="38"/>
    </row>
    <row r="79" spans="1:27" ht="38.25" customHeight="1">
      <c r="A79" s="27"/>
      <c r="B79" s="131">
        <f t="shared" si="0"/>
        <v>40</v>
      </c>
      <c r="C79" s="263"/>
      <c r="D79" s="264"/>
      <c r="E79" s="264"/>
      <c r="F79" s="264"/>
      <c r="G79" s="264"/>
      <c r="H79" s="264"/>
      <c r="I79" s="264"/>
      <c r="J79" s="264"/>
      <c r="K79" s="264"/>
      <c r="L79" s="265"/>
      <c r="M79" s="224"/>
      <c r="N79" s="224"/>
      <c r="O79" s="224"/>
      <c r="P79" s="224"/>
      <c r="Q79" s="224"/>
      <c r="R79" s="224" t="s">
        <v>50</v>
      </c>
      <c r="S79" s="224"/>
      <c r="T79" s="224"/>
      <c r="U79" s="224"/>
      <c r="V79" s="224"/>
      <c r="W79" s="145"/>
      <c r="X79" s="150"/>
      <c r="Y79" s="157"/>
      <c r="Z79" s="155" t="str">
        <f>IFERROR(VLOOKUP(Y79, 【参考】数式用!$A$3:$B$48, 2, FALSE), "")</f>
        <v/>
      </c>
      <c r="AA79" s="38"/>
    </row>
    <row r="80" spans="1:27" ht="38.25" customHeight="1">
      <c r="A80" s="27"/>
      <c r="B80" s="131">
        <f t="shared" si="0"/>
        <v>41</v>
      </c>
      <c r="C80" s="263"/>
      <c r="D80" s="264"/>
      <c r="E80" s="264"/>
      <c r="F80" s="264"/>
      <c r="G80" s="264"/>
      <c r="H80" s="264"/>
      <c r="I80" s="264"/>
      <c r="J80" s="264"/>
      <c r="K80" s="264"/>
      <c r="L80" s="265"/>
      <c r="M80" s="224"/>
      <c r="N80" s="224"/>
      <c r="O80" s="224"/>
      <c r="P80" s="224"/>
      <c r="Q80" s="224"/>
      <c r="R80" s="224" t="s">
        <v>50</v>
      </c>
      <c r="S80" s="224"/>
      <c r="T80" s="224"/>
      <c r="U80" s="224"/>
      <c r="V80" s="224"/>
      <c r="W80" s="145"/>
      <c r="X80" s="150"/>
      <c r="Y80" s="157"/>
      <c r="Z80" s="155" t="str">
        <f>IFERROR(VLOOKUP(Y80, 【参考】数式用!$A$3:$B$48, 2, FALSE), "")</f>
        <v/>
      </c>
      <c r="AA80" s="38"/>
    </row>
    <row r="81" spans="1:27" ht="38.25" customHeight="1">
      <c r="A81" s="27"/>
      <c r="B81" s="131">
        <f t="shared" si="0"/>
        <v>42</v>
      </c>
      <c r="C81" s="263"/>
      <c r="D81" s="264"/>
      <c r="E81" s="264"/>
      <c r="F81" s="264"/>
      <c r="G81" s="264"/>
      <c r="H81" s="264"/>
      <c r="I81" s="264"/>
      <c r="J81" s="264"/>
      <c r="K81" s="264"/>
      <c r="L81" s="265"/>
      <c r="M81" s="224"/>
      <c r="N81" s="224"/>
      <c r="O81" s="224"/>
      <c r="P81" s="224"/>
      <c r="Q81" s="224"/>
      <c r="R81" s="224" t="s">
        <v>50</v>
      </c>
      <c r="S81" s="224"/>
      <c r="T81" s="224"/>
      <c r="U81" s="224"/>
      <c r="V81" s="224"/>
      <c r="W81" s="145"/>
      <c r="X81" s="150"/>
      <c r="Y81" s="157"/>
      <c r="Z81" s="155" t="str">
        <f>IFERROR(VLOOKUP(Y81, 【参考】数式用!$A$3:$B$48, 2, FALSE), "")</f>
        <v/>
      </c>
      <c r="AA81" s="38"/>
    </row>
    <row r="82" spans="1:27" ht="38.25" customHeight="1">
      <c r="A82" s="27"/>
      <c r="B82" s="131">
        <f t="shared" si="0"/>
        <v>43</v>
      </c>
      <c r="C82" s="263"/>
      <c r="D82" s="264"/>
      <c r="E82" s="264"/>
      <c r="F82" s="264"/>
      <c r="G82" s="264"/>
      <c r="H82" s="264"/>
      <c r="I82" s="264"/>
      <c r="J82" s="264"/>
      <c r="K82" s="264"/>
      <c r="L82" s="265"/>
      <c r="M82" s="224"/>
      <c r="N82" s="224"/>
      <c r="O82" s="224"/>
      <c r="P82" s="224"/>
      <c r="Q82" s="224"/>
      <c r="R82" s="224" t="s">
        <v>50</v>
      </c>
      <c r="S82" s="224"/>
      <c r="T82" s="224"/>
      <c r="U82" s="224"/>
      <c r="V82" s="224"/>
      <c r="W82" s="145"/>
      <c r="X82" s="150"/>
      <c r="Y82" s="157"/>
      <c r="Z82" s="155" t="str">
        <f>IFERROR(VLOOKUP(Y82, 【参考】数式用!$A$3:$B$48, 2, FALSE), "")</f>
        <v/>
      </c>
      <c r="AA82" s="38"/>
    </row>
    <row r="83" spans="1:27" ht="38.25" customHeight="1">
      <c r="A83" s="27"/>
      <c r="B83" s="131">
        <f t="shared" si="0"/>
        <v>44</v>
      </c>
      <c r="C83" s="263"/>
      <c r="D83" s="264"/>
      <c r="E83" s="264"/>
      <c r="F83" s="264"/>
      <c r="G83" s="264"/>
      <c r="H83" s="264"/>
      <c r="I83" s="264"/>
      <c r="J83" s="264"/>
      <c r="K83" s="264"/>
      <c r="L83" s="265"/>
      <c r="M83" s="224"/>
      <c r="N83" s="224"/>
      <c r="O83" s="224"/>
      <c r="P83" s="224"/>
      <c r="Q83" s="224"/>
      <c r="R83" s="224" t="s">
        <v>50</v>
      </c>
      <c r="S83" s="224"/>
      <c r="T83" s="224"/>
      <c r="U83" s="224"/>
      <c r="V83" s="224"/>
      <c r="W83" s="145"/>
      <c r="X83" s="150"/>
      <c r="Y83" s="157"/>
      <c r="Z83" s="155" t="str">
        <f>IFERROR(VLOOKUP(Y83, 【参考】数式用!$A$3:$B$48, 2, FALSE), "")</f>
        <v/>
      </c>
      <c r="AA83" s="38"/>
    </row>
    <row r="84" spans="1:27" ht="38.25" customHeight="1">
      <c r="A84" s="27"/>
      <c r="B84" s="131">
        <f t="shared" si="0"/>
        <v>45</v>
      </c>
      <c r="C84" s="263"/>
      <c r="D84" s="264"/>
      <c r="E84" s="264"/>
      <c r="F84" s="264"/>
      <c r="G84" s="264"/>
      <c r="H84" s="264"/>
      <c r="I84" s="264"/>
      <c r="J84" s="264"/>
      <c r="K84" s="264"/>
      <c r="L84" s="265"/>
      <c r="M84" s="224"/>
      <c r="N84" s="224"/>
      <c r="O84" s="224"/>
      <c r="P84" s="224"/>
      <c r="Q84" s="224"/>
      <c r="R84" s="224" t="s">
        <v>50</v>
      </c>
      <c r="S84" s="224"/>
      <c r="T84" s="224"/>
      <c r="U84" s="224"/>
      <c r="V84" s="224"/>
      <c r="W84" s="145"/>
      <c r="X84" s="150"/>
      <c r="Y84" s="157"/>
      <c r="Z84" s="155" t="str">
        <f>IFERROR(VLOOKUP(Y84, 【参考】数式用!$A$3:$B$48, 2, FALSE), "")</f>
        <v/>
      </c>
      <c r="AA84" s="38"/>
    </row>
    <row r="85" spans="1:27" ht="38.25" customHeight="1">
      <c r="A85" s="27"/>
      <c r="B85" s="131">
        <f t="shared" si="0"/>
        <v>46</v>
      </c>
      <c r="C85" s="263"/>
      <c r="D85" s="264"/>
      <c r="E85" s="264"/>
      <c r="F85" s="264"/>
      <c r="G85" s="264"/>
      <c r="H85" s="264"/>
      <c r="I85" s="264"/>
      <c r="J85" s="264"/>
      <c r="K85" s="264"/>
      <c r="L85" s="265"/>
      <c r="M85" s="224"/>
      <c r="N85" s="224"/>
      <c r="O85" s="224"/>
      <c r="P85" s="224"/>
      <c r="Q85" s="224"/>
      <c r="R85" s="224" t="s">
        <v>50</v>
      </c>
      <c r="S85" s="224"/>
      <c r="T85" s="224"/>
      <c r="U85" s="224"/>
      <c r="V85" s="224"/>
      <c r="W85" s="145"/>
      <c r="X85" s="150"/>
      <c r="Y85" s="157"/>
      <c r="Z85" s="155" t="str">
        <f>IFERROR(VLOOKUP(Y85, 【参考】数式用!$A$3:$B$48, 2, FALSE), "")</f>
        <v/>
      </c>
      <c r="AA85" s="38"/>
    </row>
    <row r="86" spans="1:27" ht="38.25" customHeight="1">
      <c r="A86" s="27"/>
      <c r="B86" s="131">
        <f t="shared" si="0"/>
        <v>47</v>
      </c>
      <c r="C86" s="263"/>
      <c r="D86" s="264"/>
      <c r="E86" s="264"/>
      <c r="F86" s="264"/>
      <c r="G86" s="264"/>
      <c r="H86" s="264"/>
      <c r="I86" s="264"/>
      <c r="J86" s="264"/>
      <c r="K86" s="264"/>
      <c r="L86" s="265"/>
      <c r="M86" s="224"/>
      <c r="N86" s="224"/>
      <c r="O86" s="224"/>
      <c r="P86" s="224"/>
      <c r="Q86" s="224"/>
      <c r="R86" s="224" t="s">
        <v>50</v>
      </c>
      <c r="S86" s="224"/>
      <c r="T86" s="224"/>
      <c r="U86" s="224"/>
      <c r="V86" s="224"/>
      <c r="W86" s="145"/>
      <c r="X86" s="150"/>
      <c r="Y86" s="157"/>
      <c r="Z86" s="155" t="str">
        <f>IFERROR(VLOOKUP(Y86, 【参考】数式用!$A$3:$B$48, 2, FALSE), "")</f>
        <v/>
      </c>
      <c r="AA86" s="38"/>
    </row>
    <row r="87" spans="1:27" ht="38.25" customHeight="1">
      <c r="A87" s="27"/>
      <c r="B87" s="131">
        <f t="shared" si="0"/>
        <v>48</v>
      </c>
      <c r="C87" s="263"/>
      <c r="D87" s="264"/>
      <c r="E87" s="264"/>
      <c r="F87" s="264"/>
      <c r="G87" s="264"/>
      <c r="H87" s="264"/>
      <c r="I87" s="264"/>
      <c r="J87" s="264"/>
      <c r="K87" s="264"/>
      <c r="L87" s="265"/>
      <c r="M87" s="224"/>
      <c r="N87" s="224"/>
      <c r="O87" s="224"/>
      <c r="P87" s="224"/>
      <c r="Q87" s="224"/>
      <c r="R87" s="224" t="s">
        <v>50</v>
      </c>
      <c r="S87" s="224"/>
      <c r="T87" s="224"/>
      <c r="U87" s="224"/>
      <c r="V87" s="224"/>
      <c r="W87" s="145"/>
      <c r="X87" s="150"/>
      <c r="Y87" s="157"/>
      <c r="Z87" s="155" t="str">
        <f>IFERROR(VLOOKUP(Y87, 【参考】数式用!$A$3:$B$48, 2, FALSE), "")</f>
        <v/>
      </c>
      <c r="AA87" s="38"/>
    </row>
    <row r="88" spans="1:27" ht="38.25" customHeight="1">
      <c r="A88" s="27"/>
      <c r="B88" s="131">
        <f t="shared" si="0"/>
        <v>49</v>
      </c>
      <c r="C88" s="263"/>
      <c r="D88" s="264"/>
      <c r="E88" s="264"/>
      <c r="F88" s="264"/>
      <c r="G88" s="264"/>
      <c r="H88" s="264"/>
      <c r="I88" s="264"/>
      <c r="J88" s="264"/>
      <c r="K88" s="264"/>
      <c r="L88" s="265"/>
      <c r="M88" s="224"/>
      <c r="N88" s="224"/>
      <c r="O88" s="224"/>
      <c r="P88" s="224"/>
      <c r="Q88" s="224"/>
      <c r="R88" s="224" t="s">
        <v>50</v>
      </c>
      <c r="S88" s="224"/>
      <c r="T88" s="224"/>
      <c r="U88" s="224"/>
      <c r="V88" s="224"/>
      <c r="W88" s="145"/>
      <c r="X88" s="150"/>
      <c r="Y88" s="157"/>
      <c r="Z88" s="155" t="str">
        <f>IFERROR(VLOOKUP(Y88, 【参考】数式用!$A$3:$B$48, 2, FALSE), "")</f>
        <v/>
      </c>
      <c r="AA88" s="38"/>
    </row>
    <row r="89" spans="1:27" ht="38.25" customHeight="1">
      <c r="A89" s="27"/>
      <c r="B89" s="131">
        <f t="shared" si="0"/>
        <v>50</v>
      </c>
      <c r="C89" s="263"/>
      <c r="D89" s="264"/>
      <c r="E89" s="264"/>
      <c r="F89" s="264"/>
      <c r="G89" s="264"/>
      <c r="H89" s="264"/>
      <c r="I89" s="264"/>
      <c r="J89" s="264"/>
      <c r="K89" s="264"/>
      <c r="L89" s="265"/>
      <c r="M89" s="224"/>
      <c r="N89" s="224"/>
      <c r="O89" s="224"/>
      <c r="P89" s="224"/>
      <c r="Q89" s="224"/>
      <c r="R89" s="224" t="s">
        <v>50</v>
      </c>
      <c r="S89" s="224"/>
      <c r="T89" s="224"/>
      <c r="U89" s="224"/>
      <c r="V89" s="224"/>
      <c r="W89" s="145"/>
      <c r="X89" s="150"/>
      <c r="Y89" s="157"/>
      <c r="Z89" s="155" t="str">
        <f>IFERROR(VLOOKUP(Y89, 【参考】数式用!$A$3:$B$48, 2, FALSE), "")</f>
        <v/>
      </c>
      <c r="AA89" s="38"/>
    </row>
    <row r="90" spans="1:27" ht="38.25" customHeight="1">
      <c r="A90" s="27"/>
      <c r="B90" s="131">
        <f t="shared" si="0"/>
        <v>51</v>
      </c>
      <c r="C90" s="263"/>
      <c r="D90" s="264"/>
      <c r="E90" s="264"/>
      <c r="F90" s="264"/>
      <c r="G90" s="264"/>
      <c r="H90" s="264"/>
      <c r="I90" s="264"/>
      <c r="J90" s="264"/>
      <c r="K90" s="264"/>
      <c r="L90" s="265"/>
      <c r="M90" s="224"/>
      <c r="N90" s="224"/>
      <c r="O90" s="224"/>
      <c r="P90" s="224"/>
      <c r="Q90" s="224"/>
      <c r="R90" s="224" t="s">
        <v>50</v>
      </c>
      <c r="S90" s="224"/>
      <c r="T90" s="224"/>
      <c r="U90" s="224"/>
      <c r="V90" s="224"/>
      <c r="W90" s="145"/>
      <c r="X90" s="150"/>
      <c r="Y90" s="157"/>
      <c r="Z90" s="155" t="str">
        <f>IFERROR(VLOOKUP(Y90, 【参考】数式用!$A$3:$B$48, 2, FALSE), "")</f>
        <v/>
      </c>
      <c r="AA90" s="38"/>
    </row>
    <row r="91" spans="1:27" ht="38.25" customHeight="1">
      <c r="A91" s="27"/>
      <c r="B91" s="131">
        <f t="shared" si="0"/>
        <v>52</v>
      </c>
      <c r="C91" s="263"/>
      <c r="D91" s="264"/>
      <c r="E91" s="264"/>
      <c r="F91" s="264"/>
      <c r="G91" s="264"/>
      <c r="H91" s="264"/>
      <c r="I91" s="264"/>
      <c r="J91" s="264"/>
      <c r="K91" s="264"/>
      <c r="L91" s="265"/>
      <c r="M91" s="224"/>
      <c r="N91" s="224"/>
      <c r="O91" s="224"/>
      <c r="P91" s="224"/>
      <c r="Q91" s="224"/>
      <c r="R91" s="224" t="s">
        <v>50</v>
      </c>
      <c r="S91" s="224"/>
      <c r="T91" s="224"/>
      <c r="U91" s="224"/>
      <c r="V91" s="224"/>
      <c r="W91" s="145"/>
      <c r="X91" s="150"/>
      <c r="Y91" s="157"/>
      <c r="Z91" s="155" t="str">
        <f>IFERROR(VLOOKUP(Y91, 【参考】数式用!$A$3:$B$48, 2, FALSE), "")</f>
        <v/>
      </c>
      <c r="AA91" s="38"/>
    </row>
    <row r="92" spans="1:27" ht="38.25" customHeight="1">
      <c r="A92" s="27"/>
      <c r="B92" s="131">
        <f t="shared" si="0"/>
        <v>53</v>
      </c>
      <c r="C92" s="263"/>
      <c r="D92" s="264"/>
      <c r="E92" s="264"/>
      <c r="F92" s="264"/>
      <c r="G92" s="264"/>
      <c r="H92" s="264"/>
      <c r="I92" s="264"/>
      <c r="J92" s="264"/>
      <c r="K92" s="264"/>
      <c r="L92" s="265"/>
      <c r="M92" s="224"/>
      <c r="N92" s="224"/>
      <c r="O92" s="224"/>
      <c r="P92" s="224"/>
      <c r="Q92" s="224"/>
      <c r="R92" s="224" t="s">
        <v>50</v>
      </c>
      <c r="S92" s="224"/>
      <c r="T92" s="224"/>
      <c r="U92" s="224"/>
      <c r="V92" s="224"/>
      <c r="W92" s="145"/>
      <c r="X92" s="150"/>
      <c r="Y92" s="157"/>
      <c r="Z92" s="155" t="str">
        <f>IFERROR(VLOOKUP(Y92, 【参考】数式用!$A$3:$B$48, 2, FALSE), "")</f>
        <v/>
      </c>
      <c r="AA92" s="38"/>
    </row>
    <row r="93" spans="1:27" ht="38.25" customHeight="1">
      <c r="A93" s="27"/>
      <c r="B93" s="131">
        <f t="shared" si="0"/>
        <v>54</v>
      </c>
      <c r="C93" s="263"/>
      <c r="D93" s="264"/>
      <c r="E93" s="264"/>
      <c r="F93" s="264"/>
      <c r="G93" s="264"/>
      <c r="H93" s="264"/>
      <c r="I93" s="264"/>
      <c r="J93" s="264"/>
      <c r="K93" s="264"/>
      <c r="L93" s="265"/>
      <c r="M93" s="224"/>
      <c r="N93" s="224"/>
      <c r="O93" s="224"/>
      <c r="P93" s="224"/>
      <c r="Q93" s="224"/>
      <c r="R93" s="224" t="s">
        <v>50</v>
      </c>
      <c r="S93" s="224"/>
      <c r="T93" s="224"/>
      <c r="U93" s="224"/>
      <c r="V93" s="224"/>
      <c r="W93" s="145"/>
      <c r="X93" s="150"/>
      <c r="Y93" s="157"/>
      <c r="Z93" s="155" t="str">
        <f>IFERROR(VLOOKUP(Y93, 【参考】数式用!$A$3:$B$48, 2, FALSE), "")</f>
        <v/>
      </c>
      <c r="AA93" s="38"/>
    </row>
    <row r="94" spans="1:27" ht="38.25" customHeight="1">
      <c r="A94" s="27"/>
      <c r="B94" s="131">
        <f t="shared" si="0"/>
        <v>55</v>
      </c>
      <c r="C94" s="263"/>
      <c r="D94" s="264"/>
      <c r="E94" s="264"/>
      <c r="F94" s="264"/>
      <c r="G94" s="264"/>
      <c r="H94" s="264"/>
      <c r="I94" s="264"/>
      <c r="J94" s="264"/>
      <c r="K94" s="264"/>
      <c r="L94" s="265"/>
      <c r="M94" s="224"/>
      <c r="N94" s="224"/>
      <c r="O94" s="224"/>
      <c r="P94" s="224"/>
      <c r="Q94" s="224"/>
      <c r="R94" s="224" t="s">
        <v>50</v>
      </c>
      <c r="S94" s="224"/>
      <c r="T94" s="224"/>
      <c r="U94" s="224"/>
      <c r="V94" s="224"/>
      <c r="W94" s="145"/>
      <c r="X94" s="150"/>
      <c r="Y94" s="157"/>
      <c r="Z94" s="155" t="str">
        <f>IFERROR(VLOOKUP(Y94, 【参考】数式用!$A$3:$B$48, 2, FALSE), "")</f>
        <v/>
      </c>
      <c r="AA94" s="38"/>
    </row>
    <row r="95" spans="1:27" ht="38.25" customHeight="1">
      <c r="A95" s="27"/>
      <c r="B95" s="131">
        <f t="shared" si="0"/>
        <v>56</v>
      </c>
      <c r="C95" s="263"/>
      <c r="D95" s="264"/>
      <c r="E95" s="264"/>
      <c r="F95" s="264"/>
      <c r="G95" s="264"/>
      <c r="H95" s="264"/>
      <c r="I95" s="264"/>
      <c r="J95" s="264"/>
      <c r="K95" s="264"/>
      <c r="L95" s="265"/>
      <c r="M95" s="224"/>
      <c r="N95" s="224"/>
      <c r="O95" s="224"/>
      <c r="P95" s="224"/>
      <c r="Q95" s="224"/>
      <c r="R95" s="224" t="s">
        <v>50</v>
      </c>
      <c r="S95" s="224"/>
      <c r="T95" s="224"/>
      <c r="U95" s="224"/>
      <c r="V95" s="224"/>
      <c r="W95" s="145"/>
      <c r="X95" s="150"/>
      <c r="Y95" s="157"/>
      <c r="Z95" s="155" t="str">
        <f>IFERROR(VLOOKUP(Y95, 【参考】数式用!$A$3:$B$48, 2, FALSE), "")</f>
        <v/>
      </c>
      <c r="AA95" s="38"/>
    </row>
    <row r="96" spans="1:27" ht="38.25" customHeight="1">
      <c r="A96" s="27"/>
      <c r="B96" s="131">
        <f t="shared" si="0"/>
        <v>57</v>
      </c>
      <c r="C96" s="263"/>
      <c r="D96" s="264"/>
      <c r="E96" s="264"/>
      <c r="F96" s="264"/>
      <c r="G96" s="264"/>
      <c r="H96" s="264"/>
      <c r="I96" s="264"/>
      <c r="J96" s="264"/>
      <c r="K96" s="264"/>
      <c r="L96" s="265"/>
      <c r="M96" s="224"/>
      <c r="N96" s="224"/>
      <c r="O96" s="224"/>
      <c r="P96" s="224"/>
      <c r="Q96" s="224"/>
      <c r="R96" s="224" t="s">
        <v>50</v>
      </c>
      <c r="S96" s="224"/>
      <c r="T96" s="224"/>
      <c r="U96" s="224"/>
      <c r="V96" s="224"/>
      <c r="W96" s="145"/>
      <c r="X96" s="150"/>
      <c r="Y96" s="157"/>
      <c r="Z96" s="155" t="str">
        <f>IFERROR(VLOOKUP(Y96, 【参考】数式用!$A$3:$B$48, 2, FALSE), "")</f>
        <v/>
      </c>
      <c r="AA96" s="38"/>
    </row>
    <row r="97" spans="1:27" ht="38.25" customHeight="1">
      <c r="A97" s="27"/>
      <c r="B97" s="131">
        <f t="shared" si="0"/>
        <v>58</v>
      </c>
      <c r="C97" s="263"/>
      <c r="D97" s="264"/>
      <c r="E97" s="264"/>
      <c r="F97" s="264"/>
      <c r="G97" s="264"/>
      <c r="H97" s="264"/>
      <c r="I97" s="264"/>
      <c r="J97" s="264"/>
      <c r="K97" s="264"/>
      <c r="L97" s="265"/>
      <c r="M97" s="224"/>
      <c r="N97" s="224"/>
      <c r="O97" s="224"/>
      <c r="P97" s="224"/>
      <c r="Q97" s="224"/>
      <c r="R97" s="224" t="s">
        <v>50</v>
      </c>
      <c r="S97" s="224"/>
      <c r="T97" s="224"/>
      <c r="U97" s="224"/>
      <c r="V97" s="224"/>
      <c r="W97" s="145"/>
      <c r="X97" s="150"/>
      <c r="Y97" s="157"/>
      <c r="Z97" s="155" t="str">
        <f>IFERROR(VLOOKUP(Y97, 【参考】数式用!$A$3:$B$48, 2, FALSE), "")</f>
        <v/>
      </c>
      <c r="AA97" s="38"/>
    </row>
    <row r="98" spans="1:27" ht="38.25" customHeight="1">
      <c r="A98" s="27"/>
      <c r="B98" s="131">
        <f t="shared" si="0"/>
        <v>59</v>
      </c>
      <c r="C98" s="263"/>
      <c r="D98" s="264"/>
      <c r="E98" s="264"/>
      <c r="F98" s="264"/>
      <c r="G98" s="264"/>
      <c r="H98" s="264"/>
      <c r="I98" s="264"/>
      <c r="J98" s="264"/>
      <c r="K98" s="264"/>
      <c r="L98" s="265"/>
      <c r="M98" s="224"/>
      <c r="N98" s="224"/>
      <c r="O98" s="224"/>
      <c r="P98" s="224"/>
      <c r="Q98" s="224"/>
      <c r="R98" s="224" t="s">
        <v>50</v>
      </c>
      <c r="S98" s="224"/>
      <c r="T98" s="224"/>
      <c r="U98" s="224"/>
      <c r="V98" s="224"/>
      <c r="W98" s="145"/>
      <c r="X98" s="150"/>
      <c r="Y98" s="157"/>
      <c r="Z98" s="155" t="str">
        <f>IFERROR(VLOOKUP(Y98, 【参考】数式用!$A$3:$B$48, 2, FALSE), "")</f>
        <v/>
      </c>
      <c r="AA98" s="38"/>
    </row>
    <row r="99" spans="1:27" ht="38.25" customHeight="1">
      <c r="A99" s="27"/>
      <c r="B99" s="131">
        <f t="shared" si="0"/>
        <v>60</v>
      </c>
      <c r="C99" s="263"/>
      <c r="D99" s="264"/>
      <c r="E99" s="264"/>
      <c r="F99" s="264"/>
      <c r="G99" s="264"/>
      <c r="H99" s="264"/>
      <c r="I99" s="264"/>
      <c r="J99" s="264"/>
      <c r="K99" s="264"/>
      <c r="L99" s="265"/>
      <c r="M99" s="224"/>
      <c r="N99" s="224"/>
      <c r="O99" s="224"/>
      <c r="P99" s="224"/>
      <c r="Q99" s="224"/>
      <c r="R99" s="224" t="s">
        <v>50</v>
      </c>
      <c r="S99" s="224"/>
      <c r="T99" s="224"/>
      <c r="U99" s="224"/>
      <c r="V99" s="224"/>
      <c r="W99" s="145"/>
      <c r="X99" s="150"/>
      <c r="Y99" s="157"/>
      <c r="Z99" s="155" t="str">
        <f>IFERROR(VLOOKUP(Y99, 【参考】数式用!$A$3:$B$48, 2, FALSE), "")</f>
        <v/>
      </c>
      <c r="AA99" s="38"/>
    </row>
    <row r="100" spans="1:27" ht="38.25" customHeight="1">
      <c r="A100" s="27"/>
      <c r="B100" s="131">
        <f t="shared" si="0"/>
        <v>61</v>
      </c>
      <c r="C100" s="263"/>
      <c r="D100" s="264"/>
      <c r="E100" s="264"/>
      <c r="F100" s="264"/>
      <c r="G100" s="264"/>
      <c r="H100" s="264"/>
      <c r="I100" s="264"/>
      <c r="J100" s="264"/>
      <c r="K100" s="264"/>
      <c r="L100" s="265"/>
      <c r="M100" s="224"/>
      <c r="N100" s="224"/>
      <c r="O100" s="224"/>
      <c r="P100" s="224"/>
      <c r="Q100" s="224"/>
      <c r="R100" s="224" t="s">
        <v>50</v>
      </c>
      <c r="S100" s="224"/>
      <c r="T100" s="224"/>
      <c r="U100" s="224"/>
      <c r="V100" s="224"/>
      <c r="W100" s="145"/>
      <c r="X100" s="150"/>
      <c r="Y100" s="157"/>
      <c r="Z100" s="155" t="str">
        <f>IFERROR(VLOOKUP(Y100, 【参考】数式用!$A$3:$B$48, 2, FALSE), "")</f>
        <v/>
      </c>
      <c r="AA100" s="38"/>
    </row>
    <row r="101" spans="1:27" ht="38.25" customHeight="1">
      <c r="A101" s="27"/>
      <c r="B101" s="131">
        <f t="shared" si="0"/>
        <v>62</v>
      </c>
      <c r="C101" s="263"/>
      <c r="D101" s="264"/>
      <c r="E101" s="264"/>
      <c r="F101" s="264"/>
      <c r="G101" s="264"/>
      <c r="H101" s="264"/>
      <c r="I101" s="264"/>
      <c r="J101" s="264"/>
      <c r="K101" s="264"/>
      <c r="L101" s="265"/>
      <c r="M101" s="224"/>
      <c r="N101" s="224"/>
      <c r="O101" s="224"/>
      <c r="P101" s="224"/>
      <c r="Q101" s="224"/>
      <c r="R101" s="224" t="s">
        <v>50</v>
      </c>
      <c r="S101" s="224"/>
      <c r="T101" s="224"/>
      <c r="U101" s="224"/>
      <c r="V101" s="224"/>
      <c r="W101" s="145"/>
      <c r="X101" s="150"/>
      <c r="Y101" s="157"/>
      <c r="Z101" s="155" t="str">
        <f>IFERROR(VLOOKUP(Y101, 【参考】数式用!$A$3:$B$48, 2, FALSE), "")</f>
        <v/>
      </c>
      <c r="AA101" s="38"/>
    </row>
    <row r="102" spans="1:27" ht="38.25" customHeight="1">
      <c r="A102" s="27"/>
      <c r="B102" s="131">
        <f t="shared" si="0"/>
        <v>63</v>
      </c>
      <c r="C102" s="263"/>
      <c r="D102" s="264"/>
      <c r="E102" s="264"/>
      <c r="F102" s="264"/>
      <c r="G102" s="264"/>
      <c r="H102" s="264"/>
      <c r="I102" s="264"/>
      <c r="J102" s="264"/>
      <c r="K102" s="264"/>
      <c r="L102" s="265"/>
      <c r="M102" s="224"/>
      <c r="N102" s="224"/>
      <c r="O102" s="224"/>
      <c r="P102" s="224"/>
      <c r="Q102" s="224"/>
      <c r="R102" s="224" t="s">
        <v>50</v>
      </c>
      <c r="S102" s="224"/>
      <c r="T102" s="224"/>
      <c r="U102" s="224"/>
      <c r="V102" s="224"/>
      <c r="W102" s="145"/>
      <c r="X102" s="150"/>
      <c r="Y102" s="157"/>
      <c r="Z102" s="155" t="str">
        <f>IFERROR(VLOOKUP(Y102, 【参考】数式用!$A$3:$B$48, 2, FALSE), "")</f>
        <v/>
      </c>
      <c r="AA102" s="38"/>
    </row>
    <row r="103" spans="1:27" ht="38.25" customHeight="1">
      <c r="A103" s="27"/>
      <c r="B103" s="131">
        <f t="shared" si="0"/>
        <v>64</v>
      </c>
      <c r="C103" s="263"/>
      <c r="D103" s="264"/>
      <c r="E103" s="264"/>
      <c r="F103" s="264"/>
      <c r="G103" s="264"/>
      <c r="H103" s="264"/>
      <c r="I103" s="264"/>
      <c r="J103" s="264"/>
      <c r="K103" s="264"/>
      <c r="L103" s="265"/>
      <c r="M103" s="224"/>
      <c r="N103" s="224"/>
      <c r="O103" s="224"/>
      <c r="P103" s="224"/>
      <c r="Q103" s="224"/>
      <c r="R103" s="224" t="s">
        <v>50</v>
      </c>
      <c r="S103" s="224"/>
      <c r="T103" s="224"/>
      <c r="U103" s="224"/>
      <c r="V103" s="224"/>
      <c r="W103" s="145"/>
      <c r="X103" s="150"/>
      <c r="Y103" s="157"/>
      <c r="Z103" s="155" t="str">
        <f>IFERROR(VLOOKUP(Y103, 【参考】数式用!$A$3:$B$48, 2, FALSE), "")</f>
        <v/>
      </c>
      <c r="AA103" s="38"/>
    </row>
    <row r="104" spans="1:27" ht="38.25" customHeight="1">
      <c r="A104" s="27"/>
      <c r="B104" s="131">
        <f t="shared" si="0"/>
        <v>65</v>
      </c>
      <c r="C104" s="263"/>
      <c r="D104" s="264"/>
      <c r="E104" s="264"/>
      <c r="F104" s="264"/>
      <c r="G104" s="264"/>
      <c r="H104" s="264"/>
      <c r="I104" s="264"/>
      <c r="J104" s="264"/>
      <c r="K104" s="264"/>
      <c r="L104" s="265"/>
      <c r="M104" s="224"/>
      <c r="N104" s="224"/>
      <c r="O104" s="224"/>
      <c r="P104" s="224"/>
      <c r="Q104" s="224"/>
      <c r="R104" s="224" t="s">
        <v>50</v>
      </c>
      <c r="S104" s="224"/>
      <c r="T104" s="224"/>
      <c r="U104" s="224"/>
      <c r="V104" s="224"/>
      <c r="W104" s="145"/>
      <c r="X104" s="150"/>
      <c r="Y104" s="157"/>
      <c r="Z104" s="155" t="str">
        <f>IFERROR(VLOOKUP(Y104, 【参考】数式用!$A$3:$B$48, 2, FALSE), "")</f>
        <v/>
      </c>
      <c r="AA104" s="38"/>
    </row>
    <row r="105" spans="1:27" ht="38.25" customHeight="1">
      <c r="A105" s="27"/>
      <c r="B105" s="131">
        <f t="shared" si="0"/>
        <v>66</v>
      </c>
      <c r="C105" s="263"/>
      <c r="D105" s="264"/>
      <c r="E105" s="264"/>
      <c r="F105" s="264"/>
      <c r="G105" s="264"/>
      <c r="H105" s="264"/>
      <c r="I105" s="264"/>
      <c r="J105" s="264"/>
      <c r="K105" s="264"/>
      <c r="L105" s="265"/>
      <c r="M105" s="224"/>
      <c r="N105" s="224"/>
      <c r="O105" s="224"/>
      <c r="P105" s="224"/>
      <c r="Q105" s="224"/>
      <c r="R105" s="224" t="s">
        <v>50</v>
      </c>
      <c r="S105" s="224"/>
      <c r="T105" s="224"/>
      <c r="U105" s="224"/>
      <c r="V105" s="224"/>
      <c r="W105" s="145"/>
      <c r="X105" s="150"/>
      <c r="Y105" s="157"/>
      <c r="Z105" s="155" t="str">
        <f>IFERROR(VLOOKUP(Y105, 【参考】数式用!$A$3:$B$48, 2, FALSE), "")</f>
        <v/>
      </c>
      <c r="AA105" s="38"/>
    </row>
    <row r="106" spans="1:27" ht="38.25" customHeight="1">
      <c r="A106" s="27"/>
      <c r="B106" s="131">
        <f t="shared" ref="B106:B169" si="1">B105+1</f>
        <v>67</v>
      </c>
      <c r="C106" s="263"/>
      <c r="D106" s="264"/>
      <c r="E106" s="264"/>
      <c r="F106" s="264"/>
      <c r="G106" s="264"/>
      <c r="H106" s="264"/>
      <c r="I106" s="264"/>
      <c r="J106" s="264"/>
      <c r="K106" s="264"/>
      <c r="L106" s="265"/>
      <c r="M106" s="224"/>
      <c r="N106" s="224"/>
      <c r="O106" s="224"/>
      <c r="P106" s="224"/>
      <c r="Q106" s="224"/>
      <c r="R106" s="224" t="s">
        <v>50</v>
      </c>
      <c r="S106" s="224"/>
      <c r="T106" s="224"/>
      <c r="U106" s="224"/>
      <c r="V106" s="224"/>
      <c r="W106" s="145"/>
      <c r="X106" s="150"/>
      <c r="Y106" s="157"/>
      <c r="Z106" s="155" t="str">
        <f>IFERROR(VLOOKUP(Y106, 【参考】数式用!$A$3:$B$48, 2, FALSE), "")</f>
        <v/>
      </c>
      <c r="AA106" s="38"/>
    </row>
    <row r="107" spans="1:27" ht="38.25" customHeight="1">
      <c r="A107" s="27"/>
      <c r="B107" s="131">
        <f t="shared" si="1"/>
        <v>68</v>
      </c>
      <c r="C107" s="263"/>
      <c r="D107" s="264"/>
      <c r="E107" s="264"/>
      <c r="F107" s="264"/>
      <c r="G107" s="264"/>
      <c r="H107" s="264"/>
      <c r="I107" s="264"/>
      <c r="J107" s="264"/>
      <c r="K107" s="264"/>
      <c r="L107" s="265"/>
      <c r="M107" s="224"/>
      <c r="N107" s="224"/>
      <c r="O107" s="224"/>
      <c r="P107" s="224"/>
      <c r="Q107" s="224"/>
      <c r="R107" s="224" t="s">
        <v>50</v>
      </c>
      <c r="S107" s="224"/>
      <c r="T107" s="224"/>
      <c r="U107" s="224"/>
      <c r="V107" s="224"/>
      <c r="W107" s="145"/>
      <c r="X107" s="150"/>
      <c r="Y107" s="157"/>
      <c r="Z107" s="155" t="str">
        <f>IFERROR(VLOOKUP(Y107, 【参考】数式用!$A$3:$B$48, 2, FALSE), "")</f>
        <v/>
      </c>
      <c r="AA107" s="38"/>
    </row>
    <row r="108" spans="1:27" ht="38.25" customHeight="1">
      <c r="A108" s="27"/>
      <c r="B108" s="131">
        <f t="shared" si="1"/>
        <v>69</v>
      </c>
      <c r="C108" s="263"/>
      <c r="D108" s="264"/>
      <c r="E108" s="264"/>
      <c r="F108" s="264"/>
      <c r="G108" s="264"/>
      <c r="H108" s="264"/>
      <c r="I108" s="264"/>
      <c r="J108" s="264"/>
      <c r="K108" s="264"/>
      <c r="L108" s="265"/>
      <c r="M108" s="224"/>
      <c r="N108" s="224"/>
      <c r="O108" s="224"/>
      <c r="P108" s="224"/>
      <c r="Q108" s="224"/>
      <c r="R108" s="224" t="s">
        <v>50</v>
      </c>
      <c r="S108" s="224"/>
      <c r="T108" s="224"/>
      <c r="U108" s="224"/>
      <c r="V108" s="224"/>
      <c r="W108" s="145"/>
      <c r="X108" s="150"/>
      <c r="Y108" s="157"/>
      <c r="Z108" s="155" t="str">
        <f>IFERROR(VLOOKUP(Y108, 【参考】数式用!$A$3:$B$48, 2, FALSE), "")</f>
        <v/>
      </c>
      <c r="AA108" s="38"/>
    </row>
    <row r="109" spans="1:27" ht="38.25" customHeight="1">
      <c r="A109" s="27"/>
      <c r="B109" s="131">
        <f t="shared" si="1"/>
        <v>70</v>
      </c>
      <c r="C109" s="263"/>
      <c r="D109" s="264"/>
      <c r="E109" s="264"/>
      <c r="F109" s="264"/>
      <c r="G109" s="264"/>
      <c r="H109" s="264"/>
      <c r="I109" s="264"/>
      <c r="J109" s="264"/>
      <c r="K109" s="264"/>
      <c r="L109" s="265"/>
      <c r="M109" s="224"/>
      <c r="N109" s="224"/>
      <c r="O109" s="224"/>
      <c r="P109" s="224"/>
      <c r="Q109" s="224"/>
      <c r="R109" s="224" t="s">
        <v>50</v>
      </c>
      <c r="S109" s="224"/>
      <c r="T109" s="224"/>
      <c r="U109" s="224"/>
      <c r="V109" s="224"/>
      <c r="W109" s="145"/>
      <c r="X109" s="150"/>
      <c r="Y109" s="157"/>
      <c r="Z109" s="155" t="str">
        <f>IFERROR(VLOOKUP(Y109, 【参考】数式用!$A$3:$B$48, 2, FALSE), "")</f>
        <v/>
      </c>
      <c r="AA109" s="38"/>
    </row>
    <row r="110" spans="1:27" ht="38.25" customHeight="1">
      <c r="A110" s="27"/>
      <c r="B110" s="131">
        <f t="shared" si="1"/>
        <v>71</v>
      </c>
      <c r="C110" s="263"/>
      <c r="D110" s="264"/>
      <c r="E110" s="264"/>
      <c r="F110" s="264"/>
      <c r="G110" s="264"/>
      <c r="H110" s="264"/>
      <c r="I110" s="264"/>
      <c r="J110" s="264"/>
      <c r="K110" s="264"/>
      <c r="L110" s="265"/>
      <c r="M110" s="224"/>
      <c r="N110" s="224"/>
      <c r="O110" s="224"/>
      <c r="P110" s="224"/>
      <c r="Q110" s="224"/>
      <c r="R110" s="224" t="s">
        <v>50</v>
      </c>
      <c r="S110" s="224"/>
      <c r="T110" s="224"/>
      <c r="U110" s="224"/>
      <c r="V110" s="224"/>
      <c r="W110" s="145"/>
      <c r="X110" s="150"/>
      <c r="Y110" s="157"/>
      <c r="Z110" s="155" t="str">
        <f>IFERROR(VLOOKUP(Y110, 【参考】数式用!$A$3:$B$48, 2, FALSE), "")</f>
        <v/>
      </c>
      <c r="AA110" s="38"/>
    </row>
    <row r="111" spans="1:27" ht="38.25" customHeight="1">
      <c r="A111" s="27"/>
      <c r="B111" s="131">
        <f t="shared" si="1"/>
        <v>72</v>
      </c>
      <c r="C111" s="263"/>
      <c r="D111" s="264"/>
      <c r="E111" s="264"/>
      <c r="F111" s="264"/>
      <c r="G111" s="264"/>
      <c r="H111" s="264"/>
      <c r="I111" s="264"/>
      <c r="J111" s="264"/>
      <c r="K111" s="264"/>
      <c r="L111" s="265"/>
      <c r="M111" s="224"/>
      <c r="N111" s="224"/>
      <c r="O111" s="224"/>
      <c r="P111" s="224"/>
      <c r="Q111" s="224"/>
      <c r="R111" s="224" t="s">
        <v>50</v>
      </c>
      <c r="S111" s="224"/>
      <c r="T111" s="224"/>
      <c r="U111" s="224"/>
      <c r="V111" s="224"/>
      <c r="W111" s="145"/>
      <c r="X111" s="150"/>
      <c r="Y111" s="157"/>
      <c r="Z111" s="155" t="str">
        <f>IFERROR(VLOOKUP(Y111, 【参考】数式用!$A$3:$B$48, 2, FALSE), "")</f>
        <v/>
      </c>
      <c r="AA111" s="38"/>
    </row>
    <row r="112" spans="1:27" ht="38.25" customHeight="1">
      <c r="A112" s="27"/>
      <c r="B112" s="131">
        <f t="shared" si="1"/>
        <v>73</v>
      </c>
      <c r="C112" s="263"/>
      <c r="D112" s="264"/>
      <c r="E112" s="264"/>
      <c r="F112" s="264"/>
      <c r="G112" s="264"/>
      <c r="H112" s="264"/>
      <c r="I112" s="264"/>
      <c r="J112" s="264"/>
      <c r="K112" s="264"/>
      <c r="L112" s="265"/>
      <c r="M112" s="224"/>
      <c r="N112" s="224"/>
      <c r="O112" s="224"/>
      <c r="P112" s="224"/>
      <c r="Q112" s="224"/>
      <c r="R112" s="224" t="s">
        <v>50</v>
      </c>
      <c r="S112" s="224"/>
      <c r="T112" s="224"/>
      <c r="U112" s="224"/>
      <c r="V112" s="224"/>
      <c r="W112" s="145"/>
      <c r="X112" s="150"/>
      <c r="Y112" s="157"/>
      <c r="Z112" s="155" t="str">
        <f>IFERROR(VLOOKUP(Y112, 【参考】数式用!$A$3:$B$48, 2, FALSE), "")</f>
        <v/>
      </c>
      <c r="AA112" s="38"/>
    </row>
    <row r="113" spans="1:27" ht="38.25" customHeight="1">
      <c r="A113" s="27"/>
      <c r="B113" s="131">
        <f t="shared" si="1"/>
        <v>74</v>
      </c>
      <c r="C113" s="263"/>
      <c r="D113" s="264"/>
      <c r="E113" s="264"/>
      <c r="F113" s="264"/>
      <c r="G113" s="264"/>
      <c r="H113" s="264"/>
      <c r="I113" s="264"/>
      <c r="J113" s="264"/>
      <c r="K113" s="264"/>
      <c r="L113" s="265"/>
      <c r="M113" s="224"/>
      <c r="N113" s="224"/>
      <c r="O113" s="224"/>
      <c r="P113" s="224"/>
      <c r="Q113" s="224"/>
      <c r="R113" s="224" t="s">
        <v>50</v>
      </c>
      <c r="S113" s="224"/>
      <c r="T113" s="224"/>
      <c r="U113" s="224"/>
      <c r="V113" s="224"/>
      <c r="W113" s="145"/>
      <c r="X113" s="150"/>
      <c r="Y113" s="157"/>
      <c r="Z113" s="155" t="str">
        <f>IFERROR(VLOOKUP(Y113, 【参考】数式用!$A$3:$B$48, 2, FALSE), "")</f>
        <v/>
      </c>
      <c r="AA113" s="38"/>
    </row>
    <row r="114" spans="1:27" ht="38.25" customHeight="1">
      <c r="A114" s="27"/>
      <c r="B114" s="131">
        <f t="shared" si="1"/>
        <v>75</v>
      </c>
      <c r="C114" s="263"/>
      <c r="D114" s="264"/>
      <c r="E114" s="264"/>
      <c r="F114" s="264"/>
      <c r="G114" s="264"/>
      <c r="H114" s="264"/>
      <c r="I114" s="264"/>
      <c r="J114" s="264"/>
      <c r="K114" s="264"/>
      <c r="L114" s="265"/>
      <c r="M114" s="224"/>
      <c r="N114" s="224"/>
      <c r="O114" s="224"/>
      <c r="P114" s="224"/>
      <c r="Q114" s="224"/>
      <c r="R114" s="224" t="s">
        <v>50</v>
      </c>
      <c r="S114" s="224"/>
      <c r="T114" s="224"/>
      <c r="U114" s="224"/>
      <c r="V114" s="224"/>
      <c r="W114" s="145"/>
      <c r="X114" s="150"/>
      <c r="Y114" s="157"/>
      <c r="Z114" s="155" t="str">
        <f>IFERROR(VLOOKUP(Y114, 【参考】数式用!$A$3:$B$48, 2, FALSE), "")</f>
        <v/>
      </c>
      <c r="AA114" s="38"/>
    </row>
    <row r="115" spans="1:27" ht="38.25" customHeight="1">
      <c r="A115" s="27"/>
      <c r="B115" s="131">
        <f t="shared" si="1"/>
        <v>76</v>
      </c>
      <c r="C115" s="263"/>
      <c r="D115" s="264"/>
      <c r="E115" s="264"/>
      <c r="F115" s="264"/>
      <c r="G115" s="264"/>
      <c r="H115" s="264"/>
      <c r="I115" s="264"/>
      <c r="J115" s="264"/>
      <c r="K115" s="264"/>
      <c r="L115" s="265"/>
      <c r="M115" s="224"/>
      <c r="N115" s="224"/>
      <c r="O115" s="224"/>
      <c r="P115" s="224"/>
      <c r="Q115" s="224"/>
      <c r="R115" s="224" t="s">
        <v>50</v>
      </c>
      <c r="S115" s="224"/>
      <c r="T115" s="224"/>
      <c r="U115" s="224"/>
      <c r="V115" s="224"/>
      <c r="W115" s="145"/>
      <c r="X115" s="150"/>
      <c r="Y115" s="157"/>
      <c r="Z115" s="155" t="str">
        <f>IFERROR(VLOOKUP(Y115, 【参考】数式用!$A$3:$B$48, 2, FALSE), "")</f>
        <v/>
      </c>
      <c r="AA115" s="38"/>
    </row>
    <row r="116" spans="1:27" ht="38.25" customHeight="1">
      <c r="A116" s="27"/>
      <c r="B116" s="131">
        <f t="shared" si="1"/>
        <v>77</v>
      </c>
      <c r="C116" s="263"/>
      <c r="D116" s="264"/>
      <c r="E116" s="264"/>
      <c r="F116" s="264"/>
      <c r="G116" s="264"/>
      <c r="H116" s="264"/>
      <c r="I116" s="264"/>
      <c r="J116" s="264"/>
      <c r="K116" s="264"/>
      <c r="L116" s="265"/>
      <c r="M116" s="224"/>
      <c r="N116" s="224"/>
      <c r="O116" s="224"/>
      <c r="P116" s="224"/>
      <c r="Q116" s="224"/>
      <c r="R116" s="224" t="s">
        <v>50</v>
      </c>
      <c r="S116" s="224"/>
      <c r="T116" s="224"/>
      <c r="U116" s="224"/>
      <c r="V116" s="224"/>
      <c r="W116" s="145"/>
      <c r="X116" s="150"/>
      <c r="Y116" s="157"/>
      <c r="Z116" s="155" t="str">
        <f>IFERROR(VLOOKUP(Y116, 【参考】数式用!$A$3:$B$48, 2, FALSE), "")</f>
        <v/>
      </c>
      <c r="AA116" s="38"/>
    </row>
    <row r="117" spans="1:27" ht="38.25" customHeight="1">
      <c r="A117" s="27"/>
      <c r="B117" s="131">
        <f t="shared" si="1"/>
        <v>78</v>
      </c>
      <c r="C117" s="263"/>
      <c r="D117" s="264"/>
      <c r="E117" s="264"/>
      <c r="F117" s="264"/>
      <c r="G117" s="264"/>
      <c r="H117" s="264"/>
      <c r="I117" s="264"/>
      <c r="J117" s="264"/>
      <c r="K117" s="264"/>
      <c r="L117" s="265"/>
      <c r="M117" s="224"/>
      <c r="N117" s="224"/>
      <c r="O117" s="224"/>
      <c r="P117" s="224"/>
      <c r="Q117" s="224"/>
      <c r="R117" s="224" t="s">
        <v>50</v>
      </c>
      <c r="S117" s="224"/>
      <c r="T117" s="224"/>
      <c r="U117" s="224"/>
      <c r="V117" s="224"/>
      <c r="W117" s="145"/>
      <c r="X117" s="150"/>
      <c r="Y117" s="157"/>
      <c r="Z117" s="155" t="str">
        <f>IFERROR(VLOOKUP(Y117, 【参考】数式用!$A$3:$B$48, 2, FALSE), "")</f>
        <v/>
      </c>
      <c r="AA117" s="38"/>
    </row>
    <row r="118" spans="1:27" ht="38.25" customHeight="1">
      <c r="A118" s="27"/>
      <c r="B118" s="131">
        <f t="shared" si="1"/>
        <v>79</v>
      </c>
      <c r="C118" s="263"/>
      <c r="D118" s="264"/>
      <c r="E118" s="264"/>
      <c r="F118" s="264"/>
      <c r="G118" s="264"/>
      <c r="H118" s="264"/>
      <c r="I118" s="264"/>
      <c r="J118" s="264"/>
      <c r="K118" s="264"/>
      <c r="L118" s="265"/>
      <c r="M118" s="224"/>
      <c r="N118" s="224"/>
      <c r="O118" s="224"/>
      <c r="P118" s="224"/>
      <c r="Q118" s="224"/>
      <c r="R118" s="224" t="s">
        <v>50</v>
      </c>
      <c r="S118" s="224"/>
      <c r="T118" s="224"/>
      <c r="U118" s="224"/>
      <c r="V118" s="224"/>
      <c r="W118" s="145"/>
      <c r="X118" s="150"/>
      <c r="Y118" s="157"/>
      <c r="Z118" s="155" t="str">
        <f>IFERROR(VLOOKUP(Y118, 【参考】数式用!$A$3:$B$48, 2, FALSE), "")</f>
        <v/>
      </c>
      <c r="AA118" s="38"/>
    </row>
    <row r="119" spans="1:27" ht="38.25" customHeight="1">
      <c r="A119" s="27"/>
      <c r="B119" s="131">
        <f t="shared" si="1"/>
        <v>80</v>
      </c>
      <c r="C119" s="263"/>
      <c r="D119" s="264"/>
      <c r="E119" s="264"/>
      <c r="F119" s="264"/>
      <c r="G119" s="264"/>
      <c r="H119" s="264"/>
      <c r="I119" s="264"/>
      <c r="J119" s="264"/>
      <c r="K119" s="264"/>
      <c r="L119" s="265"/>
      <c r="M119" s="224"/>
      <c r="N119" s="224"/>
      <c r="O119" s="224"/>
      <c r="P119" s="224"/>
      <c r="Q119" s="224"/>
      <c r="R119" s="224" t="s">
        <v>50</v>
      </c>
      <c r="S119" s="224"/>
      <c r="T119" s="224"/>
      <c r="U119" s="224"/>
      <c r="V119" s="224"/>
      <c r="W119" s="145"/>
      <c r="X119" s="150"/>
      <c r="Y119" s="157"/>
      <c r="Z119" s="155" t="str">
        <f>IFERROR(VLOOKUP(Y119, 【参考】数式用!$A$3:$B$48, 2, FALSE), "")</f>
        <v/>
      </c>
      <c r="AA119" s="38"/>
    </row>
    <row r="120" spans="1:27" ht="38.25" customHeight="1">
      <c r="A120" s="27"/>
      <c r="B120" s="131">
        <f t="shared" si="1"/>
        <v>81</v>
      </c>
      <c r="C120" s="263"/>
      <c r="D120" s="264"/>
      <c r="E120" s="264"/>
      <c r="F120" s="264"/>
      <c r="G120" s="264"/>
      <c r="H120" s="264"/>
      <c r="I120" s="264"/>
      <c r="J120" s="264"/>
      <c r="K120" s="264"/>
      <c r="L120" s="265"/>
      <c r="M120" s="224"/>
      <c r="N120" s="224"/>
      <c r="O120" s="224"/>
      <c r="P120" s="224"/>
      <c r="Q120" s="224"/>
      <c r="R120" s="224" t="s">
        <v>50</v>
      </c>
      <c r="S120" s="224"/>
      <c r="T120" s="224"/>
      <c r="U120" s="224"/>
      <c r="V120" s="224"/>
      <c r="W120" s="145"/>
      <c r="X120" s="150"/>
      <c r="Y120" s="157"/>
      <c r="Z120" s="155" t="str">
        <f>IFERROR(VLOOKUP(Y120, 【参考】数式用!$A$3:$B$48, 2, FALSE), "")</f>
        <v/>
      </c>
      <c r="AA120" s="38"/>
    </row>
    <row r="121" spans="1:27" ht="38.25" customHeight="1">
      <c r="A121" s="27"/>
      <c r="B121" s="131">
        <f t="shared" si="1"/>
        <v>82</v>
      </c>
      <c r="C121" s="263"/>
      <c r="D121" s="264"/>
      <c r="E121" s="264"/>
      <c r="F121" s="264"/>
      <c r="G121" s="264"/>
      <c r="H121" s="264"/>
      <c r="I121" s="264"/>
      <c r="J121" s="264"/>
      <c r="K121" s="264"/>
      <c r="L121" s="265"/>
      <c r="M121" s="224"/>
      <c r="N121" s="224"/>
      <c r="O121" s="224"/>
      <c r="P121" s="224"/>
      <c r="Q121" s="224"/>
      <c r="R121" s="224" t="s">
        <v>50</v>
      </c>
      <c r="S121" s="224"/>
      <c r="T121" s="224"/>
      <c r="U121" s="224"/>
      <c r="V121" s="224"/>
      <c r="W121" s="145"/>
      <c r="X121" s="150"/>
      <c r="Y121" s="157"/>
      <c r="Z121" s="155" t="str">
        <f>IFERROR(VLOOKUP(Y121, 【参考】数式用!$A$3:$B$48, 2, FALSE), "")</f>
        <v/>
      </c>
      <c r="AA121" s="38"/>
    </row>
    <row r="122" spans="1:27" ht="38.25" customHeight="1">
      <c r="A122" s="27"/>
      <c r="B122" s="131">
        <f t="shared" si="1"/>
        <v>83</v>
      </c>
      <c r="C122" s="263"/>
      <c r="D122" s="264"/>
      <c r="E122" s="264"/>
      <c r="F122" s="264"/>
      <c r="G122" s="264"/>
      <c r="H122" s="264"/>
      <c r="I122" s="264"/>
      <c r="J122" s="264"/>
      <c r="K122" s="264"/>
      <c r="L122" s="265"/>
      <c r="M122" s="224"/>
      <c r="N122" s="224"/>
      <c r="O122" s="224"/>
      <c r="P122" s="224"/>
      <c r="Q122" s="224"/>
      <c r="R122" s="224" t="s">
        <v>50</v>
      </c>
      <c r="S122" s="224"/>
      <c r="T122" s="224"/>
      <c r="U122" s="224"/>
      <c r="V122" s="224"/>
      <c r="W122" s="145"/>
      <c r="X122" s="150"/>
      <c r="Y122" s="157"/>
      <c r="Z122" s="155" t="str">
        <f>IFERROR(VLOOKUP(Y122, 【参考】数式用!$A$3:$B$48, 2, FALSE), "")</f>
        <v/>
      </c>
      <c r="AA122" s="38"/>
    </row>
    <row r="123" spans="1:27" ht="38.25" customHeight="1">
      <c r="A123" s="27"/>
      <c r="B123" s="131">
        <f t="shared" si="1"/>
        <v>84</v>
      </c>
      <c r="C123" s="263"/>
      <c r="D123" s="264"/>
      <c r="E123" s="264"/>
      <c r="F123" s="264"/>
      <c r="G123" s="264"/>
      <c r="H123" s="264"/>
      <c r="I123" s="264"/>
      <c r="J123" s="264"/>
      <c r="K123" s="264"/>
      <c r="L123" s="265"/>
      <c r="M123" s="224"/>
      <c r="N123" s="224"/>
      <c r="O123" s="224"/>
      <c r="P123" s="224"/>
      <c r="Q123" s="224"/>
      <c r="R123" s="224" t="s">
        <v>50</v>
      </c>
      <c r="S123" s="224"/>
      <c r="T123" s="224"/>
      <c r="U123" s="224"/>
      <c r="V123" s="224"/>
      <c r="W123" s="145"/>
      <c r="X123" s="150"/>
      <c r="Y123" s="157"/>
      <c r="Z123" s="155" t="str">
        <f>IFERROR(VLOOKUP(Y123, 【参考】数式用!$A$3:$B$48, 2, FALSE), "")</f>
        <v/>
      </c>
      <c r="AA123" s="38"/>
    </row>
    <row r="124" spans="1:27" ht="38.25" customHeight="1">
      <c r="A124" s="27"/>
      <c r="B124" s="131">
        <f t="shared" si="1"/>
        <v>85</v>
      </c>
      <c r="C124" s="263"/>
      <c r="D124" s="264"/>
      <c r="E124" s="264"/>
      <c r="F124" s="264"/>
      <c r="G124" s="264"/>
      <c r="H124" s="264"/>
      <c r="I124" s="264"/>
      <c r="J124" s="264"/>
      <c r="K124" s="264"/>
      <c r="L124" s="265"/>
      <c r="M124" s="224"/>
      <c r="N124" s="224"/>
      <c r="O124" s="224"/>
      <c r="P124" s="224"/>
      <c r="Q124" s="224"/>
      <c r="R124" s="224" t="s">
        <v>50</v>
      </c>
      <c r="S124" s="224"/>
      <c r="T124" s="224"/>
      <c r="U124" s="224"/>
      <c r="V124" s="224"/>
      <c r="W124" s="145"/>
      <c r="X124" s="150"/>
      <c r="Y124" s="157"/>
      <c r="Z124" s="155" t="str">
        <f>IFERROR(VLOOKUP(Y124, 【参考】数式用!$A$3:$B$48, 2, FALSE), "")</f>
        <v/>
      </c>
      <c r="AA124" s="38"/>
    </row>
    <row r="125" spans="1:27" ht="38.25" customHeight="1">
      <c r="A125" s="27"/>
      <c r="B125" s="131">
        <f t="shared" si="1"/>
        <v>86</v>
      </c>
      <c r="C125" s="263"/>
      <c r="D125" s="264"/>
      <c r="E125" s="264"/>
      <c r="F125" s="264"/>
      <c r="G125" s="264"/>
      <c r="H125" s="264"/>
      <c r="I125" s="264"/>
      <c r="J125" s="264"/>
      <c r="K125" s="264"/>
      <c r="L125" s="265"/>
      <c r="M125" s="224"/>
      <c r="N125" s="224"/>
      <c r="O125" s="224"/>
      <c r="P125" s="224"/>
      <c r="Q125" s="224"/>
      <c r="R125" s="224" t="s">
        <v>50</v>
      </c>
      <c r="S125" s="224"/>
      <c r="T125" s="224"/>
      <c r="U125" s="224"/>
      <c r="V125" s="224"/>
      <c r="W125" s="145"/>
      <c r="X125" s="150"/>
      <c r="Y125" s="157"/>
      <c r="Z125" s="155" t="str">
        <f>IFERROR(VLOOKUP(Y125, 【参考】数式用!$A$3:$B$48, 2, FALSE), "")</f>
        <v/>
      </c>
      <c r="AA125" s="38"/>
    </row>
    <row r="126" spans="1:27" ht="38.25" customHeight="1">
      <c r="A126" s="27"/>
      <c r="B126" s="131">
        <f t="shared" si="1"/>
        <v>87</v>
      </c>
      <c r="C126" s="263"/>
      <c r="D126" s="264"/>
      <c r="E126" s="264"/>
      <c r="F126" s="264"/>
      <c r="G126" s="264"/>
      <c r="H126" s="264"/>
      <c r="I126" s="264"/>
      <c r="J126" s="264"/>
      <c r="K126" s="264"/>
      <c r="L126" s="265"/>
      <c r="M126" s="224"/>
      <c r="N126" s="224"/>
      <c r="O126" s="224"/>
      <c r="P126" s="224"/>
      <c r="Q126" s="224"/>
      <c r="R126" s="224" t="s">
        <v>50</v>
      </c>
      <c r="S126" s="224"/>
      <c r="T126" s="224"/>
      <c r="U126" s="224"/>
      <c r="V126" s="224"/>
      <c r="W126" s="145"/>
      <c r="X126" s="150"/>
      <c r="Y126" s="157"/>
      <c r="Z126" s="155" t="str">
        <f>IFERROR(VLOOKUP(Y126, 【参考】数式用!$A$3:$B$48, 2, FALSE), "")</f>
        <v/>
      </c>
      <c r="AA126" s="38"/>
    </row>
    <row r="127" spans="1:27" ht="38.25" customHeight="1">
      <c r="A127" s="27"/>
      <c r="B127" s="131">
        <f t="shared" si="1"/>
        <v>88</v>
      </c>
      <c r="C127" s="263"/>
      <c r="D127" s="264"/>
      <c r="E127" s="264"/>
      <c r="F127" s="264"/>
      <c r="G127" s="264"/>
      <c r="H127" s="264"/>
      <c r="I127" s="264"/>
      <c r="J127" s="264"/>
      <c r="K127" s="264"/>
      <c r="L127" s="265"/>
      <c r="M127" s="224"/>
      <c r="N127" s="224"/>
      <c r="O127" s="224"/>
      <c r="P127" s="224"/>
      <c r="Q127" s="224"/>
      <c r="R127" s="224" t="s">
        <v>50</v>
      </c>
      <c r="S127" s="224"/>
      <c r="T127" s="224"/>
      <c r="U127" s="224"/>
      <c r="V127" s="224"/>
      <c r="W127" s="145"/>
      <c r="X127" s="150"/>
      <c r="Y127" s="157"/>
      <c r="Z127" s="155" t="str">
        <f>IFERROR(VLOOKUP(Y127, 【参考】数式用!$A$3:$B$48, 2, FALSE), "")</f>
        <v/>
      </c>
      <c r="AA127" s="38"/>
    </row>
    <row r="128" spans="1:27" ht="38.25" customHeight="1">
      <c r="A128" s="27"/>
      <c r="B128" s="131">
        <f t="shared" si="1"/>
        <v>89</v>
      </c>
      <c r="C128" s="263"/>
      <c r="D128" s="264"/>
      <c r="E128" s="264"/>
      <c r="F128" s="264"/>
      <c r="G128" s="264"/>
      <c r="H128" s="264"/>
      <c r="I128" s="264"/>
      <c r="J128" s="264"/>
      <c r="K128" s="264"/>
      <c r="L128" s="265"/>
      <c r="M128" s="224"/>
      <c r="N128" s="224"/>
      <c r="O128" s="224"/>
      <c r="P128" s="224"/>
      <c r="Q128" s="224"/>
      <c r="R128" s="224" t="s">
        <v>50</v>
      </c>
      <c r="S128" s="224"/>
      <c r="T128" s="224"/>
      <c r="U128" s="224"/>
      <c r="V128" s="224"/>
      <c r="W128" s="145"/>
      <c r="X128" s="150"/>
      <c r="Y128" s="157"/>
      <c r="Z128" s="155" t="str">
        <f>IFERROR(VLOOKUP(Y128, 【参考】数式用!$A$3:$B$48, 2, FALSE), "")</f>
        <v/>
      </c>
      <c r="AA128" s="38"/>
    </row>
    <row r="129" spans="1:41" ht="38.25" customHeight="1">
      <c r="A129" s="27"/>
      <c r="B129" s="131">
        <f t="shared" si="1"/>
        <v>90</v>
      </c>
      <c r="C129" s="263"/>
      <c r="D129" s="264"/>
      <c r="E129" s="264"/>
      <c r="F129" s="264"/>
      <c r="G129" s="264"/>
      <c r="H129" s="264"/>
      <c r="I129" s="264"/>
      <c r="J129" s="264"/>
      <c r="K129" s="264"/>
      <c r="L129" s="265"/>
      <c r="M129" s="224"/>
      <c r="N129" s="224"/>
      <c r="O129" s="224"/>
      <c r="P129" s="224"/>
      <c r="Q129" s="224"/>
      <c r="R129" s="224" t="s">
        <v>50</v>
      </c>
      <c r="S129" s="224"/>
      <c r="T129" s="224"/>
      <c r="U129" s="224"/>
      <c r="V129" s="224"/>
      <c r="W129" s="145"/>
      <c r="X129" s="150"/>
      <c r="Y129" s="157"/>
      <c r="Z129" s="155" t="str">
        <f>IFERROR(VLOOKUP(Y129, 【参考】数式用!$A$3:$B$48, 2, FALSE), "")</f>
        <v/>
      </c>
      <c r="AA129" s="38"/>
    </row>
    <row r="130" spans="1:41" ht="38.25" customHeight="1">
      <c r="A130" s="27"/>
      <c r="B130" s="131">
        <f t="shared" si="1"/>
        <v>91</v>
      </c>
      <c r="C130" s="263"/>
      <c r="D130" s="264"/>
      <c r="E130" s="264"/>
      <c r="F130" s="264"/>
      <c r="G130" s="264"/>
      <c r="H130" s="264"/>
      <c r="I130" s="264"/>
      <c r="J130" s="264"/>
      <c r="K130" s="264"/>
      <c r="L130" s="265"/>
      <c r="M130" s="224"/>
      <c r="N130" s="224"/>
      <c r="O130" s="224"/>
      <c r="P130" s="224"/>
      <c r="Q130" s="224"/>
      <c r="R130" s="224" t="s">
        <v>50</v>
      </c>
      <c r="S130" s="224"/>
      <c r="T130" s="224"/>
      <c r="U130" s="224"/>
      <c r="V130" s="224"/>
      <c r="W130" s="145"/>
      <c r="X130" s="150"/>
      <c r="Y130" s="157"/>
      <c r="Z130" s="155" t="str">
        <f>IFERROR(VLOOKUP(Y130, 【参考】数式用!$A$3:$B$48, 2, FALSE), "")</f>
        <v/>
      </c>
      <c r="AA130" s="38"/>
    </row>
    <row r="131" spans="1:41" ht="38.25" customHeight="1">
      <c r="A131" s="27"/>
      <c r="B131" s="131">
        <f t="shared" si="1"/>
        <v>92</v>
      </c>
      <c r="C131" s="263"/>
      <c r="D131" s="264"/>
      <c r="E131" s="264"/>
      <c r="F131" s="264"/>
      <c r="G131" s="264"/>
      <c r="H131" s="264"/>
      <c r="I131" s="264"/>
      <c r="J131" s="264"/>
      <c r="K131" s="264"/>
      <c r="L131" s="265"/>
      <c r="M131" s="224"/>
      <c r="N131" s="224"/>
      <c r="O131" s="224"/>
      <c r="P131" s="224"/>
      <c r="Q131" s="224"/>
      <c r="R131" s="224" t="s">
        <v>50</v>
      </c>
      <c r="S131" s="224"/>
      <c r="T131" s="224"/>
      <c r="U131" s="224"/>
      <c r="V131" s="224"/>
      <c r="W131" s="145"/>
      <c r="X131" s="150"/>
      <c r="Y131" s="157"/>
      <c r="Z131" s="155" t="str">
        <f>IFERROR(VLOOKUP(Y131, 【参考】数式用!$A$3:$B$48, 2, FALSE), "")</f>
        <v/>
      </c>
      <c r="AA131" s="38"/>
    </row>
    <row r="132" spans="1:41" ht="38.25" customHeight="1">
      <c r="A132" s="27"/>
      <c r="B132" s="131">
        <f t="shared" si="1"/>
        <v>93</v>
      </c>
      <c r="C132" s="263"/>
      <c r="D132" s="264"/>
      <c r="E132" s="264"/>
      <c r="F132" s="264"/>
      <c r="G132" s="264"/>
      <c r="H132" s="264"/>
      <c r="I132" s="264"/>
      <c r="J132" s="264"/>
      <c r="K132" s="264"/>
      <c r="L132" s="265"/>
      <c r="M132" s="224"/>
      <c r="N132" s="224"/>
      <c r="O132" s="224"/>
      <c r="P132" s="224"/>
      <c r="Q132" s="224"/>
      <c r="R132" s="224" t="s">
        <v>50</v>
      </c>
      <c r="S132" s="224"/>
      <c r="T132" s="224"/>
      <c r="U132" s="224"/>
      <c r="V132" s="224"/>
      <c r="W132" s="145"/>
      <c r="X132" s="150"/>
      <c r="Y132" s="157"/>
      <c r="Z132" s="155" t="str">
        <f>IFERROR(VLOOKUP(Y132, 【参考】数式用!$A$3:$B$48, 2, FALSE), "")</f>
        <v/>
      </c>
      <c r="AA132" s="38"/>
    </row>
    <row r="133" spans="1:41" ht="38.25" customHeight="1">
      <c r="A133" s="27"/>
      <c r="B133" s="131">
        <f t="shared" si="1"/>
        <v>94</v>
      </c>
      <c r="C133" s="263"/>
      <c r="D133" s="264"/>
      <c r="E133" s="264"/>
      <c r="F133" s="264"/>
      <c r="G133" s="264"/>
      <c r="H133" s="264"/>
      <c r="I133" s="264"/>
      <c r="J133" s="264"/>
      <c r="K133" s="264"/>
      <c r="L133" s="265"/>
      <c r="M133" s="224"/>
      <c r="N133" s="224"/>
      <c r="O133" s="224"/>
      <c r="P133" s="224"/>
      <c r="Q133" s="224"/>
      <c r="R133" s="224" t="s">
        <v>50</v>
      </c>
      <c r="S133" s="224"/>
      <c r="T133" s="224"/>
      <c r="U133" s="224"/>
      <c r="V133" s="224"/>
      <c r="W133" s="145"/>
      <c r="X133" s="150"/>
      <c r="Y133" s="157"/>
      <c r="Z133" s="155" t="str">
        <f>IFERROR(VLOOKUP(Y133, 【参考】数式用!$A$3:$B$48, 2, FALSE), "")</f>
        <v/>
      </c>
      <c r="AA133" s="38"/>
    </row>
    <row r="134" spans="1:41" ht="38.25" customHeight="1">
      <c r="A134" s="27"/>
      <c r="B134" s="131">
        <f t="shared" si="1"/>
        <v>95</v>
      </c>
      <c r="C134" s="263"/>
      <c r="D134" s="264"/>
      <c r="E134" s="264"/>
      <c r="F134" s="264"/>
      <c r="G134" s="264"/>
      <c r="H134" s="264"/>
      <c r="I134" s="264"/>
      <c r="J134" s="264"/>
      <c r="K134" s="264"/>
      <c r="L134" s="265"/>
      <c r="M134" s="224"/>
      <c r="N134" s="224"/>
      <c r="O134" s="224"/>
      <c r="P134" s="224"/>
      <c r="Q134" s="224"/>
      <c r="R134" s="224" t="s">
        <v>50</v>
      </c>
      <c r="S134" s="224"/>
      <c r="T134" s="224"/>
      <c r="U134" s="224"/>
      <c r="V134" s="224"/>
      <c r="W134" s="145"/>
      <c r="X134" s="150"/>
      <c r="Y134" s="157"/>
      <c r="Z134" s="155" t="str">
        <f>IFERROR(VLOOKUP(Y134, 【参考】数式用!$A$3:$B$48, 2, FALSE), "")</f>
        <v/>
      </c>
      <c r="AA134" s="38"/>
    </row>
    <row r="135" spans="1:41" ht="38.25" customHeight="1">
      <c r="A135" s="27"/>
      <c r="B135" s="131">
        <f t="shared" si="1"/>
        <v>96</v>
      </c>
      <c r="C135" s="263"/>
      <c r="D135" s="264"/>
      <c r="E135" s="264"/>
      <c r="F135" s="264"/>
      <c r="G135" s="264"/>
      <c r="H135" s="264"/>
      <c r="I135" s="264"/>
      <c r="J135" s="264"/>
      <c r="K135" s="264"/>
      <c r="L135" s="265"/>
      <c r="M135" s="224"/>
      <c r="N135" s="224"/>
      <c r="O135" s="224"/>
      <c r="P135" s="224"/>
      <c r="Q135" s="224"/>
      <c r="R135" s="224" t="s">
        <v>50</v>
      </c>
      <c r="S135" s="224"/>
      <c r="T135" s="224"/>
      <c r="U135" s="224"/>
      <c r="V135" s="224"/>
      <c r="W135" s="145"/>
      <c r="X135" s="150"/>
      <c r="Y135" s="157"/>
      <c r="Z135" s="155" t="str">
        <f>IFERROR(VLOOKUP(Y135, 【参考】数式用!$A$3:$B$48, 2, FALSE), "")</f>
        <v/>
      </c>
      <c r="AA135" s="38"/>
    </row>
    <row r="136" spans="1:41" ht="38.25" customHeight="1">
      <c r="A136" s="27"/>
      <c r="B136" s="131">
        <f t="shared" si="1"/>
        <v>97</v>
      </c>
      <c r="C136" s="263"/>
      <c r="D136" s="264"/>
      <c r="E136" s="264"/>
      <c r="F136" s="264"/>
      <c r="G136" s="264"/>
      <c r="H136" s="264"/>
      <c r="I136" s="264"/>
      <c r="J136" s="264"/>
      <c r="K136" s="264"/>
      <c r="L136" s="265"/>
      <c r="M136" s="224"/>
      <c r="N136" s="224"/>
      <c r="O136" s="224"/>
      <c r="P136" s="224"/>
      <c r="Q136" s="224"/>
      <c r="R136" s="224" t="s">
        <v>50</v>
      </c>
      <c r="S136" s="224"/>
      <c r="T136" s="224"/>
      <c r="U136" s="224"/>
      <c r="V136" s="224"/>
      <c r="W136" s="145"/>
      <c r="X136" s="150"/>
      <c r="Y136" s="157"/>
      <c r="Z136" s="155" t="str">
        <f>IFERROR(VLOOKUP(Y136, 【参考】数式用!$A$3:$B$48, 2, FALSE), "")</f>
        <v/>
      </c>
      <c r="AA136" s="38"/>
    </row>
    <row r="137" spans="1:41" ht="38.25" customHeight="1">
      <c r="A137" s="27"/>
      <c r="B137" s="131">
        <f t="shared" si="1"/>
        <v>98</v>
      </c>
      <c r="C137" s="263"/>
      <c r="D137" s="264"/>
      <c r="E137" s="264"/>
      <c r="F137" s="264"/>
      <c r="G137" s="264"/>
      <c r="H137" s="264"/>
      <c r="I137" s="264"/>
      <c r="J137" s="264"/>
      <c r="K137" s="264"/>
      <c r="L137" s="265"/>
      <c r="M137" s="224"/>
      <c r="N137" s="224"/>
      <c r="O137" s="224"/>
      <c r="P137" s="224"/>
      <c r="Q137" s="224"/>
      <c r="R137" s="224" t="s">
        <v>50</v>
      </c>
      <c r="S137" s="224"/>
      <c r="T137" s="224"/>
      <c r="U137" s="224"/>
      <c r="V137" s="224"/>
      <c r="W137" s="145"/>
      <c r="X137" s="150"/>
      <c r="Y137" s="157"/>
      <c r="Z137" s="155" t="str">
        <f>IFERROR(VLOOKUP(Y137, 【参考】数式用!$A$3:$B$48, 2, FALSE), "")</f>
        <v/>
      </c>
      <c r="AA137" s="38"/>
    </row>
    <row r="138" spans="1:41" ht="38.25" customHeight="1">
      <c r="A138" s="27"/>
      <c r="B138" s="131">
        <f t="shared" si="1"/>
        <v>99</v>
      </c>
      <c r="C138" s="263"/>
      <c r="D138" s="264"/>
      <c r="E138" s="264"/>
      <c r="F138" s="264"/>
      <c r="G138" s="264"/>
      <c r="H138" s="264"/>
      <c r="I138" s="264"/>
      <c r="J138" s="264"/>
      <c r="K138" s="264"/>
      <c r="L138" s="265"/>
      <c r="M138" s="224"/>
      <c r="N138" s="224"/>
      <c r="O138" s="224"/>
      <c r="P138" s="224"/>
      <c r="Q138" s="224"/>
      <c r="R138" s="224" t="s">
        <v>50</v>
      </c>
      <c r="S138" s="224"/>
      <c r="T138" s="224"/>
      <c r="U138" s="224"/>
      <c r="V138" s="224"/>
      <c r="W138" s="145"/>
      <c r="X138" s="150"/>
      <c r="Y138" s="157"/>
      <c r="Z138" s="155" t="str">
        <f>IFERROR(VLOOKUP(Y138, 【参考】数式用!$A$3:$B$48, 2, FALSE), "")</f>
        <v/>
      </c>
      <c r="AA138" s="38"/>
    </row>
    <row r="139" spans="1:41" ht="38.25" customHeight="1" thickBot="1">
      <c r="A139" s="27"/>
      <c r="B139" s="131">
        <f t="shared" si="1"/>
        <v>100</v>
      </c>
      <c r="C139" s="269"/>
      <c r="D139" s="270"/>
      <c r="E139" s="270"/>
      <c r="F139" s="270"/>
      <c r="G139" s="270"/>
      <c r="H139" s="270"/>
      <c r="I139" s="270"/>
      <c r="J139" s="270"/>
      <c r="K139" s="270"/>
      <c r="L139" s="271"/>
      <c r="M139" s="262"/>
      <c r="N139" s="262"/>
      <c r="O139" s="262"/>
      <c r="P139" s="262"/>
      <c r="Q139" s="262"/>
      <c r="R139" s="262" t="s">
        <v>50</v>
      </c>
      <c r="S139" s="262"/>
      <c r="T139" s="262"/>
      <c r="U139" s="262"/>
      <c r="V139" s="262"/>
      <c r="W139" s="154"/>
      <c r="X139" s="5"/>
      <c r="Y139" s="158"/>
      <c r="Z139" s="155" t="str">
        <f>IFERROR(VLOOKUP(Y139, 【参考】数式用!$A$3:$B$48, 2, FALSE), "")</f>
        <v/>
      </c>
      <c r="AA139" s="38"/>
    </row>
    <row r="140" spans="1:41" ht="38.25" customHeight="1">
      <c r="A140" s="27"/>
      <c r="B140" s="37">
        <f t="shared" si="1"/>
        <v>101</v>
      </c>
      <c r="C140" s="233"/>
      <c r="D140" s="234"/>
      <c r="E140" s="234"/>
      <c r="F140" s="234"/>
      <c r="G140" s="234"/>
      <c r="H140" s="234"/>
      <c r="I140" s="234"/>
      <c r="J140" s="234"/>
      <c r="K140" s="234"/>
      <c r="L140" s="234"/>
      <c r="M140" s="228"/>
      <c r="N140" s="228"/>
      <c r="O140" s="228"/>
      <c r="P140" s="228"/>
      <c r="Q140" s="228"/>
      <c r="R140" s="229" t="s">
        <v>50</v>
      </c>
      <c r="S140" s="229"/>
      <c r="T140" s="229"/>
      <c r="U140" s="229"/>
      <c r="V140" s="229"/>
      <c r="W140" s="4"/>
      <c r="X140" s="146"/>
      <c r="Y140" s="156"/>
      <c r="Z140" s="155" t="str">
        <f>IFERROR(VLOOKUP(Y140, 【参考】数式用!$A$3:$B$48, 2, FALSE), "")</f>
        <v/>
      </c>
      <c r="AA140" s="82"/>
      <c r="AC140" s="180"/>
      <c r="AD140" s="180"/>
      <c r="AE140" s="180"/>
      <c r="AF140" s="180"/>
      <c r="AG140" s="180"/>
      <c r="AH140" s="180"/>
      <c r="AI140" s="180"/>
      <c r="AJ140" s="180"/>
      <c r="AK140" s="180"/>
      <c r="AL140" s="180"/>
      <c r="AM140" s="180"/>
      <c r="AN140" s="180"/>
      <c r="AO140" s="180"/>
    </row>
    <row r="141" spans="1:41" ht="38.25" customHeight="1">
      <c r="A141" s="27"/>
      <c r="B141" s="131">
        <f t="shared" si="1"/>
        <v>102</v>
      </c>
      <c r="C141" s="235"/>
      <c r="D141" s="236"/>
      <c r="E141" s="236"/>
      <c r="F141" s="236"/>
      <c r="G141" s="236"/>
      <c r="H141" s="236"/>
      <c r="I141" s="236"/>
      <c r="J141" s="236"/>
      <c r="K141" s="236"/>
      <c r="L141" s="237"/>
      <c r="M141" s="256"/>
      <c r="N141" s="257"/>
      <c r="O141" s="257"/>
      <c r="P141" s="257"/>
      <c r="Q141" s="258"/>
      <c r="R141" s="224" t="s">
        <v>50</v>
      </c>
      <c r="S141" s="224"/>
      <c r="T141" s="224"/>
      <c r="U141" s="224"/>
      <c r="V141" s="224"/>
      <c r="W141" s="145"/>
      <c r="X141" s="150"/>
      <c r="Y141" s="157"/>
      <c r="Z141" s="155" t="str">
        <f>IFERROR(VLOOKUP(Y141, 【参考】数式用!$A$3:$B$48, 2, FALSE), "")</f>
        <v/>
      </c>
      <c r="AA141" s="38"/>
    </row>
    <row r="142" spans="1:41" ht="38.25" customHeight="1">
      <c r="A142" s="27"/>
      <c r="B142" s="131">
        <f t="shared" si="1"/>
        <v>103</v>
      </c>
      <c r="C142" s="235"/>
      <c r="D142" s="236"/>
      <c r="E142" s="236"/>
      <c r="F142" s="236"/>
      <c r="G142" s="236"/>
      <c r="H142" s="236"/>
      <c r="I142" s="236"/>
      <c r="J142" s="236"/>
      <c r="K142" s="236"/>
      <c r="L142" s="237"/>
      <c r="M142" s="256"/>
      <c r="N142" s="257"/>
      <c r="O142" s="257"/>
      <c r="P142" s="257"/>
      <c r="Q142" s="258"/>
      <c r="R142" s="224" t="s">
        <v>50</v>
      </c>
      <c r="S142" s="224"/>
      <c r="T142" s="224"/>
      <c r="U142" s="224"/>
      <c r="V142" s="224"/>
      <c r="W142" s="145"/>
      <c r="X142" s="150"/>
      <c r="Y142" s="157"/>
      <c r="Z142" s="155" t="str">
        <f>IFERROR(VLOOKUP(Y142, 【参考】数式用!$A$3:$B$48, 2, FALSE), "")</f>
        <v/>
      </c>
      <c r="AA142" s="38"/>
    </row>
    <row r="143" spans="1:41" ht="38.25" customHeight="1">
      <c r="A143" s="27"/>
      <c r="B143" s="131">
        <f t="shared" si="1"/>
        <v>104</v>
      </c>
      <c r="C143" s="235"/>
      <c r="D143" s="236"/>
      <c r="E143" s="236"/>
      <c r="F143" s="236"/>
      <c r="G143" s="236"/>
      <c r="H143" s="236"/>
      <c r="I143" s="236"/>
      <c r="J143" s="236"/>
      <c r="K143" s="236"/>
      <c r="L143" s="237"/>
      <c r="M143" s="256"/>
      <c r="N143" s="257"/>
      <c r="O143" s="257"/>
      <c r="P143" s="257"/>
      <c r="Q143" s="258"/>
      <c r="R143" s="224" t="s">
        <v>50</v>
      </c>
      <c r="S143" s="224"/>
      <c r="T143" s="224"/>
      <c r="U143" s="224"/>
      <c r="V143" s="224"/>
      <c r="W143" s="145"/>
      <c r="X143" s="150"/>
      <c r="Y143" s="157"/>
      <c r="Z143" s="155" t="str">
        <f>IFERROR(VLOOKUP(Y143, 【参考】数式用!$A$3:$B$48, 2, FALSE), "")</f>
        <v/>
      </c>
      <c r="AA143" s="38"/>
    </row>
    <row r="144" spans="1:41" ht="38.25" customHeight="1">
      <c r="A144" s="27"/>
      <c r="B144" s="131">
        <f t="shared" si="1"/>
        <v>105</v>
      </c>
      <c r="C144" s="235"/>
      <c r="D144" s="236"/>
      <c r="E144" s="236"/>
      <c r="F144" s="236"/>
      <c r="G144" s="236"/>
      <c r="H144" s="236"/>
      <c r="I144" s="236"/>
      <c r="J144" s="236"/>
      <c r="K144" s="236"/>
      <c r="L144" s="237"/>
      <c r="M144" s="256"/>
      <c r="N144" s="257"/>
      <c r="O144" s="257"/>
      <c r="P144" s="257"/>
      <c r="Q144" s="258"/>
      <c r="R144" s="224" t="s">
        <v>50</v>
      </c>
      <c r="S144" s="224"/>
      <c r="T144" s="224"/>
      <c r="U144" s="224"/>
      <c r="V144" s="224"/>
      <c r="W144" s="145"/>
      <c r="X144" s="150"/>
      <c r="Y144" s="157"/>
      <c r="Z144" s="155" t="str">
        <f>IFERROR(VLOOKUP(Y144, 【参考】数式用!$A$3:$B$48, 2, FALSE), "")</f>
        <v/>
      </c>
      <c r="AA144" s="38"/>
    </row>
    <row r="145" spans="1:27" ht="38.25" customHeight="1">
      <c r="A145" s="27"/>
      <c r="B145" s="131">
        <f t="shared" si="1"/>
        <v>106</v>
      </c>
      <c r="C145" s="253"/>
      <c r="D145" s="254"/>
      <c r="E145" s="254"/>
      <c r="F145" s="254"/>
      <c r="G145" s="254"/>
      <c r="H145" s="254"/>
      <c r="I145" s="254"/>
      <c r="J145" s="254"/>
      <c r="K145" s="254"/>
      <c r="L145" s="255"/>
      <c r="M145" s="259"/>
      <c r="N145" s="260"/>
      <c r="O145" s="260"/>
      <c r="P145" s="260"/>
      <c r="Q145" s="261"/>
      <c r="R145" s="224" t="s">
        <v>50</v>
      </c>
      <c r="S145" s="224"/>
      <c r="T145" s="224"/>
      <c r="U145" s="224"/>
      <c r="V145" s="224"/>
      <c r="W145" s="145"/>
      <c r="X145" s="150"/>
      <c r="Y145" s="157"/>
      <c r="Z145" s="155" t="str">
        <f>IFERROR(VLOOKUP(Y145, 【参考】数式用!$A$3:$B$48, 2, FALSE), "")</f>
        <v/>
      </c>
      <c r="AA145" s="38"/>
    </row>
    <row r="146" spans="1:27" ht="38.25" customHeight="1">
      <c r="A146" s="27"/>
      <c r="B146" s="131">
        <f t="shared" si="1"/>
        <v>107</v>
      </c>
      <c r="C146" s="147"/>
      <c r="D146" s="148"/>
      <c r="E146" s="148"/>
      <c r="F146" s="148"/>
      <c r="G146" s="148"/>
      <c r="H146" s="148"/>
      <c r="I146" s="148"/>
      <c r="J146" s="148"/>
      <c r="K146" s="148"/>
      <c r="L146" s="149"/>
      <c r="M146" s="151"/>
      <c r="N146" s="152"/>
      <c r="O146" s="152"/>
      <c r="P146" s="152"/>
      <c r="Q146" s="153"/>
      <c r="R146" s="224" t="s">
        <v>50</v>
      </c>
      <c r="S146" s="224"/>
      <c r="T146" s="224"/>
      <c r="U146" s="224"/>
      <c r="V146" s="224"/>
      <c r="W146" s="145"/>
      <c r="X146" s="150"/>
      <c r="Y146" s="157"/>
      <c r="Z146" s="155" t="str">
        <f>IFERROR(VLOOKUP(Y146, 【参考】数式用!$A$3:$B$48, 2, FALSE), "")</f>
        <v/>
      </c>
      <c r="AA146" s="38"/>
    </row>
    <row r="147" spans="1:27" ht="38.25" customHeight="1">
      <c r="A147" s="27"/>
      <c r="B147" s="131">
        <f t="shared" si="1"/>
        <v>108</v>
      </c>
      <c r="C147" s="253"/>
      <c r="D147" s="254"/>
      <c r="E147" s="254"/>
      <c r="F147" s="254"/>
      <c r="G147" s="254"/>
      <c r="H147" s="254"/>
      <c r="I147" s="254"/>
      <c r="J147" s="254"/>
      <c r="K147" s="254"/>
      <c r="L147" s="255"/>
      <c r="M147" s="259"/>
      <c r="N147" s="260"/>
      <c r="O147" s="260"/>
      <c r="P147" s="260"/>
      <c r="Q147" s="261"/>
      <c r="R147" s="224" t="s">
        <v>50</v>
      </c>
      <c r="S147" s="224"/>
      <c r="T147" s="224"/>
      <c r="U147" s="224"/>
      <c r="V147" s="224"/>
      <c r="W147" s="145"/>
      <c r="X147" s="150"/>
      <c r="Y147" s="157"/>
      <c r="Z147" s="155" t="str">
        <f>IFERROR(VLOOKUP(Y147, 【参考】数式用!$A$3:$B$48, 2, FALSE), "")</f>
        <v/>
      </c>
      <c r="AA147" s="38"/>
    </row>
    <row r="148" spans="1:27" ht="38.25" customHeight="1">
      <c r="A148" s="27"/>
      <c r="B148" s="131">
        <f t="shared" si="1"/>
        <v>109</v>
      </c>
      <c r="C148" s="147"/>
      <c r="D148" s="148"/>
      <c r="E148" s="148"/>
      <c r="F148" s="148"/>
      <c r="G148" s="148"/>
      <c r="H148" s="148"/>
      <c r="I148" s="148"/>
      <c r="J148" s="148"/>
      <c r="K148" s="148"/>
      <c r="L148" s="149"/>
      <c r="M148" s="259"/>
      <c r="N148" s="260"/>
      <c r="O148" s="260"/>
      <c r="P148" s="260"/>
      <c r="Q148" s="261"/>
      <c r="R148" s="224" t="s">
        <v>50</v>
      </c>
      <c r="S148" s="224"/>
      <c r="T148" s="224"/>
      <c r="U148" s="224"/>
      <c r="V148" s="224"/>
      <c r="W148" s="145"/>
      <c r="X148" s="150"/>
      <c r="Y148" s="157"/>
      <c r="Z148" s="155" t="str">
        <f>IFERROR(VLOOKUP(Y148, 【参考】数式用!$A$3:$B$48, 2, FALSE), "")</f>
        <v/>
      </c>
      <c r="AA148" s="38"/>
    </row>
    <row r="149" spans="1:27" ht="38.25" customHeight="1">
      <c r="A149" s="27"/>
      <c r="B149" s="131">
        <f t="shared" si="1"/>
        <v>110</v>
      </c>
      <c r="C149" s="253"/>
      <c r="D149" s="254"/>
      <c r="E149" s="254"/>
      <c r="F149" s="254"/>
      <c r="G149" s="254"/>
      <c r="H149" s="254"/>
      <c r="I149" s="254"/>
      <c r="J149" s="254"/>
      <c r="K149" s="254"/>
      <c r="L149" s="255"/>
      <c r="M149" s="259"/>
      <c r="N149" s="260"/>
      <c r="O149" s="260"/>
      <c r="P149" s="260"/>
      <c r="Q149" s="261"/>
      <c r="R149" s="224" t="s">
        <v>50</v>
      </c>
      <c r="S149" s="224"/>
      <c r="T149" s="224"/>
      <c r="U149" s="224"/>
      <c r="V149" s="224"/>
      <c r="W149" s="145"/>
      <c r="X149" s="150"/>
      <c r="Y149" s="157"/>
      <c r="Z149" s="155" t="str">
        <f>IFERROR(VLOOKUP(Y149, 【参考】数式用!$A$3:$B$48, 2, FALSE), "")</f>
        <v/>
      </c>
      <c r="AA149" s="38"/>
    </row>
    <row r="150" spans="1:27" ht="38.25" customHeight="1">
      <c r="A150" s="27"/>
      <c r="B150" s="131">
        <f t="shared" si="1"/>
        <v>111</v>
      </c>
      <c r="C150" s="253"/>
      <c r="D150" s="254"/>
      <c r="E150" s="254"/>
      <c r="F150" s="254"/>
      <c r="G150" s="254"/>
      <c r="H150" s="254"/>
      <c r="I150" s="254"/>
      <c r="J150" s="254"/>
      <c r="K150" s="254"/>
      <c r="L150" s="255"/>
      <c r="M150" s="259"/>
      <c r="N150" s="260"/>
      <c r="O150" s="260"/>
      <c r="P150" s="260"/>
      <c r="Q150" s="261"/>
      <c r="R150" s="224" t="s">
        <v>50</v>
      </c>
      <c r="S150" s="224"/>
      <c r="T150" s="224"/>
      <c r="U150" s="224"/>
      <c r="V150" s="224"/>
      <c r="W150" s="145"/>
      <c r="X150" s="150"/>
      <c r="Y150" s="157"/>
      <c r="Z150" s="155" t="str">
        <f>IFERROR(VLOOKUP(Y150, 【参考】数式用!$A$3:$B$48, 2, FALSE), "")</f>
        <v/>
      </c>
      <c r="AA150" s="38"/>
    </row>
    <row r="151" spans="1:27" ht="38.25" customHeight="1">
      <c r="A151" s="27"/>
      <c r="B151" s="131">
        <f t="shared" si="1"/>
        <v>112</v>
      </c>
      <c r="C151" s="253"/>
      <c r="D151" s="254"/>
      <c r="E151" s="254"/>
      <c r="F151" s="254"/>
      <c r="G151" s="254"/>
      <c r="H151" s="254"/>
      <c r="I151" s="254"/>
      <c r="J151" s="254"/>
      <c r="K151" s="254"/>
      <c r="L151" s="255"/>
      <c r="M151" s="259"/>
      <c r="N151" s="260"/>
      <c r="O151" s="260"/>
      <c r="P151" s="260"/>
      <c r="Q151" s="261"/>
      <c r="R151" s="224" t="s">
        <v>50</v>
      </c>
      <c r="S151" s="224"/>
      <c r="T151" s="224"/>
      <c r="U151" s="224"/>
      <c r="V151" s="224"/>
      <c r="W151" s="145"/>
      <c r="X151" s="150"/>
      <c r="Y151" s="157"/>
      <c r="Z151" s="155" t="str">
        <f>IFERROR(VLOOKUP(Y151, 【参考】数式用!$A$3:$B$48, 2, FALSE), "")</f>
        <v/>
      </c>
      <c r="AA151" s="38"/>
    </row>
    <row r="152" spans="1:27" ht="38.25" customHeight="1">
      <c r="A152" s="27"/>
      <c r="B152" s="131">
        <f t="shared" si="1"/>
        <v>113</v>
      </c>
      <c r="C152" s="263"/>
      <c r="D152" s="264"/>
      <c r="E152" s="264"/>
      <c r="F152" s="264"/>
      <c r="G152" s="264"/>
      <c r="H152" s="264"/>
      <c r="I152" s="264"/>
      <c r="J152" s="264"/>
      <c r="K152" s="264"/>
      <c r="L152" s="265"/>
      <c r="M152" s="224"/>
      <c r="N152" s="224"/>
      <c r="O152" s="224"/>
      <c r="P152" s="224"/>
      <c r="Q152" s="224"/>
      <c r="R152" s="224" t="s">
        <v>50</v>
      </c>
      <c r="S152" s="224"/>
      <c r="T152" s="224"/>
      <c r="U152" s="224"/>
      <c r="V152" s="224"/>
      <c r="W152" s="145"/>
      <c r="X152" s="150"/>
      <c r="Y152" s="157"/>
      <c r="Z152" s="155" t="str">
        <f>IFERROR(VLOOKUP(Y152, 【参考】数式用!$A$3:$B$48, 2, FALSE), "")</f>
        <v/>
      </c>
      <c r="AA152" s="38"/>
    </row>
    <row r="153" spans="1:27" ht="38.25" customHeight="1">
      <c r="A153" s="27"/>
      <c r="B153" s="131">
        <f t="shared" si="1"/>
        <v>114</v>
      </c>
      <c r="C153" s="263"/>
      <c r="D153" s="264"/>
      <c r="E153" s="264"/>
      <c r="F153" s="264"/>
      <c r="G153" s="264"/>
      <c r="H153" s="264"/>
      <c r="I153" s="264"/>
      <c r="J153" s="264"/>
      <c r="K153" s="264"/>
      <c r="L153" s="265"/>
      <c r="M153" s="224"/>
      <c r="N153" s="224"/>
      <c r="O153" s="224"/>
      <c r="P153" s="224"/>
      <c r="Q153" s="224"/>
      <c r="R153" s="224" t="s">
        <v>50</v>
      </c>
      <c r="S153" s="224"/>
      <c r="T153" s="224"/>
      <c r="U153" s="224"/>
      <c r="V153" s="224"/>
      <c r="W153" s="145"/>
      <c r="X153" s="150"/>
      <c r="Y153" s="157"/>
      <c r="Z153" s="155" t="str">
        <f>IFERROR(VLOOKUP(Y153, 【参考】数式用!$A$3:$B$48, 2, FALSE), "")</f>
        <v/>
      </c>
      <c r="AA153" s="38"/>
    </row>
    <row r="154" spans="1:27" ht="38.25" customHeight="1">
      <c r="A154" s="27"/>
      <c r="B154" s="131">
        <f t="shared" si="1"/>
        <v>115</v>
      </c>
      <c r="C154" s="266"/>
      <c r="D154" s="267"/>
      <c r="E154" s="267"/>
      <c r="F154" s="267"/>
      <c r="G154" s="267"/>
      <c r="H154" s="267"/>
      <c r="I154" s="267"/>
      <c r="J154" s="267"/>
      <c r="K154" s="267"/>
      <c r="L154" s="268"/>
      <c r="M154" s="224"/>
      <c r="N154" s="224"/>
      <c r="O154" s="224"/>
      <c r="P154" s="224"/>
      <c r="Q154" s="224"/>
      <c r="R154" s="224" t="s">
        <v>50</v>
      </c>
      <c r="S154" s="224"/>
      <c r="T154" s="224"/>
      <c r="U154" s="224"/>
      <c r="V154" s="224"/>
      <c r="W154" s="145"/>
      <c r="X154" s="150"/>
      <c r="Y154" s="157"/>
      <c r="Z154" s="155" t="str">
        <f>IFERROR(VLOOKUP(Y154, 【参考】数式用!$A$3:$B$48, 2, FALSE), "")</f>
        <v/>
      </c>
      <c r="AA154" s="38"/>
    </row>
    <row r="155" spans="1:27" ht="38.25" customHeight="1">
      <c r="A155" s="27"/>
      <c r="B155" s="131">
        <f t="shared" si="1"/>
        <v>116</v>
      </c>
      <c r="C155" s="263"/>
      <c r="D155" s="264"/>
      <c r="E155" s="264"/>
      <c r="F155" s="264"/>
      <c r="G155" s="264"/>
      <c r="H155" s="264"/>
      <c r="I155" s="264"/>
      <c r="J155" s="264"/>
      <c r="K155" s="264"/>
      <c r="L155" s="265"/>
      <c r="M155" s="224"/>
      <c r="N155" s="224"/>
      <c r="O155" s="224"/>
      <c r="P155" s="224"/>
      <c r="Q155" s="224"/>
      <c r="R155" s="224" t="s">
        <v>50</v>
      </c>
      <c r="S155" s="224"/>
      <c r="T155" s="224"/>
      <c r="U155" s="224"/>
      <c r="V155" s="224"/>
      <c r="W155" s="145"/>
      <c r="X155" s="150"/>
      <c r="Y155" s="157"/>
      <c r="Z155" s="155" t="str">
        <f>IFERROR(VLOOKUP(Y155, 【参考】数式用!$A$3:$B$48, 2, FALSE), "")</f>
        <v/>
      </c>
      <c r="AA155" s="38"/>
    </row>
    <row r="156" spans="1:27" ht="38.25" customHeight="1">
      <c r="A156" s="27"/>
      <c r="B156" s="131">
        <f t="shared" si="1"/>
        <v>117</v>
      </c>
      <c r="C156" s="263"/>
      <c r="D156" s="264"/>
      <c r="E156" s="264"/>
      <c r="F156" s="264"/>
      <c r="G156" s="264"/>
      <c r="H156" s="264"/>
      <c r="I156" s="264"/>
      <c r="J156" s="264"/>
      <c r="K156" s="264"/>
      <c r="L156" s="265"/>
      <c r="M156" s="224"/>
      <c r="N156" s="224"/>
      <c r="O156" s="224"/>
      <c r="P156" s="224"/>
      <c r="Q156" s="224"/>
      <c r="R156" s="224" t="s">
        <v>50</v>
      </c>
      <c r="S156" s="224"/>
      <c r="T156" s="224"/>
      <c r="U156" s="224"/>
      <c r="V156" s="224"/>
      <c r="W156" s="145"/>
      <c r="X156" s="150"/>
      <c r="Y156" s="157"/>
      <c r="Z156" s="155" t="str">
        <f>IFERROR(VLOOKUP(Y156, 【参考】数式用!$A$3:$B$48, 2, FALSE), "")</f>
        <v/>
      </c>
      <c r="AA156" s="38"/>
    </row>
    <row r="157" spans="1:27" ht="38.25" customHeight="1">
      <c r="A157" s="27"/>
      <c r="B157" s="131">
        <f t="shared" si="1"/>
        <v>118</v>
      </c>
      <c r="C157" s="263"/>
      <c r="D157" s="264"/>
      <c r="E157" s="264"/>
      <c r="F157" s="264"/>
      <c r="G157" s="264"/>
      <c r="H157" s="264"/>
      <c r="I157" s="264"/>
      <c r="J157" s="264"/>
      <c r="K157" s="264"/>
      <c r="L157" s="265"/>
      <c r="M157" s="224"/>
      <c r="N157" s="224"/>
      <c r="O157" s="224"/>
      <c r="P157" s="224"/>
      <c r="Q157" s="224"/>
      <c r="R157" s="224" t="s">
        <v>50</v>
      </c>
      <c r="S157" s="224"/>
      <c r="T157" s="224"/>
      <c r="U157" s="224"/>
      <c r="V157" s="224"/>
      <c r="W157" s="145"/>
      <c r="X157" s="150"/>
      <c r="Y157" s="157"/>
      <c r="Z157" s="155" t="str">
        <f>IFERROR(VLOOKUP(Y157, 【参考】数式用!$A$3:$B$48, 2, FALSE), "")</f>
        <v/>
      </c>
      <c r="AA157" s="38"/>
    </row>
    <row r="158" spans="1:27" ht="38.25" customHeight="1">
      <c r="A158" s="27"/>
      <c r="B158" s="131">
        <f t="shared" si="1"/>
        <v>119</v>
      </c>
      <c r="C158" s="263"/>
      <c r="D158" s="264"/>
      <c r="E158" s="264"/>
      <c r="F158" s="264"/>
      <c r="G158" s="264"/>
      <c r="H158" s="264"/>
      <c r="I158" s="264"/>
      <c r="J158" s="264"/>
      <c r="K158" s="264"/>
      <c r="L158" s="265"/>
      <c r="M158" s="224"/>
      <c r="N158" s="224"/>
      <c r="O158" s="224"/>
      <c r="P158" s="224"/>
      <c r="Q158" s="224"/>
      <c r="R158" s="224" t="s">
        <v>50</v>
      </c>
      <c r="S158" s="224"/>
      <c r="T158" s="224"/>
      <c r="U158" s="224"/>
      <c r="V158" s="224"/>
      <c r="W158" s="145"/>
      <c r="X158" s="150"/>
      <c r="Y158" s="157"/>
      <c r="Z158" s="155" t="str">
        <f>IFERROR(VLOOKUP(Y158, 【参考】数式用!$A$3:$B$48, 2, FALSE), "")</f>
        <v/>
      </c>
      <c r="AA158" s="38"/>
    </row>
    <row r="159" spans="1:27" ht="38.25" customHeight="1">
      <c r="A159" s="27"/>
      <c r="B159" s="131">
        <f t="shared" si="1"/>
        <v>120</v>
      </c>
      <c r="C159" s="263"/>
      <c r="D159" s="264"/>
      <c r="E159" s="264"/>
      <c r="F159" s="264"/>
      <c r="G159" s="264"/>
      <c r="H159" s="264"/>
      <c r="I159" s="264"/>
      <c r="J159" s="264"/>
      <c r="K159" s="264"/>
      <c r="L159" s="265"/>
      <c r="M159" s="224"/>
      <c r="N159" s="224"/>
      <c r="O159" s="224"/>
      <c r="P159" s="224"/>
      <c r="Q159" s="224"/>
      <c r="R159" s="224" t="s">
        <v>50</v>
      </c>
      <c r="S159" s="224"/>
      <c r="T159" s="224"/>
      <c r="U159" s="224"/>
      <c r="V159" s="224"/>
      <c r="W159" s="145"/>
      <c r="X159" s="150"/>
      <c r="Y159" s="157"/>
      <c r="Z159" s="155" t="str">
        <f>IFERROR(VLOOKUP(Y159, 【参考】数式用!$A$3:$B$48, 2, FALSE), "")</f>
        <v/>
      </c>
      <c r="AA159" s="38"/>
    </row>
    <row r="160" spans="1:27" ht="38.25" customHeight="1">
      <c r="A160" s="27"/>
      <c r="B160" s="131">
        <f t="shared" si="1"/>
        <v>121</v>
      </c>
      <c r="C160" s="263"/>
      <c r="D160" s="264"/>
      <c r="E160" s="264"/>
      <c r="F160" s="264"/>
      <c r="G160" s="264"/>
      <c r="H160" s="264"/>
      <c r="I160" s="264"/>
      <c r="J160" s="264"/>
      <c r="K160" s="264"/>
      <c r="L160" s="265"/>
      <c r="M160" s="224"/>
      <c r="N160" s="224"/>
      <c r="O160" s="224"/>
      <c r="P160" s="224"/>
      <c r="Q160" s="224"/>
      <c r="R160" s="224" t="s">
        <v>50</v>
      </c>
      <c r="S160" s="224"/>
      <c r="T160" s="224"/>
      <c r="U160" s="224"/>
      <c r="V160" s="224"/>
      <c r="W160" s="145"/>
      <c r="X160" s="150"/>
      <c r="Y160" s="157"/>
      <c r="Z160" s="155" t="str">
        <f>IFERROR(VLOOKUP(Y160, 【参考】数式用!$A$3:$B$48, 2, FALSE), "")</f>
        <v/>
      </c>
      <c r="AA160" s="38"/>
    </row>
    <row r="161" spans="1:27" ht="38.25" customHeight="1">
      <c r="A161" s="27"/>
      <c r="B161" s="131">
        <f t="shared" si="1"/>
        <v>122</v>
      </c>
      <c r="C161" s="263"/>
      <c r="D161" s="264"/>
      <c r="E161" s="264"/>
      <c r="F161" s="264"/>
      <c r="G161" s="264"/>
      <c r="H161" s="264"/>
      <c r="I161" s="264"/>
      <c r="J161" s="264"/>
      <c r="K161" s="264"/>
      <c r="L161" s="265"/>
      <c r="M161" s="224"/>
      <c r="N161" s="224"/>
      <c r="O161" s="224"/>
      <c r="P161" s="224"/>
      <c r="Q161" s="224"/>
      <c r="R161" s="224" t="s">
        <v>50</v>
      </c>
      <c r="S161" s="224"/>
      <c r="T161" s="224"/>
      <c r="U161" s="224"/>
      <c r="V161" s="224"/>
      <c r="W161" s="145"/>
      <c r="X161" s="150"/>
      <c r="Y161" s="157"/>
      <c r="Z161" s="155" t="str">
        <f>IFERROR(VLOOKUP(Y161, 【参考】数式用!$A$3:$B$48, 2, FALSE), "")</f>
        <v/>
      </c>
      <c r="AA161" s="38"/>
    </row>
    <row r="162" spans="1:27" ht="38.25" customHeight="1">
      <c r="A162" s="27"/>
      <c r="B162" s="131">
        <f t="shared" si="1"/>
        <v>123</v>
      </c>
      <c r="C162" s="263"/>
      <c r="D162" s="264"/>
      <c r="E162" s="264"/>
      <c r="F162" s="264"/>
      <c r="G162" s="264"/>
      <c r="H162" s="264"/>
      <c r="I162" s="264"/>
      <c r="J162" s="264"/>
      <c r="K162" s="264"/>
      <c r="L162" s="265"/>
      <c r="M162" s="224"/>
      <c r="N162" s="224"/>
      <c r="O162" s="224"/>
      <c r="P162" s="224"/>
      <c r="Q162" s="224"/>
      <c r="R162" s="224" t="s">
        <v>50</v>
      </c>
      <c r="S162" s="224"/>
      <c r="T162" s="224"/>
      <c r="U162" s="224"/>
      <c r="V162" s="224"/>
      <c r="W162" s="145"/>
      <c r="X162" s="150"/>
      <c r="Y162" s="157"/>
      <c r="Z162" s="155" t="str">
        <f>IFERROR(VLOOKUP(Y162, 【参考】数式用!$A$3:$B$48, 2, FALSE), "")</f>
        <v/>
      </c>
      <c r="AA162" s="38"/>
    </row>
    <row r="163" spans="1:27" ht="38.25" customHeight="1">
      <c r="A163" s="27"/>
      <c r="B163" s="131">
        <f t="shared" si="1"/>
        <v>124</v>
      </c>
      <c r="C163" s="263"/>
      <c r="D163" s="264"/>
      <c r="E163" s="264"/>
      <c r="F163" s="264"/>
      <c r="G163" s="264"/>
      <c r="H163" s="264"/>
      <c r="I163" s="264"/>
      <c r="J163" s="264"/>
      <c r="K163" s="264"/>
      <c r="L163" s="265"/>
      <c r="M163" s="224"/>
      <c r="N163" s="224"/>
      <c r="O163" s="224"/>
      <c r="P163" s="224"/>
      <c r="Q163" s="224"/>
      <c r="R163" s="224" t="s">
        <v>50</v>
      </c>
      <c r="S163" s="224"/>
      <c r="T163" s="224"/>
      <c r="U163" s="224"/>
      <c r="V163" s="224"/>
      <c r="W163" s="145"/>
      <c r="X163" s="150"/>
      <c r="Y163" s="157"/>
      <c r="Z163" s="155" t="str">
        <f>IFERROR(VLOOKUP(Y163, 【参考】数式用!$A$3:$B$48, 2, FALSE), "")</f>
        <v/>
      </c>
      <c r="AA163" s="38"/>
    </row>
    <row r="164" spans="1:27" ht="38.25" customHeight="1">
      <c r="A164" s="27"/>
      <c r="B164" s="131">
        <f t="shared" si="1"/>
        <v>125</v>
      </c>
      <c r="C164" s="263"/>
      <c r="D164" s="264"/>
      <c r="E164" s="264"/>
      <c r="F164" s="264"/>
      <c r="G164" s="264"/>
      <c r="H164" s="264"/>
      <c r="I164" s="264"/>
      <c r="J164" s="264"/>
      <c r="K164" s="264"/>
      <c r="L164" s="265"/>
      <c r="M164" s="224"/>
      <c r="N164" s="224"/>
      <c r="O164" s="224"/>
      <c r="P164" s="224"/>
      <c r="Q164" s="224"/>
      <c r="R164" s="224" t="s">
        <v>50</v>
      </c>
      <c r="S164" s="224"/>
      <c r="T164" s="224"/>
      <c r="U164" s="224"/>
      <c r="V164" s="224"/>
      <c r="W164" s="145"/>
      <c r="X164" s="150"/>
      <c r="Y164" s="157"/>
      <c r="Z164" s="155" t="str">
        <f>IFERROR(VLOOKUP(Y164, 【参考】数式用!$A$3:$B$48, 2, FALSE), "")</f>
        <v/>
      </c>
      <c r="AA164" s="38"/>
    </row>
    <row r="165" spans="1:27" ht="38.25" customHeight="1">
      <c r="A165" s="27"/>
      <c r="B165" s="131">
        <f t="shared" si="1"/>
        <v>126</v>
      </c>
      <c r="C165" s="263"/>
      <c r="D165" s="264"/>
      <c r="E165" s="264"/>
      <c r="F165" s="264"/>
      <c r="G165" s="264"/>
      <c r="H165" s="264"/>
      <c r="I165" s="264"/>
      <c r="J165" s="264"/>
      <c r="K165" s="264"/>
      <c r="L165" s="265"/>
      <c r="M165" s="224"/>
      <c r="N165" s="224"/>
      <c r="O165" s="224"/>
      <c r="P165" s="224"/>
      <c r="Q165" s="224"/>
      <c r="R165" s="224" t="s">
        <v>50</v>
      </c>
      <c r="S165" s="224"/>
      <c r="T165" s="224"/>
      <c r="U165" s="224"/>
      <c r="V165" s="224"/>
      <c r="W165" s="145"/>
      <c r="X165" s="150"/>
      <c r="Y165" s="157"/>
      <c r="Z165" s="155" t="str">
        <f>IFERROR(VLOOKUP(Y165, 【参考】数式用!$A$3:$B$48, 2, FALSE), "")</f>
        <v/>
      </c>
      <c r="AA165" s="38"/>
    </row>
    <row r="166" spans="1:27" ht="38.25" customHeight="1">
      <c r="A166" s="27"/>
      <c r="B166" s="131">
        <f t="shared" si="1"/>
        <v>127</v>
      </c>
      <c r="C166" s="263"/>
      <c r="D166" s="264"/>
      <c r="E166" s="264"/>
      <c r="F166" s="264"/>
      <c r="G166" s="264"/>
      <c r="H166" s="264"/>
      <c r="I166" s="264"/>
      <c r="J166" s="264"/>
      <c r="K166" s="264"/>
      <c r="L166" s="265"/>
      <c r="M166" s="224"/>
      <c r="N166" s="224"/>
      <c r="O166" s="224"/>
      <c r="P166" s="224"/>
      <c r="Q166" s="224"/>
      <c r="R166" s="224" t="s">
        <v>50</v>
      </c>
      <c r="S166" s="224"/>
      <c r="T166" s="224"/>
      <c r="U166" s="224"/>
      <c r="V166" s="224"/>
      <c r="W166" s="145"/>
      <c r="X166" s="150"/>
      <c r="Y166" s="157"/>
      <c r="Z166" s="155" t="str">
        <f>IFERROR(VLOOKUP(Y166, 【参考】数式用!$A$3:$B$48, 2, FALSE), "")</f>
        <v/>
      </c>
      <c r="AA166" s="38"/>
    </row>
    <row r="167" spans="1:27" ht="38.25" customHeight="1">
      <c r="A167" s="27"/>
      <c r="B167" s="131">
        <f t="shared" si="1"/>
        <v>128</v>
      </c>
      <c r="C167" s="263"/>
      <c r="D167" s="264"/>
      <c r="E167" s="264"/>
      <c r="F167" s="264"/>
      <c r="G167" s="264"/>
      <c r="H167" s="264"/>
      <c r="I167" s="264"/>
      <c r="J167" s="264"/>
      <c r="K167" s="264"/>
      <c r="L167" s="265"/>
      <c r="M167" s="224"/>
      <c r="N167" s="224"/>
      <c r="O167" s="224"/>
      <c r="P167" s="224"/>
      <c r="Q167" s="224"/>
      <c r="R167" s="224" t="s">
        <v>50</v>
      </c>
      <c r="S167" s="224"/>
      <c r="T167" s="224"/>
      <c r="U167" s="224"/>
      <c r="V167" s="224"/>
      <c r="W167" s="145"/>
      <c r="X167" s="150"/>
      <c r="Y167" s="157"/>
      <c r="Z167" s="155" t="str">
        <f>IFERROR(VLOOKUP(Y167, 【参考】数式用!$A$3:$B$48, 2, FALSE), "")</f>
        <v/>
      </c>
      <c r="AA167" s="38"/>
    </row>
    <row r="168" spans="1:27" ht="38.25" customHeight="1">
      <c r="A168" s="27"/>
      <c r="B168" s="131">
        <f t="shared" si="1"/>
        <v>129</v>
      </c>
      <c r="C168" s="263"/>
      <c r="D168" s="264"/>
      <c r="E168" s="264"/>
      <c r="F168" s="264"/>
      <c r="G168" s="264"/>
      <c r="H168" s="264"/>
      <c r="I168" s="264"/>
      <c r="J168" s="264"/>
      <c r="K168" s="264"/>
      <c r="L168" s="265"/>
      <c r="M168" s="224"/>
      <c r="N168" s="224"/>
      <c r="O168" s="224"/>
      <c r="P168" s="224"/>
      <c r="Q168" s="224"/>
      <c r="R168" s="224" t="s">
        <v>50</v>
      </c>
      <c r="S168" s="224"/>
      <c r="T168" s="224"/>
      <c r="U168" s="224"/>
      <c r="V168" s="224"/>
      <c r="W168" s="145"/>
      <c r="X168" s="150"/>
      <c r="Y168" s="157"/>
      <c r="Z168" s="155" t="str">
        <f>IFERROR(VLOOKUP(Y168, 【参考】数式用!$A$3:$B$48, 2, FALSE), "")</f>
        <v/>
      </c>
      <c r="AA168" s="38"/>
    </row>
    <row r="169" spans="1:27" ht="38.25" customHeight="1">
      <c r="A169" s="27"/>
      <c r="B169" s="131">
        <f t="shared" si="1"/>
        <v>130</v>
      </c>
      <c r="C169" s="263"/>
      <c r="D169" s="264"/>
      <c r="E169" s="264"/>
      <c r="F169" s="264"/>
      <c r="G169" s="264"/>
      <c r="H169" s="264"/>
      <c r="I169" s="264"/>
      <c r="J169" s="264"/>
      <c r="K169" s="264"/>
      <c r="L169" s="265"/>
      <c r="M169" s="224"/>
      <c r="N169" s="224"/>
      <c r="O169" s="224"/>
      <c r="P169" s="224"/>
      <c r="Q169" s="224"/>
      <c r="R169" s="224" t="s">
        <v>50</v>
      </c>
      <c r="S169" s="224"/>
      <c r="T169" s="224"/>
      <c r="U169" s="224"/>
      <c r="V169" s="224"/>
      <c r="W169" s="145"/>
      <c r="X169" s="150"/>
      <c r="Y169" s="157"/>
      <c r="Z169" s="155" t="str">
        <f>IFERROR(VLOOKUP(Y169, 【参考】数式用!$A$3:$B$48, 2, FALSE), "")</f>
        <v/>
      </c>
      <c r="AA169" s="38"/>
    </row>
    <row r="170" spans="1:27" ht="38.25" customHeight="1">
      <c r="A170" s="27"/>
      <c r="B170" s="131">
        <f t="shared" ref="B170:B233" si="2">B169+1</f>
        <v>131</v>
      </c>
      <c r="C170" s="263"/>
      <c r="D170" s="264"/>
      <c r="E170" s="264"/>
      <c r="F170" s="264"/>
      <c r="G170" s="264"/>
      <c r="H170" s="264"/>
      <c r="I170" s="264"/>
      <c r="J170" s="264"/>
      <c r="K170" s="264"/>
      <c r="L170" s="265"/>
      <c r="M170" s="224"/>
      <c r="N170" s="224"/>
      <c r="O170" s="224"/>
      <c r="P170" s="224"/>
      <c r="Q170" s="224"/>
      <c r="R170" s="224" t="s">
        <v>50</v>
      </c>
      <c r="S170" s="224"/>
      <c r="T170" s="224"/>
      <c r="U170" s="224"/>
      <c r="V170" s="224"/>
      <c r="W170" s="145"/>
      <c r="X170" s="150"/>
      <c r="Y170" s="157"/>
      <c r="Z170" s="155" t="str">
        <f>IFERROR(VLOOKUP(Y170, 【参考】数式用!$A$3:$B$48, 2, FALSE), "")</f>
        <v/>
      </c>
      <c r="AA170" s="38"/>
    </row>
    <row r="171" spans="1:27" ht="38.25" customHeight="1">
      <c r="A171" s="27"/>
      <c r="B171" s="131">
        <f t="shared" si="2"/>
        <v>132</v>
      </c>
      <c r="C171" s="263"/>
      <c r="D171" s="264"/>
      <c r="E171" s="264"/>
      <c r="F171" s="264"/>
      <c r="G171" s="264"/>
      <c r="H171" s="264"/>
      <c r="I171" s="264"/>
      <c r="J171" s="264"/>
      <c r="K171" s="264"/>
      <c r="L171" s="265"/>
      <c r="M171" s="224"/>
      <c r="N171" s="224"/>
      <c r="O171" s="224"/>
      <c r="P171" s="224"/>
      <c r="Q171" s="224"/>
      <c r="R171" s="224" t="s">
        <v>50</v>
      </c>
      <c r="S171" s="224"/>
      <c r="T171" s="224"/>
      <c r="U171" s="224"/>
      <c r="V171" s="224"/>
      <c r="W171" s="145"/>
      <c r="X171" s="150"/>
      <c r="Y171" s="157"/>
      <c r="Z171" s="155" t="str">
        <f>IFERROR(VLOOKUP(Y171, 【参考】数式用!$A$3:$B$48, 2, FALSE), "")</f>
        <v/>
      </c>
      <c r="AA171" s="38"/>
    </row>
    <row r="172" spans="1:27" ht="38.25" customHeight="1">
      <c r="A172" s="27"/>
      <c r="B172" s="131">
        <f t="shared" si="2"/>
        <v>133</v>
      </c>
      <c r="C172" s="263"/>
      <c r="D172" s="264"/>
      <c r="E172" s="264"/>
      <c r="F172" s="264"/>
      <c r="G172" s="264"/>
      <c r="H172" s="264"/>
      <c r="I172" s="264"/>
      <c r="J172" s="264"/>
      <c r="K172" s="264"/>
      <c r="L172" s="265"/>
      <c r="M172" s="224"/>
      <c r="N172" s="224"/>
      <c r="O172" s="224"/>
      <c r="P172" s="224"/>
      <c r="Q172" s="224"/>
      <c r="R172" s="224" t="s">
        <v>50</v>
      </c>
      <c r="S172" s="224"/>
      <c r="T172" s="224"/>
      <c r="U172" s="224"/>
      <c r="V172" s="224"/>
      <c r="W172" s="145"/>
      <c r="X172" s="150"/>
      <c r="Y172" s="157"/>
      <c r="Z172" s="155" t="str">
        <f>IFERROR(VLOOKUP(Y172, 【参考】数式用!$A$3:$B$48, 2, FALSE), "")</f>
        <v/>
      </c>
      <c r="AA172" s="38"/>
    </row>
    <row r="173" spans="1:27" ht="38.25" customHeight="1">
      <c r="A173" s="27"/>
      <c r="B173" s="131">
        <f t="shared" si="2"/>
        <v>134</v>
      </c>
      <c r="C173" s="263"/>
      <c r="D173" s="264"/>
      <c r="E173" s="264"/>
      <c r="F173" s="264"/>
      <c r="G173" s="264"/>
      <c r="H173" s="264"/>
      <c r="I173" s="264"/>
      <c r="J173" s="264"/>
      <c r="K173" s="264"/>
      <c r="L173" s="265"/>
      <c r="M173" s="224"/>
      <c r="N173" s="224"/>
      <c r="O173" s="224"/>
      <c r="P173" s="224"/>
      <c r="Q173" s="224"/>
      <c r="R173" s="224" t="s">
        <v>50</v>
      </c>
      <c r="S173" s="224"/>
      <c r="T173" s="224"/>
      <c r="U173" s="224"/>
      <c r="V173" s="224"/>
      <c r="W173" s="145"/>
      <c r="X173" s="150"/>
      <c r="Y173" s="157"/>
      <c r="Z173" s="155" t="str">
        <f>IFERROR(VLOOKUP(Y173, 【参考】数式用!$A$3:$B$48, 2, FALSE), "")</f>
        <v/>
      </c>
      <c r="AA173" s="38"/>
    </row>
    <row r="174" spans="1:27" ht="38.25" customHeight="1">
      <c r="A174" s="27"/>
      <c r="B174" s="131">
        <f t="shared" si="2"/>
        <v>135</v>
      </c>
      <c r="C174" s="263"/>
      <c r="D174" s="264"/>
      <c r="E174" s="264"/>
      <c r="F174" s="264"/>
      <c r="G174" s="264"/>
      <c r="H174" s="264"/>
      <c r="I174" s="264"/>
      <c r="J174" s="264"/>
      <c r="K174" s="264"/>
      <c r="L174" s="265"/>
      <c r="M174" s="224"/>
      <c r="N174" s="224"/>
      <c r="O174" s="224"/>
      <c r="P174" s="224"/>
      <c r="Q174" s="224"/>
      <c r="R174" s="224" t="s">
        <v>50</v>
      </c>
      <c r="S174" s="224"/>
      <c r="T174" s="224"/>
      <c r="U174" s="224"/>
      <c r="V174" s="224"/>
      <c r="W174" s="145"/>
      <c r="X174" s="150"/>
      <c r="Y174" s="157"/>
      <c r="Z174" s="155" t="str">
        <f>IFERROR(VLOOKUP(Y174, 【参考】数式用!$A$3:$B$48, 2, FALSE), "")</f>
        <v/>
      </c>
      <c r="AA174" s="38"/>
    </row>
    <row r="175" spans="1:27" ht="38.25" customHeight="1">
      <c r="A175" s="27"/>
      <c r="B175" s="131">
        <f t="shared" si="2"/>
        <v>136</v>
      </c>
      <c r="C175" s="263"/>
      <c r="D175" s="264"/>
      <c r="E175" s="264"/>
      <c r="F175" s="264"/>
      <c r="G175" s="264"/>
      <c r="H175" s="264"/>
      <c r="I175" s="264"/>
      <c r="J175" s="264"/>
      <c r="K175" s="264"/>
      <c r="L175" s="265"/>
      <c r="M175" s="224"/>
      <c r="N175" s="224"/>
      <c r="O175" s="224"/>
      <c r="P175" s="224"/>
      <c r="Q175" s="224"/>
      <c r="R175" s="224" t="s">
        <v>50</v>
      </c>
      <c r="S175" s="224"/>
      <c r="T175" s="224"/>
      <c r="U175" s="224"/>
      <c r="V175" s="224"/>
      <c r="W175" s="145"/>
      <c r="X175" s="150"/>
      <c r="Y175" s="157"/>
      <c r="Z175" s="155" t="str">
        <f>IFERROR(VLOOKUP(Y175, 【参考】数式用!$A$3:$B$48, 2, FALSE), "")</f>
        <v/>
      </c>
      <c r="AA175" s="38"/>
    </row>
    <row r="176" spans="1:27" ht="38.25" customHeight="1">
      <c r="A176" s="27"/>
      <c r="B176" s="131">
        <f t="shared" si="2"/>
        <v>137</v>
      </c>
      <c r="C176" s="263"/>
      <c r="D176" s="264"/>
      <c r="E176" s="264"/>
      <c r="F176" s="264"/>
      <c r="G176" s="264"/>
      <c r="H176" s="264"/>
      <c r="I176" s="264"/>
      <c r="J176" s="264"/>
      <c r="K176" s="264"/>
      <c r="L176" s="265"/>
      <c r="M176" s="224"/>
      <c r="N176" s="224"/>
      <c r="O176" s="224"/>
      <c r="P176" s="224"/>
      <c r="Q176" s="224"/>
      <c r="R176" s="224" t="s">
        <v>50</v>
      </c>
      <c r="S176" s="224"/>
      <c r="T176" s="224"/>
      <c r="U176" s="224"/>
      <c r="V176" s="224"/>
      <c r="W176" s="145"/>
      <c r="X176" s="150"/>
      <c r="Y176" s="157"/>
      <c r="Z176" s="155" t="str">
        <f>IFERROR(VLOOKUP(Y176, 【参考】数式用!$A$3:$B$48, 2, FALSE), "")</f>
        <v/>
      </c>
      <c r="AA176" s="38"/>
    </row>
    <row r="177" spans="1:27" ht="38.25" customHeight="1">
      <c r="A177" s="27"/>
      <c r="B177" s="131">
        <f t="shared" si="2"/>
        <v>138</v>
      </c>
      <c r="C177" s="263"/>
      <c r="D177" s="264"/>
      <c r="E177" s="264"/>
      <c r="F177" s="264"/>
      <c r="G177" s="264"/>
      <c r="H177" s="264"/>
      <c r="I177" s="264"/>
      <c r="J177" s="264"/>
      <c r="K177" s="264"/>
      <c r="L177" s="265"/>
      <c r="M177" s="224"/>
      <c r="N177" s="224"/>
      <c r="O177" s="224"/>
      <c r="P177" s="224"/>
      <c r="Q177" s="224"/>
      <c r="R177" s="224" t="s">
        <v>50</v>
      </c>
      <c r="S177" s="224"/>
      <c r="T177" s="224"/>
      <c r="U177" s="224"/>
      <c r="V177" s="224"/>
      <c r="W177" s="145"/>
      <c r="X177" s="150"/>
      <c r="Y177" s="157"/>
      <c r="Z177" s="155" t="str">
        <f>IFERROR(VLOOKUP(Y177, 【参考】数式用!$A$3:$B$48, 2, FALSE), "")</f>
        <v/>
      </c>
      <c r="AA177" s="38"/>
    </row>
    <row r="178" spans="1:27" ht="38.25" customHeight="1">
      <c r="A178" s="27"/>
      <c r="B178" s="131">
        <f t="shared" si="2"/>
        <v>139</v>
      </c>
      <c r="C178" s="263"/>
      <c r="D178" s="264"/>
      <c r="E178" s="264"/>
      <c r="F178" s="264"/>
      <c r="G178" s="264"/>
      <c r="H178" s="264"/>
      <c r="I178" s="264"/>
      <c r="J178" s="264"/>
      <c r="K178" s="264"/>
      <c r="L178" s="265"/>
      <c r="M178" s="224"/>
      <c r="N178" s="224"/>
      <c r="O178" s="224"/>
      <c r="P178" s="224"/>
      <c r="Q178" s="224"/>
      <c r="R178" s="224" t="s">
        <v>50</v>
      </c>
      <c r="S178" s="224"/>
      <c r="T178" s="224"/>
      <c r="U178" s="224"/>
      <c r="V178" s="224"/>
      <c r="W178" s="145"/>
      <c r="X178" s="150"/>
      <c r="Y178" s="157"/>
      <c r="Z178" s="155" t="str">
        <f>IFERROR(VLOOKUP(Y178, 【参考】数式用!$A$3:$B$48, 2, FALSE), "")</f>
        <v/>
      </c>
      <c r="AA178" s="38"/>
    </row>
    <row r="179" spans="1:27" ht="38.25" customHeight="1">
      <c r="A179" s="27"/>
      <c r="B179" s="131">
        <f t="shared" si="2"/>
        <v>140</v>
      </c>
      <c r="C179" s="263"/>
      <c r="D179" s="264"/>
      <c r="E179" s="264"/>
      <c r="F179" s="264"/>
      <c r="G179" s="264"/>
      <c r="H179" s="264"/>
      <c r="I179" s="264"/>
      <c r="J179" s="264"/>
      <c r="K179" s="264"/>
      <c r="L179" s="265"/>
      <c r="M179" s="224"/>
      <c r="N179" s="224"/>
      <c r="O179" s="224"/>
      <c r="P179" s="224"/>
      <c r="Q179" s="224"/>
      <c r="R179" s="224" t="s">
        <v>50</v>
      </c>
      <c r="S179" s="224"/>
      <c r="T179" s="224"/>
      <c r="U179" s="224"/>
      <c r="V179" s="224"/>
      <c r="W179" s="145"/>
      <c r="X179" s="150"/>
      <c r="Y179" s="157"/>
      <c r="Z179" s="155" t="str">
        <f>IFERROR(VLOOKUP(Y179, 【参考】数式用!$A$3:$B$48, 2, FALSE), "")</f>
        <v/>
      </c>
      <c r="AA179" s="38"/>
    </row>
    <row r="180" spans="1:27" ht="38.25" customHeight="1">
      <c r="A180" s="27"/>
      <c r="B180" s="131">
        <f t="shared" si="2"/>
        <v>141</v>
      </c>
      <c r="C180" s="263"/>
      <c r="D180" s="264"/>
      <c r="E180" s="264"/>
      <c r="F180" s="264"/>
      <c r="G180" s="264"/>
      <c r="H180" s="264"/>
      <c r="I180" s="264"/>
      <c r="J180" s="264"/>
      <c r="K180" s="264"/>
      <c r="L180" s="265"/>
      <c r="M180" s="224"/>
      <c r="N180" s="224"/>
      <c r="O180" s="224"/>
      <c r="P180" s="224"/>
      <c r="Q180" s="224"/>
      <c r="R180" s="224" t="s">
        <v>50</v>
      </c>
      <c r="S180" s="224"/>
      <c r="T180" s="224"/>
      <c r="U180" s="224"/>
      <c r="V180" s="224"/>
      <c r="W180" s="145"/>
      <c r="X180" s="150"/>
      <c r="Y180" s="157"/>
      <c r="Z180" s="155" t="str">
        <f>IFERROR(VLOOKUP(Y180, 【参考】数式用!$A$3:$B$48, 2, FALSE), "")</f>
        <v/>
      </c>
      <c r="AA180" s="38"/>
    </row>
    <row r="181" spans="1:27" ht="38.25" customHeight="1">
      <c r="A181" s="27"/>
      <c r="B181" s="131">
        <f t="shared" si="2"/>
        <v>142</v>
      </c>
      <c r="C181" s="263"/>
      <c r="D181" s="264"/>
      <c r="E181" s="264"/>
      <c r="F181" s="264"/>
      <c r="G181" s="264"/>
      <c r="H181" s="264"/>
      <c r="I181" s="264"/>
      <c r="J181" s="264"/>
      <c r="K181" s="264"/>
      <c r="L181" s="265"/>
      <c r="M181" s="224"/>
      <c r="N181" s="224"/>
      <c r="O181" s="224"/>
      <c r="P181" s="224"/>
      <c r="Q181" s="224"/>
      <c r="R181" s="224" t="s">
        <v>50</v>
      </c>
      <c r="S181" s="224"/>
      <c r="T181" s="224"/>
      <c r="U181" s="224"/>
      <c r="V181" s="224"/>
      <c r="W181" s="145"/>
      <c r="X181" s="150"/>
      <c r="Y181" s="157"/>
      <c r="Z181" s="155" t="str">
        <f>IFERROR(VLOOKUP(Y181, 【参考】数式用!$A$3:$B$48, 2, FALSE), "")</f>
        <v/>
      </c>
      <c r="AA181" s="38"/>
    </row>
    <row r="182" spans="1:27" ht="38.25" customHeight="1">
      <c r="A182" s="27"/>
      <c r="B182" s="131">
        <f t="shared" si="2"/>
        <v>143</v>
      </c>
      <c r="C182" s="263"/>
      <c r="D182" s="264"/>
      <c r="E182" s="264"/>
      <c r="F182" s="264"/>
      <c r="G182" s="264"/>
      <c r="H182" s="264"/>
      <c r="I182" s="264"/>
      <c r="J182" s="264"/>
      <c r="K182" s="264"/>
      <c r="L182" s="265"/>
      <c r="M182" s="224"/>
      <c r="N182" s="224"/>
      <c r="O182" s="224"/>
      <c r="P182" s="224"/>
      <c r="Q182" s="224"/>
      <c r="R182" s="224" t="s">
        <v>50</v>
      </c>
      <c r="S182" s="224"/>
      <c r="T182" s="224"/>
      <c r="U182" s="224"/>
      <c r="V182" s="224"/>
      <c r="W182" s="145"/>
      <c r="X182" s="150"/>
      <c r="Y182" s="157"/>
      <c r="Z182" s="155" t="str">
        <f>IFERROR(VLOOKUP(Y182, 【参考】数式用!$A$3:$B$48, 2, FALSE), "")</f>
        <v/>
      </c>
      <c r="AA182" s="38"/>
    </row>
    <row r="183" spans="1:27" ht="38.25" customHeight="1">
      <c r="A183" s="27"/>
      <c r="B183" s="131">
        <f t="shared" si="2"/>
        <v>144</v>
      </c>
      <c r="C183" s="263"/>
      <c r="D183" s="264"/>
      <c r="E183" s="264"/>
      <c r="F183" s="264"/>
      <c r="G183" s="264"/>
      <c r="H183" s="264"/>
      <c r="I183" s="264"/>
      <c r="J183" s="264"/>
      <c r="K183" s="264"/>
      <c r="L183" s="265"/>
      <c r="M183" s="224"/>
      <c r="N183" s="224"/>
      <c r="O183" s="224"/>
      <c r="P183" s="224"/>
      <c r="Q183" s="224"/>
      <c r="R183" s="224" t="s">
        <v>50</v>
      </c>
      <c r="S183" s="224"/>
      <c r="T183" s="224"/>
      <c r="U183" s="224"/>
      <c r="V183" s="224"/>
      <c r="W183" s="145"/>
      <c r="X183" s="150"/>
      <c r="Y183" s="157"/>
      <c r="Z183" s="155" t="str">
        <f>IFERROR(VLOOKUP(Y183, 【参考】数式用!$A$3:$B$48, 2, FALSE), "")</f>
        <v/>
      </c>
      <c r="AA183" s="38"/>
    </row>
    <row r="184" spans="1:27" ht="38.25" customHeight="1">
      <c r="A184" s="27"/>
      <c r="B184" s="131">
        <f t="shared" si="2"/>
        <v>145</v>
      </c>
      <c r="C184" s="263"/>
      <c r="D184" s="264"/>
      <c r="E184" s="264"/>
      <c r="F184" s="264"/>
      <c r="G184" s="264"/>
      <c r="H184" s="264"/>
      <c r="I184" s="264"/>
      <c r="J184" s="264"/>
      <c r="K184" s="264"/>
      <c r="L184" s="265"/>
      <c r="M184" s="224"/>
      <c r="N184" s="224"/>
      <c r="O184" s="224"/>
      <c r="P184" s="224"/>
      <c r="Q184" s="224"/>
      <c r="R184" s="224" t="s">
        <v>50</v>
      </c>
      <c r="S184" s="224"/>
      <c r="T184" s="224"/>
      <c r="U184" s="224"/>
      <c r="V184" s="224"/>
      <c r="W184" s="145"/>
      <c r="X184" s="150"/>
      <c r="Y184" s="157"/>
      <c r="Z184" s="155" t="str">
        <f>IFERROR(VLOOKUP(Y184, 【参考】数式用!$A$3:$B$48, 2, FALSE), "")</f>
        <v/>
      </c>
      <c r="AA184" s="38"/>
    </row>
    <row r="185" spans="1:27" ht="38.25" customHeight="1">
      <c r="A185" s="27"/>
      <c r="B185" s="131">
        <f t="shared" si="2"/>
        <v>146</v>
      </c>
      <c r="C185" s="263"/>
      <c r="D185" s="264"/>
      <c r="E185" s="264"/>
      <c r="F185" s="264"/>
      <c r="G185" s="264"/>
      <c r="H185" s="264"/>
      <c r="I185" s="264"/>
      <c r="J185" s="264"/>
      <c r="K185" s="264"/>
      <c r="L185" s="265"/>
      <c r="M185" s="224"/>
      <c r="N185" s="224"/>
      <c r="O185" s="224"/>
      <c r="P185" s="224"/>
      <c r="Q185" s="224"/>
      <c r="R185" s="224" t="s">
        <v>50</v>
      </c>
      <c r="S185" s="224"/>
      <c r="T185" s="224"/>
      <c r="U185" s="224"/>
      <c r="V185" s="224"/>
      <c r="W185" s="145"/>
      <c r="X185" s="150"/>
      <c r="Y185" s="157"/>
      <c r="Z185" s="155" t="str">
        <f>IFERROR(VLOOKUP(Y185, 【参考】数式用!$A$3:$B$48, 2, FALSE), "")</f>
        <v/>
      </c>
      <c r="AA185" s="38"/>
    </row>
    <row r="186" spans="1:27" ht="38.25" customHeight="1">
      <c r="A186" s="27"/>
      <c r="B186" s="131">
        <f t="shared" si="2"/>
        <v>147</v>
      </c>
      <c r="C186" s="263"/>
      <c r="D186" s="264"/>
      <c r="E186" s="264"/>
      <c r="F186" s="264"/>
      <c r="G186" s="264"/>
      <c r="H186" s="264"/>
      <c r="I186" s="264"/>
      <c r="J186" s="264"/>
      <c r="K186" s="264"/>
      <c r="L186" s="265"/>
      <c r="M186" s="224"/>
      <c r="N186" s="224"/>
      <c r="O186" s="224"/>
      <c r="P186" s="224"/>
      <c r="Q186" s="224"/>
      <c r="R186" s="224" t="s">
        <v>50</v>
      </c>
      <c r="S186" s="224"/>
      <c r="T186" s="224"/>
      <c r="U186" s="224"/>
      <c r="V186" s="224"/>
      <c r="W186" s="145"/>
      <c r="X186" s="150"/>
      <c r="Y186" s="157"/>
      <c r="Z186" s="155" t="str">
        <f>IFERROR(VLOOKUP(Y186, 【参考】数式用!$A$3:$B$48, 2, FALSE), "")</f>
        <v/>
      </c>
      <c r="AA186" s="38"/>
    </row>
    <row r="187" spans="1:27" ht="38.25" customHeight="1">
      <c r="A187" s="27"/>
      <c r="B187" s="131">
        <f t="shared" si="2"/>
        <v>148</v>
      </c>
      <c r="C187" s="263"/>
      <c r="D187" s="264"/>
      <c r="E187" s="264"/>
      <c r="F187" s="264"/>
      <c r="G187" s="264"/>
      <c r="H187" s="264"/>
      <c r="I187" s="264"/>
      <c r="J187" s="264"/>
      <c r="K187" s="264"/>
      <c r="L187" s="265"/>
      <c r="M187" s="224"/>
      <c r="N187" s="224"/>
      <c r="O187" s="224"/>
      <c r="P187" s="224"/>
      <c r="Q187" s="224"/>
      <c r="R187" s="224" t="s">
        <v>50</v>
      </c>
      <c r="S187" s="224"/>
      <c r="T187" s="224"/>
      <c r="U187" s="224"/>
      <c r="V187" s="224"/>
      <c r="W187" s="145"/>
      <c r="X187" s="150"/>
      <c r="Y187" s="157"/>
      <c r="Z187" s="155" t="str">
        <f>IFERROR(VLOOKUP(Y187, 【参考】数式用!$A$3:$B$48, 2, FALSE), "")</f>
        <v/>
      </c>
      <c r="AA187" s="38"/>
    </row>
    <row r="188" spans="1:27" ht="38.25" customHeight="1">
      <c r="A188" s="27"/>
      <c r="B188" s="131">
        <f t="shared" si="2"/>
        <v>149</v>
      </c>
      <c r="C188" s="263"/>
      <c r="D188" s="264"/>
      <c r="E188" s="264"/>
      <c r="F188" s="264"/>
      <c r="G188" s="264"/>
      <c r="H188" s="264"/>
      <c r="I188" s="264"/>
      <c r="J188" s="264"/>
      <c r="K188" s="264"/>
      <c r="L188" s="265"/>
      <c r="M188" s="224"/>
      <c r="N188" s="224"/>
      <c r="O188" s="224"/>
      <c r="P188" s="224"/>
      <c r="Q188" s="224"/>
      <c r="R188" s="224" t="s">
        <v>50</v>
      </c>
      <c r="S188" s="224"/>
      <c r="T188" s="224"/>
      <c r="U188" s="224"/>
      <c r="V188" s="224"/>
      <c r="W188" s="145"/>
      <c r="X188" s="150"/>
      <c r="Y188" s="157"/>
      <c r="Z188" s="155" t="str">
        <f>IFERROR(VLOOKUP(Y188, 【参考】数式用!$A$3:$B$48, 2, FALSE), "")</f>
        <v/>
      </c>
      <c r="AA188" s="38"/>
    </row>
    <row r="189" spans="1:27" ht="38.25" customHeight="1">
      <c r="A189" s="27"/>
      <c r="B189" s="131">
        <f t="shared" si="2"/>
        <v>150</v>
      </c>
      <c r="C189" s="263"/>
      <c r="D189" s="264"/>
      <c r="E189" s="264"/>
      <c r="F189" s="264"/>
      <c r="G189" s="264"/>
      <c r="H189" s="264"/>
      <c r="I189" s="264"/>
      <c r="J189" s="264"/>
      <c r="K189" s="264"/>
      <c r="L189" s="265"/>
      <c r="M189" s="224"/>
      <c r="N189" s="224"/>
      <c r="O189" s="224"/>
      <c r="P189" s="224"/>
      <c r="Q189" s="224"/>
      <c r="R189" s="224" t="s">
        <v>50</v>
      </c>
      <c r="S189" s="224"/>
      <c r="T189" s="224"/>
      <c r="U189" s="224"/>
      <c r="V189" s="224"/>
      <c r="W189" s="145"/>
      <c r="X189" s="150"/>
      <c r="Y189" s="157"/>
      <c r="Z189" s="155" t="str">
        <f>IFERROR(VLOOKUP(Y189, 【参考】数式用!$A$3:$B$48, 2, FALSE), "")</f>
        <v/>
      </c>
      <c r="AA189" s="38"/>
    </row>
    <row r="190" spans="1:27" ht="38.25" customHeight="1">
      <c r="A190" s="27"/>
      <c r="B190" s="131">
        <f t="shared" si="2"/>
        <v>151</v>
      </c>
      <c r="C190" s="263"/>
      <c r="D190" s="264"/>
      <c r="E190" s="264"/>
      <c r="F190" s="264"/>
      <c r="G190" s="264"/>
      <c r="H190" s="264"/>
      <c r="I190" s="264"/>
      <c r="J190" s="264"/>
      <c r="K190" s="264"/>
      <c r="L190" s="265"/>
      <c r="M190" s="224"/>
      <c r="N190" s="224"/>
      <c r="O190" s="224"/>
      <c r="P190" s="224"/>
      <c r="Q190" s="224"/>
      <c r="R190" s="224" t="s">
        <v>50</v>
      </c>
      <c r="S190" s="224"/>
      <c r="T190" s="224"/>
      <c r="U190" s="224"/>
      <c r="V190" s="224"/>
      <c r="W190" s="145"/>
      <c r="X190" s="150"/>
      <c r="Y190" s="157"/>
      <c r="Z190" s="155" t="str">
        <f>IFERROR(VLOOKUP(Y190, 【参考】数式用!$A$3:$B$48, 2, FALSE), "")</f>
        <v/>
      </c>
      <c r="AA190" s="38"/>
    </row>
    <row r="191" spans="1:27" ht="38.25" customHeight="1">
      <c r="A191" s="27"/>
      <c r="B191" s="131">
        <f t="shared" si="2"/>
        <v>152</v>
      </c>
      <c r="C191" s="263"/>
      <c r="D191" s="264"/>
      <c r="E191" s="264"/>
      <c r="F191" s="264"/>
      <c r="G191" s="264"/>
      <c r="H191" s="264"/>
      <c r="I191" s="264"/>
      <c r="J191" s="264"/>
      <c r="K191" s="264"/>
      <c r="L191" s="265"/>
      <c r="M191" s="224"/>
      <c r="N191" s="224"/>
      <c r="O191" s="224"/>
      <c r="P191" s="224"/>
      <c r="Q191" s="224"/>
      <c r="R191" s="224" t="s">
        <v>50</v>
      </c>
      <c r="S191" s="224"/>
      <c r="T191" s="224"/>
      <c r="U191" s="224"/>
      <c r="V191" s="224"/>
      <c r="W191" s="145"/>
      <c r="X191" s="150"/>
      <c r="Y191" s="157"/>
      <c r="Z191" s="155" t="str">
        <f>IFERROR(VLOOKUP(Y191, 【参考】数式用!$A$3:$B$48, 2, FALSE), "")</f>
        <v/>
      </c>
      <c r="AA191" s="38"/>
    </row>
    <row r="192" spans="1:27" ht="38.25" customHeight="1">
      <c r="A192" s="27"/>
      <c r="B192" s="131">
        <f t="shared" si="2"/>
        <v>153</v>
      </c>
      <c r="C192" s="263"/>
      <c r="D192" s="264"/>
      <c r="E192" s="264"/>
      <c r="F192" s="264"/>
      <c r="G192" s="264"/>
      <c r="H192" s="264"/>
      <c r="I192" s="264"/>
      <c r="J192" s="264"/>
      <c r="K192" s="264"/>
      <c r="L192" s="265"/>
      <c r="M192" s="224"/>
      <c r="N192" s="224"/>
      <c r="O192" s="224"/>
      <c r="P192" s="224"/>
      <c r="Q192" s="224"/>
      <c r="R192" s="224" t="s">
        <v>50</v>
      </c>
      <c r="S192" s="224"/>
      <c r="T192" s="224"/>
      <c r="U192" s="224"/>
      <c r="V192" s="224"/>
      <c r="W192" s="145"/>
      <c r="X192" s="150"/>
      <c r="Y192" s="157"/>
      <c r="Z192" s="155" t="str">
        <f>IFERROR(VLOOKUP(Y192, 【参考】数式用!$A$3:$B$48, 2, FALSE), "")</f>
        <v/>
      </c>
      <c r="AA192" s="38"/>
    </row>
    <row r="193" spans="1:27" ht="38.25" customHeight="1">
      <c r="A193" s="27"/>
      <c r="B193" s="131">
        <f t="shared" si="2"/>
        <v>154</v>
      </c>
      <c r="C193" s="263"/>
      <c r="D193" s="264"/>
      <c r="E193" s="264"/>
      <c r="F193" s="264"/>
      <c r="G193" s="264"/>
      <c r="H193" s="264"/>
      <c r="I193" s="264"/>
      <c r="J193" s="264"/>
      <c r="K193" s="264"/>
      <c r="L193" s="265"/>
      <c r="M193" s="224"/>
      <c r="N193" s="224"/>
      <c r="O193" s="224"/>
      <c r="P193" s="224"/>
      <c r="Q193" s="224"/>
      <c r="R193" s="224" t="s">
        <v>50</v>
      </c>
      <c r="S193" s="224"/>
      <c r="T193" s="224"/>
      <c r="U193" s="224"/>
      <c r="V193" s="224"/>
      <c r="W193" s="145"/>
      <c r="X193" s="150"/>
      <c r="Y193" s="157"/>
      <c r="Z193" s="155" t="str">
        <f>IFERROR(VLOOKUP(Y193, 【参考】数式用!$A$3:$B$48, 2, FALSE), "")</f>
        <v/>
      </c>
      <c r="AA193" s="38"/>
    </row>
    <row r="194" spans="1:27" ht="38.25" customHeight="1">
      <c r="A194" s="27"/>
      <c r="B194" s="131">
        <f t="shared" si="2"/>
        <v>155</v>
      </c>
      <c r="C194" s="263"/>
      <c r="D194" s="264"/>
      <c r="E194" s="264"/>
      <c r="F194" s="264"/>
      <c r="G194" s="264"/>
      <c r="H194" s="264"/>
      <c r="I194" s="264"/>
      <c r="J194" s="264"/>
      <c r="K194" s="264"/>
      <c r="L194" s="265"/>
      <c r="M194" s="224"/>
      <c r="N194" s="224"/>
      <c r="O194" s="224"/>
      <c r="P194" s="224"/>
      <c r="Q194" s="224"/>
      <c r="R194" s="224" t="s">
        <v>50</v>
      </c>
      <c r="S194" s="224"/>
      <c r="T194" s="224"/>
      <c r="U194" s="224"/>
      <c r="V194" s="224"/>
      <c r="W194" s="145"/>
      <c r="X194" s="150"/>
      <c r="Y194" s="157"/>
      <c r="Z194" s="155" t="str">
        <f>IFERROR(VLOOKUP(Y194, 【参考】数式用!$A$3:$B$48, 2, FALSE), "")</f>
        <v/>
      </c>
      <c r="AA194" s="38"/>
    </row>
    <row r="195" spans="1:27" ht="38.25" customHeight="1">
      <c r="A195" s="27"/>
      <c r="B195" s="131">
        <f t="shared" si="2"/>
        <v>156</v>
      </c>
      <c r="C195" s="263"/>
      <c r="D195" s="264"/>
      <c r="E195" s="264"/>
      <c r="F195" s="264"/>
      <c r="G195" s="264"/>
      <c r="H195" s="264"/>
      <c r="I195" s="264"/>
      <c r="J195" s="264"/>
      <c r="K195" s="264"/>
      <c r="L195" s="265"/>
      <c r="M195" s="224"/>
      <c r="N195" s="224"/>
      <c r="O195" s="224"/>
      <c r="P195" s="224"/>
      <c r="Q195" s="224"/>
      <c r="R195" s="224" t="s">
        <v>50</v>
      </c>
      <c r="S195" s="224"/>
      <c r="T195" s="224"/>
      <c r="U195" s="224"/>
      <c r="V195" s="224"/>
      <c r="W195" s="145"/>
      <c r="X195" s="150"/>
      <c r="Y195" s="157"/>
      <c r="Z195" s="155" t="str">
        <f>IFERROR(VLOOKUP(Y195, 【参考】数式用!$A$3:$B$48, 2, FALSE), "")</f>
        <v/>
      </c>
      <c r="AA195" s="38"/>
    </row>
    <row r="196" spans="1:27" ht="38.25" customHeight="1">
      <c r="A196" s="27"/>
      <c r="B196" s="131">
        <f t="shared" si="2"/>
        <v>157</v>
      </c>
      <c r="C196" s="263"/>
      <c r="D196" s="264"/>
      <c r="E196" s="264"/>
      <c r="F196" s="264"/>
      <c r="G196" s="264"/>
      <c r="H196" s="264"/>
      <c r="I196" s="264"/>
      <c r="J196" s="264"/>
      <c r="K196" s="264"/>
      <c r="L196" s="265"/>
      <c r="M196" s="224"/>
      <c r="N196" s="224"/>
      <c r="O196" s="224"/>
      <c r="P196" s="224"/>
      <c r="Q196" s="224"/>
      <c r="R196" s="224" t="s">
        <v>50</v>
      </c>
      <c r="S196" s="224"/>
      <c r="T196" s="224"/>
      <c r="U196" s="224"/>
      <c r="V196" s="224"/>
      <c r="W196" s="145"/>
      <c r="X196" s="150"/>
      <c r="Y196" s="157"/>
      <c r="Z196" s="155" t="str">
        <f>IFERROR(VLOOKUP(Y196, 【参考】数式用!$A$3:$B$48, 2, FALSE), "")</f>
        <v/>
      </c>
      <c r="AA196" s="38"/>
    </row>
    <row r="197" spans="1:27" ht="38.25" customHeight="1">
      <c r="A197" s="27"/>
      <c r="B197" s="131">
        <f t="shared" si="2"/>
        <v>158</v>
      </c>
      <c r="C197" s="263"/>
      <c r="D197" s="264"/>
      <c r="E197" s="264"/>
      <c r="F197" s="264"/>
      <c r="G197" s="264"/>
      <c r="H197" s="264"/>
      <c r="I197" s="264"/>
      <c r="J197" s="264"/>
      <c r="K197" s="264"/>
      <c r="L197" s="265"/>
      <c r="M197" s="224"/>
      <c r="N197" s="224"/>
      <c r="O197" s="224"/>
      <c r="P197" s="224"/>
      <c r="Q197" s="224"/>
      <c r="R197" s="224" t="s">
        <v>50</v>
      </c>
      <c r="S197" s="224"/>
      <c r="T197" s="224"/>
      <c r="U197" s="224"/>
      <c r="V197" s="224"/>
      <c r="W197" s="145"/>
      <c r="X197" s="150"/>
      <c r="Y197" s="157"/>
      <c r="Z197" s="155" t="str">
        <f>IFERROR(VLOOKUP(Y197, 【参考】数式用!$A$3:$B$48, 2, FALSE), "")</f>
        <v/>
      </c>
      <c r="AA197" s="38"/>
    </row>
    <row r="198" spans="1:27" ht="38.25" customHeight="1">
      <c r="A198" s="27"/>
      <c r="B198" s="131">
        <f t="shared" si="2"/>
        <v>159</v>
      </c>
      <c r="C198" s="263"/>
      <c r="D198" s="264"/>
      <c r="E198" s="264"/>
      <c r="F198" s="264"/>
      <c r="G198" s="264"/>
      <c r="H198" s="264"/>
      <c r="I198" s="264"/>
      <c r="J198" s="264"/>
      <c r="K198" s="264"/>
      <c r="L198" s="265"/>
      <c r="M198" s="224"/>
      <c r="N198" s="224"/>
      <c r="O198" s="224"/>
      <c r="P198" s="224"/>
      <c r="Q198" s="224"/>
      <c r="R198" s="224" t="s">
        <v>50</v>
      </c>
      <c r="S198" s="224"/>
      <c r="T198" s="224"/>
      <c r="U198" s="224"/>
      <c r="V198" s="224"/>
      <c r="W198" s="145"/>
      <c r="X198" s="150"/>
      <c r="Y198" s="157"/>
      <c r="Z198" s="155" t="str">
        <f>IFERROR(VLOOKUP(Y198, 【参考】数式用!$A$3:$B$48, 2, FALSE), "")</f>
        <v/>
      </c>
      <c r="AA198" s="38"/>
    </row>
    <row r="199" spans="1:27" ht="38.25" customHeight="1">
      <c r="A199" s="27"/>
      <c r="B199" s="131">
        <f t="shared" si="2"/>
        <v>160</v>
      </c>
      <c r="C199" s="263"/>
      <c r="D199" s="264"/>
      <c r="E199" s="264"/>
      <c r="F199" s="264"/>
      <c r="G199" s="264"/>
      <c r="H199" s="264"/>
      <c r="I199" s="264"/>
      <c r="J199" s="264"/>
      <c r="K199" s="264"/>
      <c r="L199" s="265"/>
      <c r="M199" s="224"/>
      <c r="N199" s="224"/>
      <c r="O199" s="224"/>
      <c r="P199" s="224"/>
      <c r="Q199" s="224"/>
      <c r="R199" s="224" t="s">
        <v>50</v>
      </c>
      <c r="S199" s="224"/>
      <c r="T199" s="224"/>
      <c r="U199" s="224"/>
      <c r="V199" s="224"/>
      <c r="W199" s="145"/>
      <c r="X199" s="150"/>
      <c r="Y199" s="157"/>
      <c r="Z199" s="155" t="str">
        <f>IFERROR(VLOOKUP(Y199, 【参考】数式用!$A$3:$B$48, 2, FALSE), "")</f>
        <v/>
      </c>
      <c r="AA199" s="38"/>
    </row>
    <row r="200" spans="1:27" ht="38.25" customHeight="1">
      <c r="A200" s="27"/>
      <c r="B200" s="131">
        <f t="shared" si="2"/>
        <v>161</v>
      </c>
      <c r="C200" s="263"/>
      <c r="D200" s="264"/>
      <c r="E200" s="264"/>
      <c r="F200" s="264"/>
      <c r="G200" s="264"/>
      <c r="H200" s="264"/>
      <c r="I200" s="264"/>
      <c r="J200" s="264"/>
      <c r="K200" s="264"/>
      <c r="L200" s="265"/>
      <c r="M200" s="224"/>
      <c r="N200" s="224"/>
      <c r="O200" s="224"/>
      <c r="P200" s="224"/>
      <c r="Q200" s="224"/>
      <c r="R200" s="224" t="s">
        <v>50</v>
      </c>
      <c r="S200" s="224"/>
      <c r="T200" s="224"/>
      <c r="U200" s="224"/>
      <c r="V200" s="224"/>
      <c r="W200" s="145"/>
      <c r="X200" s="150"/>
      <c r="Y200" s="157"/>
      <c r="Z200" s="155" t="str">
        <f>IFERROR(VLOOKUP(Y200, 【参考】数式用!$A$3:$B$48, 2, FALSE), "")</f>
        <v/>
      </c>
      <c r="AA200" s="38"/>
    </row>
    <row r="201" spans="1:27" ht="38.25" customHeight="1">
      <c r="A201" s="27"/>
      <c r="B201" s="131">
        <f t="shared" si="2"/>
        <v>162</v>
      </c>
      <c r="C201" s="263"/>
      <c r="D201" s="264"/>
      <c r="E201" s="264"/>
      <c r="F201" s="264"/>
      <c r="G201" s="264"/>
      <c r="H201" s="264"/>
      <c r="I201" s="264"/>
      <c r="J201" s="264"/>
      <c r="K201" s="264"/>
      <c r="L201" s="265"/>
      <c r="M201" s="224"/>
      <c r="N201" s="224"/>
      <c r="O201" s="224"/>
      <c r="P201" s="224"/>
      <c r="Q201" s="224"/>
      <c r="R201" s="224" t="s">
        <v>50</v>
      </c>
      <c r="S201" s="224"/>
      <c r="T201" s="224"/>
      <c r="U201" s="224"/>
      <c r="V201" s="224"/>
      <c r="W201" s="145"/>
      <c r="X201" s="150"/>
      <c r="Y201" s="157"/>
      <c r="Z201" s="155" t="str">
        <f>IFERROR(VLOOKUP(Y201, 【参考】数式用!$A$3:$B$48, 2, FALSE), "")</f>
        <v/>
      </c>
      <c r="AA201" s="38"/>
    </row>
    <row r="202" spans="1:27" ht="38.25" customHeight="1">
      <c r="A202" s="27"/>
      <c r="B202" s="131">
        <f t="shared" si="2"/>
        <v>163</v>
      </c>
      <c r="C202" s="263"/>
      <c r="D202" s="264"/>
      <c r="E202" s="264"/>
      <c r="F202" s="264"/>
      <c r="G202" s="264"/>
      <c r="H202" s="264"/>
      <c r="I202" s="264"/>
      <c r="J202" s="264"/>
      <c r="K202" s="264"/>
      <c r="L202" s="265"/>
      <c r="M202" s="224"/>
      <c r="N202" s="224"/>
      <c r="O202" s="224"/>
      <c r="P202" s="224"/>
      <c r="Q202" s="224"/>
      <c r="R202" s="224" t="s">
        <v>50</v>
      </c>
      <c r="S202" s="224"/>
      <c r="T202" s="224"/>
      <c r="U202" s="224"/>
      <c r="V202" s="224"/>
      <c r="W202" s="145"/>
      <c r="X202" s="150"/>
      <c r="Y202" s="157"/>
      <c r="Z202" s="155" t="str">
        <f>IFERROR(VLOOKUP(Y202, 【参考】数式用!$A$3:$B$48, 2, FALSE), "")</f>
        <v/>
      </c>
      <c r="AA202" s="38"/>
    </row>
    <row r="203" spans="1:27" ht="38.25" customHeight="1">
      <c r="A203" s="27"/>
      <c r="B203" s="131">
        <f t="shared" si="2"/>
        <v>164</v>
      </c>
      <c r="C203" s="263"/>
      <c r="D203" s="264"/>
      <c r="E203" s="264"/>
      <c r="F203" s="264"/>
      <c r="G203" s="264"/>
      <c r="H203" s="264"/>
      <c r="I203" s="264"/>
      <c r="J203" s="264"/>
      <c r="K203" s="264"/>
      <c r="L203" s="265"/>
      <c r="M203" s="224"/>
      <c r="N203" s="224"/>
      <c r="O203" s="224"/>
      <c r="P203" s="224"/>
      <c r="Q203" s="224"/>
      <c r="R203" s="224" t="s">
        <v>50</v>
      </c>
      <c r="S203" s="224"/>
      <c r="T203" s="224"/>
      <c r="U203" s="224"/>
      <c r="V203" s="224"/>
      <c r="W203" s="145"/>
      <c r="X203" s="150"/>
      <c r="Y203" s="157"/>
      <c r="Z203" s="155" t="str">
        <f>IFERROR(VLOOKUP(Y203, 【参考】数式用!$A$3:$B$48, 2, FALSE), "")</f>
        <v/>
      </c>
      <c r="AA203" s="38"/>
    </row>
    <row r="204" spans="1:27" ht="38.25" customHeight="1">
      <c r="A204" s="27"/>
      <c r="B204" s="131">
        <f t="shared" si="2"/>
        <v>165</v>
      </c>
      <c r="C204" s="263"/>
      <c r="D204" s="264"/>
      <c r="E204" s="264"/>
      <c r="F204" s="264"/>
      <c r="G204" s="264"/>
      <c r="H204" s="264"/>
      <c r="I204" s="264"/>
      <c r="J204" s="264"/>
      <c r="K204" s="264"/>
      <c r="L204" s="265"/>
      <c r="M204" s="224"/>
      <c r="N204" s="224"/>
      <c r="O204" s="224"/>
      <c r="P204" s="224"/>
      <c r="Q204" s="224"/>
      <c r="R204" s="224" t="s">
        <v>50</v>
      </c>
      <c r="S204" s="224"/>
      <c r="T204" s="224"/>
      <c r="U204" s="224"/>
      <c r="V204" s="224"/>
      <c r="W204" s="145"/>
      <c r="X204" s="150"/>
      <c r="Y204" s="157"/>
      <c r="Z204" s="155" t="str">
        <f>IFERROR(VLOOKUP(Y204, 【参考】数式用!$A$3:$B$48, 2, FALSE), "")</f>
        <v/>
      </c>
      <c r="AA204" s="38"/>
    </row>
    <row r="205" spans="1:27" ht="38.25" customHeight="1">
      <c r="A205" s="27"/>
      <c r="B205" s="131">
        <f t="shared" si="2"/>
        <v>166</v>
      </c>
      <c r="C205" s="263"/>
      <c r="D205" s="264"/>
      <c r="E205" s="264"/>
      <c r="F205" s="264"/>
      <c r="G205" s="264"/>
      <c r="H205" s="264"/>
      <c r="I205" s="264"/>
      <c r="J205" s="264"/>
      <c r="K205" s="264"/>
      <c r="L205" s="265"/>
      <c r="M205" s="224"/>
      <c r="N205" s="224"/>
      <c r="O205" s="224"/>
      <c r="P205" s="224"/>
      <c r="Q205" s="224"/>
      <c r="R205" s="224" t="s">
        <v>50</v>
      </c>
      <c r="S205" s="224"/>
      <c r="T205" s="224"/>
      <c r="U205" s="224"/>
      <c r="V205" s="224"/>
      <c r="W205" s="145"/>
      <c r="X205" s="150"/>
      <c r="Y205" s="157"/>
      <c r="Z205" s="155" t="str">
        <f>IFERROR(VLOOKUP(Y205, 【参考】数式用!$A$3:$B$48, 2, FALSE), "")</f>
        <v/>
      </c>
      <c r="AA205" s="38"/>
    </row>
    <row r="206" spans="1:27" ht="38.25" customHeight="1">
      <c r="A206" s="27"/>
      <c r="B206" s="131">
        <f t="shared" si="2"/>
        <v>167</v>
      </c>
      <c r="C206" s="263"/>
      <c r="D206" s="264"/>
      <c r="E206" s="264"/>
      <c r="F206" s="264"/>
      <c r="G206" s="264"/>
      <c r="H206" s="264"/>
      <c r="I206" s="264"/>
      <c r="J206" s="264"/>
      <c r="K206" s="264"/>
      <c r="L206" s="265"/>
      <c r="M206" s="224"/>
      <c r="N206" s="224"/>
      <c r="O206" s="224"/>
      <c r="P206" s="224"/>
      <c r="Q206" s="224"/>
      <c r="R206" s="224" t="s">
        <v>50</v>
      </c>
      <c r="S206" s="224"/>
      <c r="T206" s="224"/>
      <c r="U206" s="224"/>
      <c r="V206" s="224"/>
      <c r="W206" s="145"/>
      <c r="X206" s="150"/>
      <c r="Y206" s="157"/>
      <c r="Z206" s="155" t="str">
        <f>IFERROR(VLOOKUP(Y206, 【参考】数式用!$A$3:$B$48, 2, FALSE), "")</f>
        <v/>
      </c>
      <c r="AA206" s="38"/>
    </row>
    <row r="207" spans="1:27" ht="38.25" customHeight="1">
      <c r="A207" s="27"/>
      <c r="B207" s="131">
        <f t="shared" si="2"/>
        <v>168</v>
      </c>
      <c r="C207" s="263"/>
      <c r="D207" s="264"/>
      <c r="E207" s="264"/>
      <c r="F207" s="264"/>
      <c r="G207" s="264"/>
      <c r="H207" s="264"/>
      <c r="I207" s="264"/>
      <c r="J207" s="264"/>
      <c r="K207" s="264"/>
      <c r="L207" s="265"/>
      <c r="M207" s="224"/>
      <c r="N207" s="224"/>
      <c r="O207" s="224"/>
      <c r="P207" s="224"/>
      <c r="Q207" s="224"/>
      <c r="R207" s="224" t="s">
        <v>50</v>
      </c>
      <c r="S207" s="224"/>
      <c r="T207" s="224"/>
      <c r="U207" s="224"/>
      <c r="V207" s="224"/>
      <c r="W207" s="145"/>
      <c r="X207" s="150"/>
      <c r="Y207" s="157"/>
      <c r="Z207" s="155" t="str">
        <f>IFERROR(VLOOKUP(Y207, 【参考】数式用!$A$3:$B$48, 2, FALSE), "")</f>
        <v/>
      </c>
      <c r="AA207" s="38"/>
    </row>
    <row r="208" spans="1:27" ht="38.25" customHeight="1">
      <c r="A208" s="27"/>
      <c r="B208" s="131">
        <f t="shared" si="2"/>
        <v>169</v>
      </c>
      <c r="C208" s="263"/>
      <c r="D208" s="264"/>
      <c r="E208" s="264"/>
      <c r="F208" s="264"/>
      <c r="G208" s="264"/>
      <c r="H208" s="264"/>
      <c r="I208" s="264"/>
      <c r="J208" s="264"/>
      <c r="K208" s="264"/>
      <c r="L208" s="265"/>
      <c r="M208" s="224"/>
      <c r="N208" s="224"/>
      <c r="O208" s="224"/>
      <c r="P208" s="224"/>
      <c r="Q208" s="224"/>
      <c r="R208" s="224" t="s">
        <v>50</v>
      </c>
      <c r="S208" s="224"/>
      <c r="T208" s="224"/>
      <c r="U208" s="224"/>
      <c r="V208" s="224"/>
      <c r="W208" s="145"/>
      <c r="X208" s="150"/>
      <c r="Y208" s="157"/>
      <c r="Z208" s="155" t="str">
        <f>IFERROR(VLOOKUP(Y208, 【参考】数式用!$A$3:$B$48, 2, FALSE), "")</f>
        <v/>
      </c>
      <c r="AA208" s="38"/>
    </row>
    <row r="209" spans="1:27" ht="38.25" customHeight="1">
      <c r="A209" s="27"/>
      <c r="B209" s="131">
        <f t="shared" si="2"/>
        <v>170</v>
      </c>
      <c r="C209" s="263"/>
      <c r="D209" s="264"/>
      <c r="E209" s="264"/>
      <c r="F209" s="264"/>
      <c r="G209" s="264"/>
      <c r="H209" s="264"/>
      <c r="I209" s="264"/>
      <c r="J209" s="264"/>
      <c r="K209" s="264"/>
      <c r="L209" s="265"/>
      <c r="M209" s="224"/>
      <c r="N209" s="224"/>
      <c r="O209" s="224"/>
      <c r="P209" s="224"/>
      <c r="Q209" s="224"/>
      <c r="R209" s="224" t="s">
        <v>50</v>
      </c>
      <c r="S209" s="224"/>
      <c r="T209" s="224"/>
      <c r="U209" s="224"/>
      <c r="V209" s="224"/>
      <c r="W209" s="145"/>
      <c r="X209" s="150"/>
      <c r="Y209" s="157"/>
      <c r="Z209" s="155" t="str">
        <f>IFERROR(VLOOKUP(Y209, 【参考】数式用!$A$3:$B$48, 2, FALSE), "")</f>
        <v/>
      </c>
      <c r="AA209" s="38"/>
    </row>
    <row r="210" spans="1:27" ht="38.25" customHeight="1">
      <c r="A210" s="27"/>
      <c r="B210" s="131">
        <f t="shared" si="2"/>
        <v>171</v>
      </c>
      <c r="C210" s="263"/>
      <c r="D210" s="264"/>
      <c r="E210" s="264"/>
      <c r="F210" s="264"/>
      <c r="G210" s="264"/>
      <c r="H210" s="264"/>
      <c r="I210" s="264"/>
      <c r="J210" s="264"/>
      <c r="K210" s="264"/>
      <c r="L210" s="265"/>
      <c r="M210" s="224"/>
      <c r="N210" s="224"/>
      <c r="O210" s="224"/>
      <c r="P210" s="224"/>
      <c r="Q210" s="224"/>
      <c r="R210" s="224" t="s">
        <v>50</v>
      </c>
      <c r="S210" s="224"/>
      <c r="T210" s="224"/>
      <c r="U210" s="224"/>
      <c r="V210" s="224"/>
      <c r="W210" s="145"/>
      <c r="X210" s="150"/>
      <c r="Y210" s="157"/>
      <c r="Z210" s="155" t="str">
        <f>IFERROR(VLOOKUP(Y210, 【参考】数式用!$A$3:$B$48, 2, FALSE), "")</f>
        <v/>
      </c>
      <c r="AA210" s="38"/>
    </row>
    <row r="211" spans="1:27" ht="38.25" customHeight="1">
      <c r="A211" s="27"/>
      <c r="B211" s="131">
        <f t="shared" si="2"/>
        <v>172</v>
      </c>
      <c r="C211" s="263"/>
      <c r="D211" s="264"/>
      <c r="E211" s="264"/>
      <c r="F211" s="264"/>
      <c r="G211" s="264"/>
      <c r="H211" s="264"/>
      <c r="I211" s="264"/>
      <c r="J211" s="264"/>
      <c r="K211" s="264"/>
      <c r="L211" s="265"/>
      <c r="M211" s="224"/>
      <c r="N211" s="224"/>
      <c r="O211" s="224"/>
      <c r="P211" s="224"/>
      <c r="Q211" s="224"/>
      <c r="R211" s="224" t="s">
        <v>50</v>
      </c>
      <c r="S211" s="224"/>
      <c r="T211" s="224"/>
      <c r="U211" s="224"/>
      <c r="V211" s="224"/>
      <c r="W211" s="145"/>
      <c r="X211" s="150"/>
      <c r="Y211" s="157"/>
      <c r="Z211" s="155" t="str">
        <f>IFERROR(VLOOKUP(Y211, 【参考】数式用!$A$3:$B$48, 2, FALSE), "")</f>
        <v/>
      </c>
      <c r="AA211" s="38"/>
    </row>
    <row r="212" spans="1:27" ht="38.25" customHeight="1">
      <c r="A212" s="27"/>
      <c r="B212" s="131">
        <f t="shared" si="2"/>
        <v>173</v>
      </c>
      <c r="C212" s="263"/>
      <c r="D212" s="264"/>
      <c r="E212" s="264"/>
      <c r="F212" s="264"/>
      <c r="G212" s="264"/>
      <c r="H212" s="264"/>
      <c r="I212" s="264"/>
      <c r="J212" s="264"/>
      <c r="K212" s="264"/>
      <c r="L212" s="265"/>
      <c r="M212" s="224"/>
      <c r="N212" s="224"/>
      <c r="O212" s="224"/>
      <c r="P212" s="224"/>
      <c r="Q212" s="224"/>
      <c r="R212" s="224" t="s">
        <v>50</v>
      </c>
      <c r="S212" s="224"/>
      <c r="T212" s="224"/>
      <c r="U212" s="224"/>
      <c r="V212" s="224"/>
      <c r="W212" s="145"/>
      <c r="X212" s="150"/>
      <c r="Y212" s="157"/>
      <c r="Z212" s="155" t="str">
        <f>IFERROR(VLOOKUP(Y212, 【参考】数式用!$A$3:$B$48, 2, FALSE), "")</f>
        <v/>
      </c>
      <c r="AA212" s="38"/>
    </row>
    <row r="213" spans="1:27" ht="38.25" customHeight="1">
      <c r="A213" s="27"/>
      <c r="B213" s="131">
        <f t="shared" si="2"/>
        <v>174</v>
      </c>
      <c r="C213" s="263"/>
      <c r="D213" s="264"/>
      <c r="E213" s="264"/>
      <c r="F213" s="264"/>
      <c r="G213" s="264"/>
      <c r="H213" s="264"/>
      <c r="I213" s="264"/>
      <c r="J213" s="264"/>
      <c r="K213" s="264"/>
      <c r="L213" s="265"/>
      <c r="M213" s="224"/>
      <c r="N213" s="224"/>
      <c r="O213" s="224"/>
      <c r="P213" s="224"/>
      <c r="Q213" s="224"/>
      <c r="R213" s="224" t="s">
        <v>50</v>
      </c>
      <c r="S213" s="224"/>
      <c r="T213" s="224"/>
      <c r="U213" s="224"/>
      <c r="V213" s="224"/>
      <c r="W213" s="145"/>
      <c r="X213" s="150"/>
      <c r="Y213" s="157"/>
      <c r="Z213" s="155" t="str">
        <f>IFERROR(VLOOKUP(Y213, 【参考】数式用!$A$3:$B$48, 2, FALSE), "")</f>
        <v/>
      </c>
      <c r="AA213" s="38"/>
    </row>
    <row r="214" spans="1:27" ht="38.25" customHeight="1">
      <c r="A214" s="27"/>
      <c r="B214" s="131">
        <f t="shared" si="2"/>
        <v>175</v>
      </c>
      <c r="C214" s="263"/>
      <c r="D214" s="264"/>
      <c r="E214" s="264"/>
      <c r="F214" s="264"/>
      <c r="G214" s="264"/>
      <c r="H214" s="264"/>
      <c r="I214" s="264"/>
      <c r="J214" s="264"/>
      <c r="K214" s="264"/>
      <c r="L214" s="265"/>
      <c r="M214" s="224"/>
      <c r="N214" s="224"/>
      <c r="O214" s="224"/>
      <c r="P214" s="224"/>
      <c r="Q214" s="224"/>
      <c r="R214" s="224" t="s">
        <v>50</v>
      </c>
      <c r="S214" s="224"/>
      <c r="T214" s="224"/>
      <c r="U214" s="224"/>
      <c r="V214" s="224"/>
      <c r="W214" s="145"/>
      <c r="X214" s="150"/>
      <c r="Y214" s="157"/>
      <c r="Z214" s="155" t="str">
        <f>IFERROR(VLOOKUP(Y214, 【参考】数式用!$A$3:$B$48, 2, FALSE), "")</f>
        <v/>
      </c>
      <c r="AA214" s="38"/>
    </row>
    <row r="215" spans="1:27" ht="38.25" customHeight="1">
      <c r="A215" s="27"/>
      <c r="B215" s="131">
        <f t="shared" si="2"/>
        <v>176</v>
      </c>
      <c r="C215" s="263"/>
      <c r="D215" s="264"/>
      <c r="E215" s="264"/>
      <c r="F215" s="264"/>
      <c r="G215" s="264"/>
      <c r="H215" s="264"/>
      <c r="I215" s="264"/>
      <c r="J215" s="264"/>
      <c r="K215" s="264"/>
      <c r="L215" s="265"/>
      <c r="M215" s="224"/>
      <c r="N215" s="224"/>
      <c r="O215" s="224"/>
      <c r="P215" s="224"/>
      <c r="Q215" s="224"/>
      <c r="R215" s="224" t="s">
        <v>50</v>
      </c>
      <c r="S215" s="224"/>
      <c r="T215" s="224"/>
      <c r="U215" s="224"/>
      <c r="V215" s="224"/>
      <c r="W215" s="145"/>
      <c r="X215" s="150"/>
      <c r="Y215" s="157"/>
      <c r="Z215" s="155" t="str">
        <f>IFERROR(VLOOKUP(Y215, 【参考】数式用!$A$3:$B$48, 2, FALSE), "")</f>
        <v/>
      </c>
      <c r="AA215" s="38"/>
    </row>
    <row r="216" spans="1:27" ht="38.25" customHeight="1">
      <c r="A216" s="27"/>
      <c r="B216" s="131">
        <f t="shared" si="2"/>
        <v>177</v>
      </c>
      <c r="C216" s="263"/>
      <c r="D216" s="264"/>
      <c r="E216" s="264"/>
      <c r="F216" s="264"/>
      <c r="G216" s="264"/>
      <c r="H216" s="264"/>
      <c r="I216" s="264"/>
      <c r="J216" s="264"/>
      <c r="K216" s="264"/>
      <c r="L216" s="265"/>
      <c r="M216" s="224"/>
      <c r="N216" s="224"/>
      <c r="O216" s="224"/>
      <c r="P216" s="224"/>
      <c r="Q216" s="224"/>
      <c r="R216" s="224" t="s">
        <v>50</v>
      </c>
      <c r="S216" s="224"/>
      <c r="T216" s="224"/>
      <c r="U216" s="224"/>
      <c r="V216" s="224"/>
      <c r="W216" s="145"/>
      <c r="X216" s="150"/>
      <c r="Y216" s="157"/>
      <c r="Z216" s="155" t="str">
        <f>IFERROR(VLOOKUP(Y216, 【参考】数式用!$A$3:$B$48, 2, FALSE), "")</f>
        <v/>
      </c>
      <c r="AA216" s="38"/>
    </row>
    <row r="217" spans="1:27" ht="38.25" customHeight="1">
      <c r="A217" s="27"/>
      <c r="B217" s="131">
        <f t="shared" si="2"/>
        <v>178</v>
      </c>
      <c r="C217" s="263"/>
      <c r="D217" s="264"/>
      <c r="E217" s="264"/>
      <c r="F217" s="264"/>
      <c r="G217" s="264"/>
      <c r="H217" s="264"/>
      <c r="I217" s="264"/>
      <c r="J217" s="264"/>
      <c r="K217" s="264"/>
      <c r="L217" s="265"/>
      <c r="M217" s="224"/>
      <c r="N217" s="224"/>
      <c r="O217" s="224"/>
      <c r="P217" s="224"/>
      <c r="Q217" s="224"/>
      <c r="R217" s="224" t="s">
        <v>50</v>
      </c>
      <c r="S217" s="224"/>
      <c r="T217" s="224"/>
      <c r="U217" s="224"/>
      <c r="V217" s="224"/>
      <c r="W217" s="145"/>
      <c r="X217" s="150"/>
      <c r="Y217" s="157"/>
      <c r="Z217" s="155" t="str">
        <f>IFERROR(VLOOKUP(Y217, 【参考】数式用!$A$3:$B$48, 2, FALSE), "")</f>
        <v/>
      </c>
      <c r="AA217" s="38"/>
    </row>
    <row r="218" spans="1:27" ht="38.25" customHeight="1">
      <c r="A218" s="27"/>
      <c r="B218" s="131">
        <f t="shared" si="2"/>
        <v>179</v>
      </c>
      <c r="C218" s="263"/>
      <c r="D218" s="264"/>
      <c r="E218" s="264"/>
      <c r="F218" s="264"/>
      <c r="G218" s="264"/>
      <c r="H218" s="264"/>
      <c r="I218" s="264"/>
      <c r="J218" s="264"/>
      <c r="K218" s="264"/>
      <c r="L218" s="265"/>
      <c r="M218" s="224"/>
      <c r="N218" s="224"/>
      <c r="O218" s="224"/>
      <c r="P218" s="224"/>
      <c r="Q218" s="224"/>
      <c r="R218" s="224" t="s">
        <v>50</v>
      </c>
      <c r="S218" s="224"/>
      <c r="T218" s="224"/>
      <c r="U218" s="224"/>
      <c r="V218" s="224"/>
      <c r="W218" s="145"/>
      <c r="X218" s="150"/>
      <c r="Y218" s="157"/>
      <c r="Z218" s="155" t="str">
        <f>IFERROR(VLOOKUP(Y218, 【参考】数式用!$A$3:$B$48, 2, FALSE), "")</f>
        <v/>
      </c>
      <c r="AA218" s="38"/>
    </row>
    <row r="219" spans="1:27" ht="38.25" customHeight="1">
      <c r="A219" s="27"/>
      <c r="B219" s="131">
        <f t="shared" si="2"/>
        <v>180</v>
      </c>
      <c r="C219" s="263"/>
      <c r="D219" s="264"/>
      <c r="E219" s="264"/>
      <c r="F219" s="264"/>
      <c r="G219" s="264"/>
      <c r="H219" s="264"/>
      <c r="I219" s="264"/>
      <c r="J219" s="264"/>
      <c r="K219" s="264"/>
      <c r="L219" s="265"/>
      <c r="M219" s="224"/>
      <c r="N219" s="224"/>
      <c r="O219" s="224"/>
      <c r="P219" s="224"/>
      <c r="Q219" s="224"/>
      <c r="R219" s="224" t="s">
        <v>50</v>
      </c>
      <c r="S219" s="224"/>
      <c r="T219" s="224"/>
      <c r="U219" s="224"/>
      <c r="V219" s="224"/>
      <c r="W219" s="145"/>
      <c r="X219" s="150"/>
      <c r="Y219" s="157"/>
      <c r="Z219" s="155" t="str">
        <f>IFERROR(VLOOKUP(Y219, 【参考】数式用!$A$3:$B$48, 2, FALSE), "")</f>
        <v/>
      </c>
      <c r="AA219" s="38"/>
    </row>
    <row r="220" spans="1:27" ht="38.25" customHeight="1">
      <c r="A220" s="27"/>
      <c r="B220" s="131">
        <f t="shared" si="2"/>
        <v>181</v>
      </c>
      <c r="C220" s="263"/>
      <c r="D220" s="264"/>
      <c r="E220" s="264"/>
      <c r="F220" s="264"/>
      <c r="G220" s="264"/>
      <c r="H220" s="264"/>
      <c r="I220" s="264"/>
      <c r="J220" s="264"/>
      <c r="K220" s="264"/>
      <c r="L220" s="265"/>
      <c r="M220" s="224"/>
      <c r="N220" s="224"/>
      <c r="O220" s="224"/>
      <c r="P220" s="224"/>
      <c r="Q220" s="224"/>
      <c r="R220" s="224" t="s">
        <v>50</v>
      </c>
      <c r="S220" s="224"/>
      <c r="T220" s="224"/>
      <c r="U220" s="224"/>
      <c r="V220" s="224"/>
      <c r="W220" s="145"/>
      <c r="X220" s="150"/>
      <c r="Y220" s="157"/>
      <c r="Z220" s="155" t="str">
        <f>IFERROR(VLOOKUP(Y220, 【参考】数式用!$A$3:$B$48, 2, FALSE), "")</f>
        <v/>
      </c>
      <c r="AA220" s="38"/>
    </row>
    <row r="221" spans="1:27" ht="38.25" customHeight="1">
      <c r="A221" s="27"/>
      <c r="B221" s="131">
        <f t="shared" si="2"/>
        <v>182</v>
      </c>
      <c r="C221" s="263"/>
      <c r="D221" s="264"/>
      <c r="E221" s="264"/>
      <c r="F221" s="264"/>
      <c r="G221" s="264"/>
      <c r="H221" s="264"/>
      <c r="I221" s="264"/>
      <c r="J221" s="264"/>
      <c r="K221" s="264"/>
      <c r="L221" s="265"/>
      <c r="M221" s="224"/>
      <c r="N221" s="224"/>
      <c r="O221" s="224"/>
      <c r="P221" s="224"/>
      <c r="Q221" s="224"/>
      <c r="R221" s="224" t="s">
        <v>50</v>
      </c>
      <c r="S221" s="224"/>
      <c r="T221" s="224"/>
      <c r="U221" s="224"/>
      <c r="V221" s="224"/>
      <c r="W221" s="145"/>
      <c r="X221" s="150"/>
      <c r="Y221" s="157"/>
      <c r="Z221" s="155" t="str">
        <f>IFERROR(VLOOKUP(Y221, 【参考】数式用!$A$3:$B$48, 2, FALSE), "")</f>
        <v/>
      </c>
      <c r="AA221" s="38"/>
    </row>
    <row r="222" spans="1:27" ht="38.25" customHeight="1">
      <c r="A222" s="27"/>
      <c r="B222" s="131">
        <f t="shared" si="2"/>
        <v>183</v>
      </c>
      <c r="C222" s="263"/>
      <c r="D222" s="264"/>
      <c r="E222" s="264"/>
      <c r="F222" s="264"/>
      <c r="G222" s="264"/>
      <c r="H222" s="264"/>
      <c r="I222" s="264"/>
      <c r="J222" s="264"/>
      <c r="K222" s="264"/>
      <c r="L222" s="265"/>
      <c r="M222" s="224"/>
      <c r="N222" s="224"/>
      <c r="O222" s="224"/>
      <c r="P222" s="224"/>
      <c r="Q222" s="224"/>
      <c r="R222" s="224" t="s">
        <v>50</v>
      </c>
      <c r="S222" s="224"/>
      <c r="T222" s="224"/>
      <c r="U222" s="224"/>
      <c r="V222" s="224"/>
      <c r="W222" s="145"/>
      <c r="X222" s="150"/>
      <c r="Y222" s="157"/>
      <c r="Z222" s="155" t="str">
        <f>IFERROR(VLOOKUP(Y222, 【参考】数式用!$A$3:$B$48, 2, FALSE), "")</f>
        <v/>
      </c>
      <c r="AA222" s="38"/>
    </row>
    <row r="223" spans="1:27" ht="38.25" customHeight="1">
      <c r="A223" s="27"/>
      <c r="B223" s="131">
        <f t="shared" si="2"/>
        <v>184</v>
      </c>
      <c r="C223" s="263"/>
      <c r="D223" s="264"/>
      <c r="E223" s="264"/>
      <c r="F223" s="264"/>
      <c r="G223" s="264"/>
      <c r="H223" s="264"/>
      <c r="I223" s="264"/>
      <c r="J223" s="264"/>
      <c r="K223" s="264"/>
      <c r="L223" s="265"/>
      <c r="M223" s="224"/>
      <c r="N223" s="224"/>
      <c r="O223" s="224"/>
      <c r="P223" s="224"/>
      <c r="Q223" s="224"/>
      <c r="R223" s="224" t="s">
        <v>50</v>
      </c>
      <c r="S223" s="224"/>
      <c r="T223" s="224"/>
      <c r="U223" s="224"/>
      <c r="V223" s="224"/>
      <c r="W223" s="145"/>
      <c r="X223" s="150"/>
      <c r="Y223" s="157"/>
      <c r="Z223" s="155" t="str">
        <f>IFERROR(VLOOKUP(Y223, 【参考】数式用!$A$3:$B$48, 2, FALSE), "")</f>
        <v/>
      </c>
      <c r="AA223" s="38"/>
    </row>
    <row r="224" spans="1:27" ht="38.25" customHeight="1">
      <c r="A224" s="27"/>
      <c r="B224" s="131">
        <f t="shared" si="2"/>
        <v>185</v>
      </c>
      <c r="C224" s="263"/>
      <c r="D224" s="264"/>
      <c r="E224" s="264"/>
      <c r="F224" s="264"/>
      <c r="G224" s="264"/>
      <c r="H224" s="264"/>
      <c r="I224" s="264"/>
      <c r="J224" s="264"/>
      <c r="K224" s="264"/>
      <c r="L224" s="265"/>
      <c r="M224" s="224"/>
      <c r="N224" s="224"/>
      <c r="O224" s="224"/>
      <c r="P224" s="224"/>
      <c r="Q224" s="224"/>
      <c r="R224" s="224" t="s">
        <v>50</v>
      </c>
      <c r="S224" s="224"/>
      <c r="T224" s="224"/>
      <c r="U224" s="224"/>
      <c r="V224" s="224"/>
      <c r="W224" s="145"/>
      <c r="X224" s="150"/>
      <c r="Y224" s="157"/>
      <c r="Z224" s="155" t="str">
        <f>IFERROR(VLOOKUP(Y224, 【参考】数式用!$A$3:$B$48, 2, FALSE), "")</f>
        <v/>
      </c>
      <c r="AA224" s="38"/>
    </row>
    <row r="225" spans="1:27" ht="38.25" customHeight="1">
      <c r="A225" s="27"/>
      <c r="B225" s="131">
        <f t="shared" si="2"/>
        <v>186</v>
      </c>
      <c r="C225" s="263"/>
      <c r="D225" s="264"/>
      <c r="E225" s="264"/>
      <c r="F225" s="264"/>
      <c r="G225" s="264"/>
      <c r="H225" s="264"/>
      <c r="I225" s="264"/>
      <c r="J225" s="264"/>
      <c r="K225" s="264"/>
      <c r="L225" s="265"/>
      <c r="M225" s="224"/>
      <c r="N225" s="224"/>
      <c r="O225" s="224"/>
      <c r="P225" s="224"/>
      <c r="Q225" s="224"/>
      <c r="R225" s="224" t="s">
        <v>50</v>
      </c>
      <c r="S225" s="224"/>
      <c r="T225" s="224"/>
      <c r="U225" s="224"/>
      <c r="V225" s="224"/>
      <c r="W225" s="145"/>
      <c r="X225" s="150"/>
      <c r="Y225" s="157"/>
      <c r="Z225" s="155" t="str">
        <f>IFERROR(VLOOKUP(Y225, 【参考】数式用!$A$3:$B$48, 2, FALSE), "")</f>
        <v/>
      </c>
      <c r="AA225" s="38"/>
    </row>
    <row r="226" spans="1:27" ht="38.25" customHeight="1">
      <c r="A226" s="27"/>
      <c r="B226" s="131">
        <f t="shared" si="2"/>
        <v>187</v>
      </c>
      <c r="C226" s="263"/>
      <c r="D226" s="264"/>
      <c r="E226" s="264"/>
      <c r="F226" s="264"/>
      <c r="G226" s="264"/>
      <c r="H226" s="264"/>
      <c r="I226" s="264"/>
      <c r="J226" s="264"/>
      <c r="K226" s="264"/>
      <c r="L226" s="265"/>
      <c r="M226" s="224"/>
      <c r="N226" s="224"/>
      <c r="O226" s="224"/>
      <c r="P226" s="224"/>
      <c r="Q226" s="224"/>
      <c r="R226" s="224" t="s">
        <v>50</v>
      </c>
      <c r="S226" s="224"/>
      <c r="T226" s="224"/>
      <c r="U226" s="224"/>
      <c r="V226" s="224"/>
      <c r="W226" s="145"/>
      <c r="X226" s="150"/>
      <c r="Y226" s="157"/>
      <c r="Z226" s="155" t="str">
        <f>IFERROR(VLOOKUP(Y226, 【参考】数式用!$A$3:$B$48, 2, FALSE), "")</f>
        <v/>
      </c>
      <c r="AA226" s="38"/>
    </row>
    <row r="227" spans="1:27" ht="38.25" customHeight="1">
      <c r="A227" s="27"/>
      <c r="B227" s="131">
        <f t="shared" si="2"/>
        <v>188</v>
      </c>
      <c r="C227" s="263"/>
      <c r="D227" s="264"/>
      <c r="E227" s="264"/>
      <c r="F227" s="264"/>
      <c r="G227" s="264"/>
      <c r="H227" s="264"/>
      <c r="I227" s="264"/>
      <c r="J227" s="264"/>
      <c r="K227" s="264"/>
      <c r="L227" s="265"/>
      <c r="M227" s="224"/>
      <c r="N227" s="224"/>
      <c r="O227" s="224"/>
      <c r="P227" s="224"/>
      <c r="Q227" s="224"/>
      <c r="R227" s="224" t="s">
        <v>50</v>
      </c>
      <c r="S227" s="224"/>
      <c r="T227" s="224"/>
      <c r="U227" s="224"/>
      <c r="V227" s="224"/>
      <c r="W227" s="145"/>
      <c r="X227" s="150"/>
      <c r="Y227" s="157"/>
      <c r="Z227" s="155" t="str">
        <f>IFERROR(VLOOKUP(Y227, 【参考】数式用!$A$3:$B$48, 2, FALSE), "")</f>
        <v/>
      </c>
      <c r="AA227" s="38"/>
    </row>
    <row r="228" spans="1:27" ht="38.25" customHeight="1">
      <c r="A228" s="27"/>
      <c r="B228" s="131">
        <f t="shared" si="2"/>
        <v>189</v>
      </c>
      <c r="C228" s="263"/>
      <c r="D228" s="264"/>
      <c r="E228" s="264"/>
      <c r="F228" s="264"/>
      <c r="G228" s="264"/>
      <c r="H228" s="264"/>
      <c r="I228" s="264"/>
      <c r="J228" s="264"/>
      <c r="K228" s="264"/>
      <c r="L228" s="265"/>
      <c r="M228" s="224"/>
      <c r="N228" s="224"/>
      <c r="O228" s="224"/>
      <c r="P228" s="224"/>
      <c r="Q228" s="224"/>
      <c r="R228" s="224" t="s">
        <v>50</v>
      </c>
      <c r="S228" s="224"/>
      <c r="T228" s="224"/>
      <c r="U228" s="224"/>
      <c r="V228" s="224"/>
      <c r="W228" s="145"/>
      <c r="X228" s="150"/>
      <c r="Y228" s="157"/>
      <c r="Z228" s="155" t="str">
        <f>IFERROR(VLOOKUP(Y228, 【参考】数式用!$A$3:$B$48, 2, FALSE), "")</f>
        <v/>
      </c>
      <c r="AA228" s="38"/>
    </row>
    <row r="229" spans="1:27" ht="38.25" customHeight="1">
      <c r="A229" s="27"/>
      <c r="B229" s="131">
        <f t="shared" si="2"/>
        <v>190</v>
      </c>
      <c r="C229" s="263"/>
      <c r="D229" s="264"/>
      <c r="E229" s="264"/>
      <c r="F229" s="264"/>
      <c r="G229" s="264"/>
      <c r="H229" s="264"/>
      <c r="I229" s="264"/>
      <c r="J229" s="264"/>
      <c r="K229" s="264"/>
      <c r="L229" s="265"/>
      <c r="M229" s="224"/>
      <c r="N229" s="224"/>
      <c r="O229" s="224"/>
      <c r="P229" s="224"/>
      <c r="Q229" s="224"/>
      <c r="R229" s="224" t="s">
        <v>50</v>
      </c>
      <c r="S229" s="224"/>
      <c r="T229" s="224"/>
      <c r="U229" s="224"/>
      <c r="V229" s="224"/>
      <c r="W229" s="145"/>
      <c r="X229" s="150"/>
      <c r="Y229" s="157"/>
      <c r="Z229" s="155" t="str">
        <f>IFERROR(VLOOKUP(Y229, 【参考】数式用!$A$3:$B$48, 2, FALSE), "")</f>
        <v/>
      </c>
      <c r="AA229" s="38"/>
    </row>
    <row r="230" spans="1:27" ht="38.25" customHeight="1">
      <c r="A230" s="27"/>
      <c r="B230" s="131">
        <f t="shared" si="2"/>
        <v>191</v>
      </c>
      <c r="C230" s="263"/>
      <c r="D230" s="264"/>
      <c r="E230" s="264"/>
      <c r="F230" s="264"/>
      <c r="G230" s="264"/>
      <c r="H230" s="264"/>
      <c r="I230" s="264"/>
      <c r="J230" s="264"/>
      <c r="K230" s="264"/>
      <c r="L230" s="265"/>
      <c r="M230" s="224"/>
      <c r="N230" s="224"/>
      <c r="O230" s="224"/>
      <c r="P230" s="224"/>
      <c r="Q230" s="224"/>
      <c r="R230" s="224" t="s">
        <v>50</v>
      </c>
      <c r="S230" s="224"/>
      <c r="T230" s="224"/>
      <c r="U230" s="224"/>
      <c r="V230" s="224"/>
      <c r="W230" s="145"/>
      <c r="X230" s="150"/>
      <c r="Y230" s="157"/>
      <c r="Z230" s="155" t="str">
        <f>IFERROR(VLOOKUP(Y230, 【参考】数式用!$A$3:$B$48, 2, FALSE), "")</f>
        <v/>
      </c>
      <c r="AA230" s="38"/>
    </row>
    <row r="231" spans="1:27" ht="38.25" customHeight="1">
      <c r="A231" s="27"/>
      <c r="B231" s="131">
        <f t="shared" si="2"/>
        <v>192</v>
      </c>
      <c r="C231" s="263"/>
      <c r="D231" s="264"/>
      <c r="E231" s="264"/>
      <c r="F231" s="264"/>
      <c r="G231" s="264"/>
      <c r="H231" s="264"/>
      <c r="I231" s="264"/>
      <c r="J231" s="264"/>
      <c r="K231" s="264"/>
      <c r="L231" s="265"/>
      <c r="M231" s="224"/>
      <c r="N231" s="224"/>
      <c r="O231" s="224"/>
      <c r="P231" s="224"/>
      <c r="Q231" s="224"/>
      <c r="R231" s="224" t="s">
        <v>50</v>
      </c>
      <c r="S231" s="224"/>
      <c r="T231" s="224"/>
      <c r="U231" s="224"/>
      <c r="V231" s="224"/>
      <c r="W231" s="145"/>
      <c r="X231" s="150"/>
      <c r="Y231" s="157"/>
      <c r="Z231" s="155" t="str">
        <f>IFERROR(VLOOKUP(Y231, 【参考】数式用!$A$3:$B$48, 2, FALSE), "")</f>
        <v/>
      </c>
      <c r="AA231" s="38"/>
    </row>
    <row r="232" spans="1:27" ht="38.25" customHeight="1">
      <c r="A232" s="27"/>
      <c r="B232" s="131">
        <f t="shared" si="2"/>
        <v>193</v>
      </c>
      <c r="C232" s="263"/>
      <c r="D232" s="264"/>
      <c r="E232" s="264"/>
      <c r="F232" s="264"/>
      <c r="G232" s="264"/>
      <c r="H232" s="264"/>
      <c r="I232" s="264"/>
      <c r="J232" s="264"/>
      <c r="K232" s="264"/>
      <c r="L232" s="265"/>
      <c r="M232" s="224"/>
      <c r="N232" s="224"/>
      <c r="O232" s="224"/>
      <c r="P232" s="224"/>
      <c r="Q232" s="224"/>
      <c r="R232" s="224" t="s">
        <v>50</v>
      </c>
      <c r="S232" s="224"/>
      <c r="T232" s="224"/>
      <c r="U232" s="224"/>
      <c r="V232" s="224"/>
      <c r="W232" s="145"/>
      <c r="X232" s="150"/>
      <c r="Y232" s="157"/>
      <c r="Z232" s="155" t="str">
        <f>IFERROR(VLOOKUP(Y232, 【参考】数式用!$A$3:$B$48, 2, FALSE), "")</f>
        <v/>
      </c>
      <c r="AA232" s="38"/>
    </row>
    <row r="233" spans="1:27" ht="38.25" customHeight="1">
      <c r="A233" s="27"/>
      <c r="B233" s="131">
        <f t="shared" si="2"/>
        <v>194</v>
      </c>
      <c r="C233" s="263"/>
      <c r="D233" s="264"/>
      <c r="E233" s="264"/>
      <c r="F233" s="264"/>
      <c r="G233" s="264"/>
      <c r="H233" s="264"/>
      <c r="I233" s="264"/>
      <c r="J233" s="264"/>
      <c r="K233" s="264"/>
      <c r="L233" s="265"/>
      <c r="M233" s="224"/>
      <c r="N233" s="224"/>
      <c r="O233" s="224"/>
      <c r="P233" s="224"/>
      <c r="Q233" s="224"/>
      <c r="R233" s="224" t="s">
        <v>50</v>
      </c>
      <c r="S233" s="224"/>
      <c r="T233" s="224"/>
      <c r="U233" s="224"/>
      <c r="V233" s="224"/>
      <c r="W233" s="145"/>
      <c r="X233" s="150"/>
      <c r="Y233" s="157"/>
      <c r="Z233" s="155" t="str">
        <f>IFERROR(VLOOKUP(Y233, 【参考】数式用!$A$3:$B$48, 2, FALSE), "")</f>
        <v/>
      </c>
      <c r="AA233" s="38"/>
    </row>
    <row r="234" spans="1:27" ht="38.25" customHeight="1">
      <c r="A234" s="27"/>
      <c r="B234" s="131">
        <f t="shared" ref="B234:B239" si="3">B233+1</f>
        <v>195</v>
      </c>
      <c r="C234" s="263"/>
      <c r="D234" s="264"/>
      <c r="E234" s="264"/>
      <c r="F234" s="264"/>
      <c r="G234" s="264"/>
      <c r="H234" s="264"/>
      <c r="I234" s="264"/>
      <c r="J234" s="264"/>
      <c r="K234" s="264"/>
      <c r="L234" s="265"/>
      <c r="M234" s="224"/>
      <c r="N234" s="224"/>
      <c r="O234" s="224"/>
      <c r="P234" s="224"/>
      <c r="Q234" s="224"/>
      <c r="R234" s="224" t="s">
        <v>50</v>
      </c>
      <c r="S234" s="224"/>
      <c r="T234" s="224"/>
      <c r="U234" s="224"/>
      <c r="V234" s="224"/>
      <c r="W234" s="145"/>
      <c r="X234" s="150"/>
      <c r="Y234" s="157"/>
      <c r="Z234" s="155" t="str">
        <f>IFERROR(VLOOKUP(Y234, 【参考】数式用!$A$3:$B$48, 2, FALSE), "")</f>
        <v/>
      </c>
      <c r="AA234" s="38"/>
    </row>
    <row r="235" spans="1:27" ht="38.25" customHeight="1">
      <c r="A235" s="27"/>
      <c r="B235" s="131">
        <f t="shared" si="3"/>
        <v>196</v>
      </c>
      <c r="C235" s="263"/>
      <c r="D235" s="264"/>
      <c r="E235" s="264"/>
      <c r="F235" s="264"/>
      <c r="G235" s="264"/>
      <c r="H235" s="264"/>
      <c r="I235" s="264"/>
      <c r="J235" s="264"/>
      <c r="K235" s="264"/>
      <c r="L235" s="265"/>
      <c r="M235" s="224"/>
      <c r="N235" s="224"/>
      <c r="O235" s="224"/>
      <c r="P235" s="224"/>
      <c r="Q235" s="224"/>
      <c r="R235" s="224" t="s">
        <v>1933</v>
      </c>
      <c r="S235" s="224"/>
      <c r="T235" s="224"/>
      <c r="U235" s="224"/>
      <c r="V235" s="224"/>
      <c r="W235" s="145"/>
      <c r="X235" s="150"/>
      <c r="Y235" s="157"/>
      <c r="Z235" s="155" t="str">
        <f>IFERROR(VLOOKUP(Y235, 【参考】数式用!$A$3:$B$48, 2, FALSE), "")</f>
        <v/>
      </c>
      <c r="AA235" s="38"/>
    </row>
    <row r="236" spans="1:27" ht="38.25" customHeight="1">
      <c r="A236" s="27"/>
      <c r="B236" s="131">
        <f t="shared" si="3"/>
        <v>197</v>
      </c>
      <c r="C236" s="263"/>
      <c r="D236" s="264"/>
      <c r="E236" s="264"/>
      <c r="F236" s="264"/>
      <c r="G236" s="264"/>
      <c r="H236" s="264"/>
      <c r="I236" s="264"/>
      <c r="J236" s="264"/>
      <c r="K236" s="264"/>
      <c r="L236" s="265"/>
      <c r="M236" s="224"/>
      <c r="N236" s="224"/>
      <c r="O236" s="224"/>
      <c r="P236" s="224"/>
      <c r="Q236" s="224"/>
      <c r="R236" s="224" t="s">
        <v>50</v>
      </c>
      <c r="S236" s="224"/>
      <c r="T236" s="224"/>
      <c r="U236" s="224"/>
      <c r="V236" s="224"/>
      <c r="W236" s="145"/>
      <c r="X236" s="150"/>
      <c r="Y236" s="157"/>
      <c r="Z236" s="155" t="str">
        <f>IFERROR(VLOOKUP(Y236, 【参考】数式用!$A$3:$B$48, 2, FALSE), "")</f>
        <v/>
      </c>
      <c r="AA236" s="38"/>
    </row>
    <row r="237" spans="1:27" ht="38.25" customHeight="1">
      <c r="A237" s="27"/>
      <c r="B237" s="131">
        <f t="shared" si="3"/>
        <v>198</v>
      </c>
      <c r="C237" s="263"/>
      <c r="D237" s="264"/>
      <c r="E237" s="264"/>
      <c r="F237" s="264"/>
      <c r="G237" s="264"/>
      <c r="H237" s="264"/>
      <c r="I237" s="264"/>
      <c r="J237" s="264"/>
      <c r="K237" s="264"/>
      <c r="L237" s="265"/>
      <c r="M237" s="224"/>
      <c r="N237" s="224"/>
      <c r="O237" s="224"/>
      <c r="P237" s="224"/>
      <c r="Q237" s="224"/>
      <c r="R237" s="224" t="s">
        <v>50</v>
      </c>
      <c r="S237" s="224"/>
      <c r="T237" s="224"/>
      <c r="U237" s="224"/>
      <c r="V237" s="224"/>
      <c r="W237" s="145"/>
      <c r="X237" s="150"/>
      <c r="Y237" s="157"/>
      <c r="Z237" s="155" t="str">
        <f>IFERROR(VLOOKUP(Y237, 【参考】数式用!$A$3:$B$48, 2, FALSE), "")</f>
        <v/>
      </c>
      <c r="AA237" s="38"/>
    </row>
    <row r="238" spans="1:27" ht="38.25" customHeight="1">
      <c r="A238" s="27"/>
      <c r="B238" s="131">
        <f t="shared" si="3"/>
        <v>199</v>
      </c>
      <c r="C238" s="263"/>
      <c r="D238" s="264"/>
      <c r="E238" s="264"/>
      <c r="F238" s="264"/>
      <c r="G238" s="264"/>
      <c r="H238" s="264"/>
      <c r="I238" s="264"/>
      <c r="J238" s="264"/>
      <c r="K238" s="264"/>
      <c r="L238" s="265"/>
      <c r="M238" s="224"/>
      <c r="N238" s="224"/>
      <c r="O238" s="224"/>
      <c r="P238" s="224"/>
      <c r="Q238" s="224"/>
      <c r="R238" s="224" t="s">
        <v>50</v>
      </c>
      <c r="S238" s="224"/>
      <c r="T238" s="224"/>
      <c r="U238" s="224"/>
      <c r="V238" s="224"/>
      <c r="W238" s="145"/>
      <c r="X238" s="150"/>
      <c r="Y238" s="157"/>
      <c r="Z238" s="155" t="str">
        <f>IFERROR(VLOOKUP(Y238, 【参考】数式用!$A$3:$B$48, 2, FALSE), "")</f>
        <v/>
      </c>
      <c r="AA238" s="38"/>
    </row>
    <row r="239" spans="1:27" ht="38.25" customHeight="1" thickBot="1">
      <c r="A239" s="27"/>
      <c r="B239" s="131">
        <f t="shared" si="3"/>
        <v>200</v>
      </c>
      <c r="C239" s="269"/>
      <c r="D239" s="270"/>
      <c r="E239" s="270"/>
      <c r="F239" s="270"/>
      <c r="G239" s="270"/>
      <c r="H239" s="270"/>
      <c r="I239" s="270"/>
      <c r="J239" s="270"/>
      <c r="K239" s="270"/>
      <c r="L239" s="271"/>
      <c r="M239" s="262"/>
      <c r="N239" s="262"/>
      <c r="O239" s="262"/>
      <c r="P239" s="262"/>
      <c r="Q239" s="262"/>
      <c r="R239" s="262" t="s">
        <v>50</v>
      </c>
      <c r="S239" s="262"/>
      <c r="T239" s="262"/>
      <c r="U239" s="262"/>
      <c r="V239" s="262"/>
      <c r="W239" s="154"/>
      <c r="X239" s="5"/>
      <c r="Y239" s="158"/>
      <c r="Z239" s="155" t="str">
        <f>IFERROR(VLOOKUP(Y239, 【参考】数式用!$A$3:$B$48, 2, FALSE), "")</f>
        <v/>
      </c>
      <c r="AA239" s="38"/>
    </row>
    <row r="240" spans="1:27" ht="18" customHeight="1">
      <c r="B240" s="39"/>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row>
    <row r="244" spans="22:23" ht="20.100000000000001" customHeight="1">
      <c r="V244" s="135"/>
      <c r="W244" s="135"/>
    </row>
    <row r="245" spans="22:23" ht="20.100000000000001" customHeight="1">
      <c r="V245" s="136"/>
      <c r="W245" s="136"/>
    </row>
    <row r="246" spans="22:23" ht="20.100000000000001" customHeight="1">
      <c r="V246" s="137"/>
      <c r="W246" s="137"/>
    </row>
  </sheetData>
  <sheetProtection algorithmName="SHA-512" hashValue="l1jJsX1aq7A4XtR4eUw+LT1SO9Fq/DwJQabR4RCdk9UjLYfYa1HqoIfsyHfNTG9X8/PzMIZvtz58Yezno0FKAw==" saltValue="sMtiFenEFzQIAq47nZEgmA==" spinCount="100000" sheet="1" insertRows="0" deleteRows="0" sort="0" autoFilter="0"/>
  <mergeCells count="635">
    <mergeCell ref="C237:L237"/>
    <mergeCell ref="M237:Q237"/>
    <mergeCell ref="R237:V237"/>
    <mergeCell ref="C238:L238"/>
    <mergeCell ref="M238:Q238"/>
    <mergeCell ref="R238:V238"/>
    <mergeCell ref="C239:L239"/>
    <mergeCell ref="M239:Q239"/>
    <mergeCell ref="R239:V239"/>
    <mergeCell ref="C234:L234"/>
    <mergeCell ref="M234:Q234"/>
    <mergeCell ref="R234:V234"/>
    <mergeCell ref="C235:L235"/>
    <mergeCell ref="M235:Q235"/>
    <mergeCell ref="R235:V235"/>
    <mergeCell ref="C236:L236"/>
    <mergeCell ref="M236:Q236"/>
    <mergeCell ref="R236:V236"/>
    <mergeCell ref="C231:L231"/>
    <mergeCell ref="M231:Q231"/>
    <mergeCell ref="R231:V231"/>
    <mergeCell ref="C232:L232"/>
    <mergeCell ref="M232:Q232"/>
    <mergeCell ref="R232:V232"/>
    <mergeCell ref="C233:L233"/>
    <mergeCell ref="M233:Q233"/>
    <mergeCell ref="R233:V233"/>
    <mergeCell ref="C228:L228"/>
    <mergeCell ref="M228:Q228"/>
    <mergeCell ref="R228:V228"/>
    <mergeCell ref="C229:L229"/>
    <mergeCell ref="M229:Q229"/>
    <mergeCell ref="R229:V229"/>
    <mergeCell ref="C230:L230"/>
    <mergeCell ref="M230:Q230"/>
    <mergeCell ref="R230:V230"/>
    <mergeCell ref="C225:L225"/>
    <mergeCell ref="M225:Q225"/>
    <mergeCell ref="R225:V225"/>
    <mergeCell ref="C226:L226"/>
    <mergeCell ref="M226:Q226"/>
    <mergeCell ref="R226:V226"/>
    <mergeCell ref="C227:L227"/>
    <mergeCell ref="M227:Q227"/>
    <mergeCell ref="R227:V227"/>
    <mergeCell ref="C222:L222"/>
    <mergeCell ref="M222:Q222"/>
    <mergeCell ref="R222:V222"/>
    <mergeCell ref="C223:L223"/>
    <mergeCell ref="M223:Q223"/>
    <mergeCell ref="R223:V223"/>
    <mergeCell ref="C224:L224"/>
    <mergeCell ref="M224:Q224"/>
    <mergeCell ref="R224:V224"/>
    <mergeCell ref="C219:L219"/>
    <mergeCell ref="M219:Q219"/>
    <mergeCell ref="R219:V219"/>
    <mergeCell ref="C220:L220"/>
    <mergeCell ref="M220:Q220"/>
    <mergeCell ref="R220:V220"/>
    <mergeCell ref="C221:L221"/>
    <mergeCell ref="M221:Q221"/>
    <mergeCell ref="R221:V221"/>
    <mergeCell ref="C216:L216"/>
    <mergeCell ref="M216:Q216"/>
    <mergeCell ref="R216:V216"/>
    <mergeCell ref="C217:L217"/>
    <mergeCell ref="M217:Q217"/>
    <mergeCell ref="R217:V217"/>
    <mergeCell ref="C218:L218"/>
    <mergeCell ref="M218:Q218"/>
    <mergeCell ref="R218:V218"/>
    <mergeCell ref="C213:L213"/>
    <mergeCell ref="M213:Q213"/>
    <mergeCell ref="R213:V213"/>
    <mergeCell ref="C214:L214"/>
    <mergeCell ref="M214:Q214"/>
    <mergeCell ref="R214:V214"/>
    <mergeCell ref="C215:L215"/>
    <mergeCell ref="M215:Q215"/>
    <mergeCell ref="R215:V215"/>
    <mergeCell ref="C210:L210"/>
    <mergeCell ref="M210:Q210"/>
    <mergeCell ref="R210:V210"/>
    <mergeCell ref="C211:L211"/>
    <mergeCell ref="M211:Q211"/>
    <mergeCell ref="R211:V211"/>
    <mergeCell ref="C212:L212"/>
    <mergeCell ref="M212:Q212"/>
    <mergeCell ref="R212:V212"/>
    <mergeCell ref="C207:L207"/>
    <mergeCell ref="M207:Q207"/>
    <mergeCell ref="R207:V207"/>
    <mergeCell ref="C208:L208"/>
    <mergeCell ref="M208:Q208"/>
    <mergeCell ref="R208:V208"/>
    <mergeCell ref="C209:L209"/>
    <mergeCell ref="M209:Q209"/>
    <mergeCell ref="R209:V209"/>
    <mergeCell ref="C204:L204"/>
    <mergeCell ref="M204:Q204"/>
    <mergeCell ref="R204:V204"/>
    <mergeCell ref="C205:L205"/>
    <mergeCell ref="M205:Q205"/>
    <mergeCell ref="R205:V205"/>
    <mergeCell ref="C206:L206"/>
    <mergeCell ref="M206:Q206"/>
    <mergeCell ref="R206:V206"/>
    <mergeCell ref="C201:L201"/>
    <mergeCell ref="M201:Q201"/>
    <mergeCell ref="R201:V201"/>
    <mergeCell ref="C202:L202"/>
    <mergeCell ref="M202:Q202"/>
    <mergeCell ref="R202:V202"/>
    <mergeCell ref="C203:L203"/>
    <mergeCell ref="M203:Q203"/>
    <mergeCell ref="R203:V203"/>
    <mergeCell ref="C198:L198"/>
    <mergeCell ref="M198:Q198"/>
    <mergeCell ref="R198:V198"/>
    <mergeCell ref="C199:L199"/>
    <mergeCell ref="M199:Q199"/>
    <mergeCell ref="R199:V199"/>
    <mergeCell ref="C200:L200"/>
    <mergeCell ref="M200:Q200"/>
    <mergeCell ref="R200:V200"/>
    <mergeCell ref="C195:L195"/>
    <mergeCell ref="M195:Q195"/>
    <mergeCell ref="R195:V195"/>
    <mergeCell ref="C196:L196"/>
    <mergeCell ref="M196:Q196"/>
    <mergeCell ref="R196:V196"/>
    <mergeCell ref="C197:L197"/>
    <mergeCell ref="M197:Q197"/>
    <mergeCell ref="R197:V197"/>
    <mergeCell ref="C192:L192"/>
    <mergeCell ref="M192:Q192"/>
    <mergeCell ref="R192:V192"/>
    <mergeCell ref="C193:L193"/>
    <mergeCell ref="M193:Q193"/>
    <mergeCell ref="R193:V193"/>
    <mergeCell ref="C194:L194"/>
    <mergeCell ref="M194:Q194"/>
    <mergeCell ref="R194:V194"/>
    <mergeCell ref="C189:L189"/>
    <mergeCell ref="M189:Q189"/>
    <mergeCell ref="R189:V189"/>
    <mergeCell ref="C190:L190"/>
    <mergeCell ref="M190:Q190"/>
    <mergeCell ref="R190:V190"/>
    <mergeCell ref="C191:L191"/>
    <mergeCell ref="M191:Q191"/>
    <mergeCell ref="R191:V191"/>
    <mergeCell ref="C186:L186"/>
    <mergeCell ref="M186:Q186"/>
    <mergeCell ref="R186:V186"/>
    <mergeCell ref="C187:L187"/>
    <mergeCell ref="M187:Q187"/>
    <mergeCell ref="R187:V187"/>
    <mergeCell ref="C188:L188"/>
    <mergeCell ref="M188:Q188"/>
    <mergeCell ref="R188:V188"/>
    <mergeCell ref="C183:L183"/>
    <mergeCell ref="M183:Q183"/>
    <mergeCell ref="R183:V183"/>
    <mergeCell ref="C184:L184"/>
    <mergeCell ref="M184:Q184"/>
    <mergeCell ref="R184:V184"/>
    <mergeCell ref="C185:L185"/>
    <mergeCell ref="M185:Q185"/>
    <mergeCell ref="R185:V185"/>
    <mergeCell ref="C180:L180"/>
    <mergeCell ref="M180:Q180"/>
    <mergeCell ref="R180:V180"/>
    <mergeCell ref="C181:L181"/>
    <mergeCell ref="M181:Q181"/>
    <mergeCell ref="R181:V181"/>
    <mergeCell ref="C182:L182"/>
    <mergeCell ref="M182:Q182"/>
    <mergeCell ref="R182:V182"/>
    <mergeCell ref="C177:L177"/>
    <mergeCell ref="M177:Q177"/>
    <mergeCell ref="R177:V177"/>
    <mergeCell ref="C178:L178"/>
    <mergeCell ref="M178:Q178"/>
    <mergeCell ref="R178:V178"/>
    <mergeCell ref="C179:L179"/>
    <mergeCell ref="M179:Q179"/>
    <mergeCell ref="R179:V179"/>
    <mergeCell ref="C174:L174"/>
    <mergeCell ref="M174:Q174"/>
    <mergeCell ref="R174:V174"/>
    <mergeCell ref="C175:L175"/>
    <mergeCell ref="M175:Q175"/>
    <mergeCell ref="R175:V175"/>
    <mergeCell ref="C176:L176"/>
    <mergeCell ref="M176:Q176"/>
    <mergeCell ref="R176:V176"/>
    <mergeCell ref="C171:L171"/>
    <mergeCell ref="M171:Q171"/>
    <mergeCell ref="R171:V171"/>
    <mergeCell ref="C172:L172"/>
    <mergeCell ref="M172:Q172"/>
    <mergeCell ref="R172:V172"/>
    <mergeCell ref="C173:L173"/>
    <mergeCell ref="M173:Q173"/>
    <mergeCell ref="R173:V173"/>
    <mergeCell ref="C168:L168"/>
    <mergeCell ref="M168:Q168"/>
    <mergeCell ref="R168:V168"/>
    <mergeCell ref="C169:L169"/>
    <mergeCell ref="M169:Q169"/>
    <mergeCell ref="R169:V169"/>
    <mergeCell ref="C170:L170"/>
    <mergeCell ref="M170:Q170"/>
    <mergeCell ref="R170:V170"/>
    <mergeCell ref="C165:L165"/>
    <mergeCell ref="M165:Q165"/>
    <mergeCell ref="R165:V165"/>
    <mergeCell ref="C166:L166"/>
    <mergeCell ref="M166:Q166"/>
    <mergeCell ref="R166:V166"/>
    <mergeCell ref="C167:L167"/>
    <mergeCell ref="M167:Q167"/>
    <mergeCell ref="R167:V167"/>
    <mergeCell ref="C162:L162"/>
    <mergeCell ref="M162:Q162"/>
    <mergeCell ref="R162:V162"/>
    <mergeCell ref="C163:L163"/>
    <mergeCell ref="M163:Q163"/>
    <mergeCell ref="R163:V163"/>
    <mergeCell ref="C164:L164"/>
    <mergeCell ref="M164:Q164"/>
    <mergeCell ref="R164:V164"/>
    <mergeCell ref="C159:L159"/>
    <mergeCell ref="M159:Q159"/>
    <mergeCell ref="R159:V159"/>
    <mergeCell ref="C160:L160"/>
    <mergeCell ref="M160:Q160"/>
    <mergeCell ref="R160:V160"/>
    <mergeCell ref="C161:L161"/>
    <mergeCell ref="M161:Q161"/>
    <mergeCell ref="R161:V161"/>
    <mergeCell ref="C156:L156"/>
    <mergeCell ref="M156:Q156"/>
    <mergeCell ref="R156:V156"/>
    <mergeCell ref="C157:L157"/>
    <mergeCell ref="M157:Q157"/>
    <mergeCell ref="R157:V157"/>
    <mergeCell ref="C158:L158"/>
    <mergeCell ref="M158:Q158"/>
    <mergeCell ref="R158:V158"/>
    <mergeCell ref="C153:L153"/>
    <mergeCell ref="M153:Q153"/>
    <mergeCell ref="R153:V153"/>
    <mergeCell ref="C154:L154"/>
    <mergeCell ref="M154:Q154"/>
    <mergeCell ref="R154:V154"/>
    <mergeCell ref="C155:L155"/>
    <mergeCell ref="M155:Q155"/>
    <mergeCell ref="R155:V155"/>
    <mergeCell ref="C150:L150"/>
    <mergeCell ref="M150:Q150"/>
    <mergeCell ref="R150:V150"/>
    <mergeCell ref="C151:L151"/>
    <mergeCell ref="M151:Q151"/>
    <mergeCell ref="R151:V151"/>
    <mergeCell ref="C152:L152"/>
    <mergeCell ref="M152:Q152"/>
    <mergeCell ref="R152:V152"/>
    <mergeCell ref="R146:V146"/>
    <mergeCell ref="C147:L147"/>
    <mergeCell ref="M147:Q147"/>
    <mergeCell ref="R147:V147"/>
    <mergeCell ref="M148:Q148"/>
    <mergeCell ref="R148:V148"/>
    <mergeCell ref="C149:L149"/>
    <mergeCell ref="M149:Q149"/>
    <mergeCell ref="R149:V149"/>
    <mergeCell ref="C143:L143"/>
    <mergeCell ref="M143:Q143"/>
    <mergeCell ref="R143:V143"/>
    <mergeCell ref="C144:L144"/>
    <mergeCell ref="M144:Q144"/>
    <mergeCell ref="R144:V144"/>
    <mergeCell ref="C145:L145"/>
    <mergeCell ref="M145:Q145"/>
    <mergeCell ref="R145:V145"/>
    <mergeCell ref="C140:L140"/>
    <mergeCell ref="M140:Q140"/>
    <mergeCell ref="R140:V140"/>
    <mergeCell ref="AC140:AO140"/>
    <mergeCell ref="C141:L141"/>
    <mergeCell ref="M141:Q141"/>
    <mergeCell ref="R141:V141"/>
    <mergeCell ref="C142:L142"/>
    <mergeCell ref="M142:Q142"/>
    <mergeCell ref="R142:V14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4 C52:L144 C152:L239" xr:uid="{64CB5DAE-65A5-4152-BED5-DC138790116F}">
      <formula1>10</formula1>
    </dataValidation>
    <dataValidation type="list" allowBlank="1" showInputMessage="1" showErrorMessage="1" sqref="W40:W2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C145:L151" xr:uid="{7E620390-F087-42C8-AA01-033D8A3F9B5D}">
      <formula1>10</formula1>
    </dataValidation>
    <dataValidation type="list" allowBlank="1" showInputMessage="1" showErrorMessage="1" sqref="M40:Q239" xr:uid="{58257FC1-93C9-45CC-9D5F-FB5FA0CBF999}">
      <formula1>"埼玉県,さいたま市,川越市,川口市,越谷市,和光市"</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R40:V239</xm:sqref>
        </x14:dataValidation>
        <x14:dataValidation type="list" allowBlank="1" showInputMessage="1" showErrorMessage="1" xr:uid="{E7E594CA-68DA-4A94-AE5F-5519CF52A62B}">
          <x14:formula1>
            <xm:f>【参考】数式用!$A$3:$A$37</xm:f>
          </x14:formula1>
          <xm:sqref>Y40:Y239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15" zoomScaleNormal="120" zoomScaleSheetLayoutView="115" workbookViewId="0">
      <selection activeCell="M23" sqref="M23:AH23"/>
    </sheetView>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41" t="s">
        <v>10</v>
      </c>
      <c r="AD1" s="342"/>
      <c r="AE1" s="342"/>
      <c r="AF1" s="341" t="str">
        <f>IF(基本情報入力シート!C18="", "", 基本情報入力シート!C18)</f>
        <v>埼玉県</v>
      </c>
      <c r="AG1" s="342"/>
      <c r="AH1" s="342"/>
      <c r="AI1" s="342"/>
      <c r="AJ1" s="343"/>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44" t="s">
        <v>1852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46" t="s">
        <v>0</v>
      </c>
      <c r="B6" s="347"/>
      <c r="C6" s="347"/>
      <c r="D6" s="347"/>
      <c r="E6" s="347"/>
      <c r="F6" s="348"/>
      <c r="G6" s="349" t="str">
        <f>IF(基本情報入力シート!M22="","",基本情報入力シート!M22)</f>
        <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9"/>
    </row>
    <row r="7" spans="1:47" s="6" customFormat="1" ht="22.5" customHeight="1">
      <c r="A7" s="286" t="s">
        <v>15</v>
      </c>
      <c r="B7" s="287"/>
      <c r="C7" s="287"/>
      <c r="D7" s="287"/>
      <c r="E7" s="287"/>
      <c r="F7" s="288"/>
      <c r="G7" s="289" t="str">
        <f>IF(基本情報入力シート!M23="","",基本情報入力シート!M23)</f>
        <v/>
      </c>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1"/>
    </row>
    <row r="8" spans="1:47" s="6" customFormat="1" ht="12.75" customHeight="1">
      <c r="A8" s="292" t="s">
        <v>11</v>
      </c>
      <c r="B8" s="293"/>
      <c r="C8" s="293"/>
      <c r="D8" s="293"/>
      <c r="E8" s="293"/>
      <c r="F8" s="293"/>
      <c r="G8" s="114" t="s">
        <v>1</v>
      </c>
      <c r="H8" s="298" t="str">
        <f>IF(基本情報入力シート!AB24="－","",基本情報入力シート!AB24)</f>
        <v/>
      </c>
      <c r="I8" s="298"/>
      <c r="J8" s="298"/>
      <c r="K8" s="298"/>
      <c r="L8" s="299"/>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94"/>
      <c r="B9" s="295"/>
      <c r="C9" s="295"/>
      <c r="D9" s="295"/>
      <c r="E9" s="295"/>
      <c r="F9" s="295"/>
      <c r="G9" s="300" t="str">
        <f>IF(基本情報入力シート!M25="","",基本情報入力シート!M25)</f>
        <v/>
      </c>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2"/>
    </row>
    <row r="10" spans="1:47" s="6" customFormat="1" ht="12" customHeight="1">
      <c r="A10" s="296"/>
      <c r="B10" s="297"/>
      <c r="C10" s="297"/>
      <c r="D10" s="297"/>
      <c r="E10" s="297"/>
      <c r="F10" s="297"/>
      <c r="G10" s="303" t="str">
        <f>IF(基本情報入力シート!M26="","",基本情報入力シート!M26)</f>
        <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5"/>
    </row>
    <row r="11" spans="1:47" s="6" customFormat="1" ht="15" customHeight="1">
      <c r="A11" s="350" t="s">
        <v>0</v>
      </c>
      <c r="B11" s="351"/>
      <c r="C11" s="351"/>
      <c r="D11" s="351"/>
      <c r="E11" s="351"/>
      <c r="F11" s="351"/>
      <c r="G11" s="349" t="str">
        <f>IF(基本情報入力シート!M30="","",基本情報入力シート!M30)</f>
        <v/>
      </c>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9"/>
      <c r="AS11" s="41"/>
    </row>
    <row r="12" spans="1:47" s="6" customFormat="1" ht="22.5" customHeight="1">
      <c r="A12" s="294" t="s">
        <v>12</v>
      </c>
      <c r="B12" s="295"/>
      <c r="C12" s="295"/>
      <c r="D12" s="295"/>
      <c r="E12" s="295"/>
      <c r="F12" s="295"/>
      <c r="G12" s="303" t="str">
        <f>IF(基本情報入力シート!M31="","",基本情報入力シート!M31)</f>
        <v/>
      </c>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5"/>
      <c r="AS12" s="41"/>
    </row>
    <row r="13" spans="1:47" s="6" customFormat="1" ht="17.25" customHeight="1">
      <c r="A13" s="352" t="s">
        <v>13</v>
      </c>
      <c r="B13" s="352"/>
      <c r="C13" s="352"/>
      <c r="D13" s="352"/>
      <c r="E13" s="352"/>
      <c r="F13" s="352"/>
      <c r="G13" s="353" t="s">
        <v>7</v>
      </c>
      <c r="H13" s="353"/>
      <c r="I13" s="353"/>
      <c r="J13" s="354"/>
      <c r="K13" s="355" t="str">
        <f>IF(基本情報入力シート!M32="","",基本情報入力シート!M32)</f>
        <v/>
      </c>
      <c r="L13" s="355"/>
      <c r="M13" s="355"/>
      <c r="N13" s="355"/>
      <c r="O13" s="355"/>
      <c r="P13" s="355"/>
      <c r="Q13" s="355"/>
      <c r="R13" s="355"/>
      <c r="S13" s="355"/>
      <c r="T13" s="355"/>
      <c r="U13" s="352" t="s">
        <v>14</v>
      </c>
      <c r="V13" s="352"/>
      <c r="W13" s="352"/>
      <c r="X13" s="352"/>
      <c r="Y13" s="355" t="str">
        <f>IF(基本情報入力シート!M33="","",基本情報入力シート!M33)</f>
        <v/>
      </c>
      <c r="Z13" s="355"/>
      <c r="AA13" s="355"/>
      <c r="AB13" s="355"/>
      <c r="AC13" s="355"/>
      <c r="AD13" s="355"/>
      <c r="AE13" s="355"/>
      <c r="AF13" s="355"/>
      <c r="AG13" s="355"/>
      <c r="AH13" s="355"/>
      <c r="AI13" s="355"/>
      <c r="AJ13" s="355"/>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33" t="s">
        <v>1840</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29">
        <f>'別紙様式3-2（補助金）'!F5</f>
        <v>0</v>
      </c>
      <c r="AA16" s="330"/>
      <c r="AB16" s="330"/>
      <c r="AC16" s="330"/>
      <c r="AD16" s="330"/>
      <c r="AE16" s="330"/>
      <c r="AF16" s="330"/>
      <c r="AG16" s="331" t="s">
        <v>4</v>
      </c>
      <c r="AH16" s="332"/>
      <c r="AI16" s="43" t="str">
        <f>IF(G7="", "", IF(SUM(Z17:AF18)&gt;=Z16, "〇", "×"))</f>
        <v/>
      </c>
      <c r="AK16" s="322" t="s">
        <v>1848</v>
      </c>
      <c r="AL16" s="323"/>
      <c r="AM16" s="323"/>
      <c r="AN16" s="323"/>
      <c r="AO16" s="323"/>
      <c r="AP16" s="323"/>
      <c r="AQ16" s="323"/>
      <c r="AR16" s="323"/>
      <c r="AS16" s="323"/>
      <c r="AT16" s="323"/>
      <c r="AU16" s="324"/>
    </row>
    <row r="17" spans="1:47" ht="19.5" customHeight="1">
      <c r="A17" s="333" t="s">
        <v>1841</v>
      </c>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5"/>
      <c r="AA17" s="335"/>
      <c r="AB17" s="335"/>
      <c r="AC17" s="335"/>
      <c r="AD17" s="335"/>
      <c r="AE17" s="335"/>
      <c r="AF17" s="335"/>
      <c r="AG17" s="325" t="s">
        <v>4</v>
      </c>
      <c r="AH17" s="326"/>
      <c r="AI17" s="86"/>
      <c r="AJ17" s="86"/>
    </row>
    <row r="18" spans="1:47" ht="19.5" customHeight="1">
      <c r="A18" s="338" t="s">
        <v>1827</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40"/>
      <c r="Z18" s="426">
        <f>SUM(Z19:AF21)</f>
        <v>0</v>
      </c>
      <c r="AA18" s="426"/>
      <c r="AB18" s="426"/>
      <c r="AC18" s="426"/>
      <c r="AD18" s="426"/>
      <c r="AE18" s="426"/>
      <c r="AF18" s="426"/>
      <c r="AG18" s="325" t="s">
        <v>4</v>
      </c>
      <c r="AH18" s="326"/>
      <c r="AI18" s="96"/>
      <c r="AJ18" s="96"/>
      <c r="AK18" s="44"/>
      <c r="AL18" s="44"/>
      <c r="AT18" s="42"/>
    </row>
    <row r="19" spans="1:47" ht="19.5" customHeight="1">
      <c r="A19" s="177"/>
      <c r="B19" s="98"/>
      <c r="C19" s="98"/>
      <c r="D19" s="98"/>
      <c r="E19" s="98"/>
      <c r="F19" s="98"/>
      <c r="G19" s="98"/>
      <c r="H19" s="98"/>
      <c r="I19" s="98"/>
      <c r="J19" s="98"/>
      <c r="K19" s="98"/>
      <c r="L19" s="327" t="s">
        <v>1826</v>
      </c>
      <c r="M19" s="327"/>
      <c r="N19" s="327"/>
      <c r="O19" s="327"/>
      <c r="P19" s="327"/>
      <c r="Q19" s="327"/>
      <c r="R19" s="327"/>
      <c r="S19" s="327"/>
      <c r="T19" s="327"/>
      <c r="U19" s="327"/>
      <c r="V19" s="327"/>
      <c r="W19" s="327"/>
      <c r="X19" s="327"/>
      <c r="Y19" s="328"/>
      <c r="Z19" s="337"/>
      <c r="AA19" s="335"/>
      <c r="AB19" s="335"/>
      <c r="AC19" s="335"/>
      <c r="AD19" s="335"/>
      <c r="AE19" s="335"/>
      <c r="AF19" s="335"/>
      <c r="AG19" s="325" t="s">
        <v>4</v>
      </c>
      <c r="AH19" s="326"/>
      <c r="AI19" s="96"/>
      <c r="AJ19" s="96"/>
      <c r="AK19" s="44"/>
      <c r="AL19" s="44"/>
      <c r="AP19" s="163"/>
      <c r="AT19" s="42"/>
    </row>
    <row r="20" spans="1:47" ht="19.5" customHeight="1">
      <c r="A20" s="177"/>
      <c r="B20" s="98"/>
      <c r="C20" s="98"/>
      <c r="D20" s="98"/>
      <c r="E20" s="98"/>
      <c r="F20" s="98"/>
      <c r="G20" s="98"/>
      <c r="H20" s="98"/>
      <c r="I20" s="98"/>
      <c r="J20" s="98"/>
      <c r="K20" s="98"/>
      <c r="L20" s="381" t="s">
        <v>1853</v>
      </c>
      <c r="M20" s="382"/>
      <c r="N20" s="382"/>
      <c r="O20" s="382"/>
      <c r="P20" s="382"/>
      <c r="Q20" s="382"/>
      <c r="R20" s="382"/>
      <c r="S20" s="382"/>
      <c r="T20" s="382"/>
      <c r="U20" s="382"/>
      <c r="V20" s="382"/>
      <c r="W20" s="382"/>
      <c r="X20" s="382"/>
      <c r="Y20" s="383"/>
      <c r="Z20" s="335"/>
      <c r="AA20" s="335"/>
      <c r="AB20" s="335"/>
      <c r="AC20" s="335"/>
      <c r="AD20" s="335"/>
      <c r="AE20" s="335"/>
      <c r="AF20" s="335"/>
      <c r="AG20" s="325" t="s">
        <v>4</v>
      </c>
      <c r="AH20" s="326"/>
      <c r="AI20" s="96"/>
      <c r="AJ20" s="96"/>
      <c r="AK20" s="44"/>
      <c r="AL20" s="44"/>
      <c r="AT20" s="42"/>
    </row>
    <row r="21" spans="1:47" ht="19.5" customHeight="1">
      <c r="A21" s="178"/>
      <c r="B21" s="99"/>
      <c r="C21" s="99"/>
      <c r="D21" s="99"/>
      <c r="E21" s="99"/>
      <c r="F21" s="99"/>
      <c r="G21" s="99"/>
      <c r="H21" s="99"/>
      <c r="I21" s="99"/>
      <c r="J21" s="99"/>
      <c r="K21" s="99"/>
      <c r="L21" s="359" t="s">
        <v>1825</v>
      </c>
      <c r="M21" s="360"/>
      <c r="N21" s="360"/>
      <c r="O21" s="360"/>
      <c r="P21" s="360"/>
      <c r="Q21" s="360"/>
      <c r="R21" s="360"/>
      <c r="S21" s="360"/>
      <c r="T21" s="360"/>
      <c r="U21" s="360"/>
      <c r="V21" s="360"/>
      <c r="W21" s="360"/>
      <c r="X21" s="360"/>
      <c r="Y21" s="361"/>
      <c r="Z21" s="335"/>
      <c r="AA21" s="335"/>
      <c r="AB21" s="335"/>
      <c r="AC21" s="335"/>
      <c r="AD21" s="335"/>
      <c r="AE21" s="335"/>
      <c r="AF21" s="335"/>
      <c r="AG21" s="325" t="s">
        <v>4</v>
      </c>
      <c r="AH21" s="326"/>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373" t="s">
        <v>1842</v>
      </c>
      <c r="B23" s="374"/>
      <c r="C23" s="374"/>
      <c r="D23" s="374"/>
      <c r="E23" s="374"/>
      <c r="F23" s="374"/>
      <c r="G23" s="374"/>
      <c r="H23" s="374"/>
      <c r="I23" s="374"/>
      <c r="J23" s="374"/>
      <c r="K23" s="374"/>
      <c r="L23" s="375"/>
      <c r="M23" s="423"/>
      <c r="N23" s="424"/>
      <c r="O23" s="424"/>
      <c r="P23" s="424"/>
      <c r="Q23" s="424"/>
      <c r="R23" s="424"/>
      <c r="S23" s="424"/>
      <c r="T23" s="424"/>
      <c r="U23" s="424"/>
      <c r="V23" s="424"/>
      <c r="W23" s="424"/>
      <c r="X23" s="424"/>
      <c r="Y23" s="424"/>
      <c r="Z23" s="424"/>
      <c r="AA23" s="424"/>
      <c r="AB23" s="424"/>
      <c r="AC23" s="424"/>
      <c r="AD23" s="424"/>
      <c r="AE23" s="424"/>
      <c r="AF23" s="424"/>
      <c r="AG23" s="424"/>
      <c r="AH23" s="425"/>
      <c r="AI23" s="97"/>
      <c r="AJ23" s="96"/>
      <c r="AK23" s="44"/>
      <c r="AL23" s="44"/>
      <c r="AT23" s="42"/>
    </row>
    <row r="24" spans="1:47" ht="51" customHeight="1" thickBot="1">
      <c r="A24" s="378"/>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80"/>
      <c r="AI24" s="43" t="str">
        <f>IF(G7="", "", IF(AND(Z21&gt;0, A24=""), "×", "○"))</f>
        <v/>
      </c>
      <c r="AK24" s="356" t="s">
        <v>1839</v>
      </c>
      <c r="AL24" s="357"/>
      <c r="AM24" s="357"/>
      <c r="AN24" s="357"/>
      <c r="AO24" s="357"/>
      <c r="AP24" s="357"/>
      <c r="AQ24" s="357"/>
      <c r="AR24" s="357"/>
      <c r="AS24" s="357"/>
      <c r="AT24" s="357"/>
      <c r="AU24" s="358"/>
    </row>
    <row r="25" spans="1:47" s="6" customFormat="1" ht="123.6" customHeight="1">
      <c r="A25" s="376" t="s">
        <v>1926</v>
      </c>
      <c r="B25" s="376"/>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92"/>
      <c r="AM25" s="162"/>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06" t="s">
        <v>1815</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row>
    <row r="28" spans="1:47" ht="18.75" customHeight="1" thickBot="1">
      <c r="A28" s="164"/>
      <c r="B28" s="320" t="s">
        <v>1843</v>
      </c>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1"/>
      <c r="AI28" s="43" t="str">
        <f>IF(Z17=0,"",IF(A28="","×","○"))</f>
        <v/>
      </c>
    </row>
    <row r="29" spans="1:47" ht="36.6" customHeight="1">
      <c r="A29" s="376" t="s">
        <v>1845</v>
      </c>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362"/>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4"/>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06" t="s">
        <v>1931</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row>
    <row r="34" spans="1:47" ht="40.9" customHeight="1" thickBot="1">
      <c r="A34" s="164"/>
      <c r="B34" s="319" t="s">
        <v>1929</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43" t="str">
        <f>IF(Z18=0,"",IF(A34="","×","○"))</f>
        <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280" t="s">
        <v>1927</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1"/>
      <c r="AI36" s="43" t="str">
        <f>IF(G7="", "", IF(AND(B38="✓",AND(G40&lt;&gt;"",J40&lt;&gt;"",Q40&lt;&gt;"",S41&lt;&gt;"",Z41&lt;&gt;"")),"○","×"))</f>
        <v/>
      </c>
      <c r="AJ36" s="107"/>
      <c r="AK36" s="370" t="s">
        <v>1820</v>
      </c>
      <c r="AL36" s="371"/>
      <c r="AM36" s="371"/>
      <c r="AN36" s="371"/>
      <c r="AO36" s="371"/>
      <c r="AP36" s="371"/>
      <c r="AQ36" s="371"/>
      <c r="AR36" s="371"/>
      <c r="AS36" s="371"/>
      <c r="AT36" s="371"/>
      <c r="AU36" s="372"/>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64"/>
      <c r="C38" s="49"/>
      <c r="D38" s="365" t="s">
        <v>1821</v>
      </c>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366">
        <v>7</v>
      </c>
      <c r="E40" s="367"/>
      <c r="F40" s="53" t="s">
        <v>2</v>
      </c>
      <c r="G40" s="368"/>
      <c r="H40" s="369"/>
      <c r="I40" s="53" t="s">
        <v>3</v>
      </c>
      <c r="J40" s="368"/>
      <c r="K40" s="369"/>
      <c r="L40" s="53" t="s">
        <v>5</v>
      </c>
      <c r="M40" s="54"/>
      <c r="N40" s="366" t="s">
        <v>15</v>
      </c>
      <c r="O40" s="366"/>
      <c r="P40" s="366"/>
      <c r="Q40" s="377" t="str">
        <f>IF(基本情報入力シート!M23="","", 基本情報入力シート!M23)</f>
        <v/>
      </c>
      <c r="R40" s="377"/>
      <c r="S40" s="377"/>
      <c r="T40" s="377"/>
      <c r="U40" s="377"/>
      <c r="V40" s="377"/>
      <c r="W40" s="377"/>
      <c r="X40" s="377"/>
      <c r="Y40" s="377"/>
      <c r="Z40" s="377"/>
      <c r="AA40" s="377"/>
      <c r="AB40" s="377"/>
      <c r="AC40" s="377"/>
      <c r="AD40" s="377"/>
      <c r="AE40" s="377"/>
      <c r="AF40" s="377"/>
      <c r="AG40" s="377"/>
      <c r="AH40" s="377"/>
      <c r="AI40" s="55"/>
      <c r="AJ40" s="108"/>
    </row>
    <row r="41" spans="1:47" s="56" customFormat="1" ht="19.5" customHeight="1">
      <c r="A41" s="52"/>
      <c r="B41" s="57"/>
      <c r="C41" s="53"/>
      <c r="D41" s="53"/>
      <c r="E41" s="53"/>
      <c r="F41" s="53"/>
      <c r="G41" s="53"/>
      <c r="H41" s="53"/>
      <c r="I41" s="53"/>
      <c r="J41" s="53"/>
      <c r="K41" s="53"/>
      <c r="L41" s="53"/>
      <c r="M41" s="53"/>
      <c r="N41" s="317" t="s">
        <v>91</v>
      </c>
      <c r="O41" s="317"/>
      <c r="P41" s="317"/>
      <c r="Q41" s="282" t="s">
        <v>23</v>
      </c>
      <c r="R41" s="282"/>
      <c r="S41" s="283" t="str">
        <f>IF(基本情報入力シート!M27="", "", 基本情報入力シート!M27)</f>
        <v/>
      </c>
      <c r="T41" s="283"/>
      <c r="U41" s="283"/>
      <c r="V41" s="283"/>
      <c r="W41" s="283"/>
      <c r="X41" s="316" t="s">
        <v>24</v>
      </c>
      <c r="Y41" s="316"/>
      <c r="Z41" s="283" t="str">
        <f>IF(基本情報入力シート!M28="", "", 基本情報入力シート!M28)</f>
        <v/>
      </c>
      <c r="AA41" s="283"/>
      <c r="AB41" s="283"/>
      <c r="AC41" s="283"/>
      <c r="AD41" s="283"/>
      <c r="AE41" s="283"/>
      <c r="AF41" s="283"/>
      <c r="AG41" s="283"/>
      <c r="AH41" s="283"/>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18" t="s">
        <v>1819</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274" t="s">
        <v>38</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6"/>
    </row>
    <row r="49" spans="1:36">
      <c r="A49" s="64" t="s">
        <v>9</v>
      </c>
      <c r="B49" s="310" t="s">
        <v>1925</v>
      </c>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2"/>
      <c r="AJ49" s="65" t="str">
        <f>AI16</f>
        <v/>
      </c>
    </row>
    <row r="50" spans="1:36">
      <c r="A50" s="66" t="s">
        <v>94</v>
      </c>
      <c r="B50" s="313" t="s">
        <v>1854</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5"/>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274" t="s">
        <v>95</v>
      </c>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6"/>
    </row>
    <row r="53" spans="1:36">
      <c r="A53" s="307" t="s">
        <v>1844</v>
      </c>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9"/>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274" t="s">
        <v>1932</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84"/>
    </row>
    <row r="56" spans="1:36">
      <c r="A56" s="285" t="s">
        <v>1930</v>
      </c>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179"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274" t="s">
        <v>1928</v>
      </c>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6"/>
    </row>
    <row r="59" spans="1:36">
      <c r="A59" s="277" t="s">
        <v>1822</v>
      </c>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9"/>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Wa+wGmxXjvQFno0sFsOYBmxFcdnbm515WUXQbGh4/waCjjXQ4L54rOoiJ8Sjf3o8+TVdgoxTdcfBNXHyceWfLw==" saltValue="1lfYvqN0f1WPtGC+E4mf0A=="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384"/>
  <sheetViews>
    <sheetView view="pageBreakPreview" zoomScale="85" zoomScaleNormal="85" zoomScaleSheetLayoutView="85" zoomScalePageLayoutView="70" workbookViewId="0">
      <selection activeCell="I11" sqref="I11:J11"/>
    </sheetView>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1836</v>
      </c>
      <c r="B1" s="86"/>
      <c r="C1" s="116"/>
      <c r="D1" s="117" t="s">
        <v>1856</v>
      </c>
      <c r="E1" s="86"/>
      <c r="F1" s="86"/>
      <c r="G1" s="86"/>
      <c r="H1" s="110"/>
      <c r="I1" s="118" t="s">
        <v>10</v>
      </c>
      <c r="J1" s="119" t="str">
        <f>IF(基本情報入力シート!C18="", "", 基本情報入力シート!C18)</f>
        <v>埼玉県</v>
      </c>
    </row>
    <row r="2" spans="1:22" ht="21" customHeight="1" thickBot="1">
      <c r="A2" s="86"/>
      <c r="B2" s="117"/>
      <c r="C2" s="120"/>
      <c r="D2" s="117"/>
      <c r="E2" s="117"/>
      <c r="F2" s="117"/>
      <c r="G2" s="86"/>
      <c r="H2" s="110"/>
      <c r="I2" s="121"/>
      <c r="J2" s="121"/>
    </row>
    <row r="3" spans="1:22" ht="27" customHeight="1" thickBot="1">
      <c r="A3" s="391" t="s">
        <v>15</v>
      </c>
      <c r="B3" s="392"/>
      <c r="C3" s="393" t="str">
        <f>IF(基本情報入力シート!M23="","",基本情報入力シート!M23)</f>
        <v/>
      </c>
      <c r="D3" s="394"/>
      <c r="E3" s="394"/>
      <c r="F3" s="395"/>
      <c r="G3" s="86"/>
      <c r="H3" s="110"/>
      <c r="I3" s="390" t="s">
        <v>1855</v>
      </c>
      <c r="J3" s="390"/>
      <c r="K3" s="133"/>
      <c r="L3" s="132"/>
      <c r="M3" s="132"/>
      <c r="N3" s="132"/>
      <c r="O3" s="132"/>
      <c r="P3" s="132"/>
      <c r="Q3" s="132"/>
      <c r="R3" s="132"/>
      <c r="S3" s="132"/>
      <c r="T3" s="132"/>
      <c r="U3" s="132"/>
      <c r="V3" s="132"/>
    </row>
    <row r="4" spans="1:22" ht="21" customHeight="1" thickBot="1">
      <c r="A4" s="122"/>
      <c r="B4" s="122"/>
      <c r="C4" s="123"/>
      <c r="D4" s="124"/>
      <c r="E4" s="124"/>
      <c r="F4" s="124"/>
      <c r="G4" s="121"/>
      <c r="H4" s="125"/>
      <c r="I4" s="390"/>
      <c r="J4" s="390"/>
      <c r="K4" s="133"/>
      <c r="L4" s="132"/>
      <c r="M4" s="132"/>
      <c r="N4" s="132"/>
      <c r="O4" s="132"/>
      <c r="P4" s="132"/>
      <c r="Q4" s="132"/>
      <c r="R4" s="132"/>
      <c r="S4" s="132"/>
      <c r="T4" s="132"/>
      <c r="U4" s="132"/>
      <c r="V4" s="132"/>
    </row>
    <row r="5" spans="1:22" ht="27.75" customHeight="1">
      <c r="A5" s="406" t="s">
        <v>1847</v>
      </c>
      <c r="B5" s="407"/>
      <c r="C5" s="407"/>
      <c r="D5" s="407"/>
      <c r="E5" s="408"/>
      <c r="F5" s="412">
        <f>IFERROR(SUM(I11:J210),"")</f>
        <v>0</v>
      </c>
      <c r="G5" s="121"/>
      <c r="H5" s="125"/>
      <c r="I5" s="390"/>
      <c r="J5" s="390"/>
      <c r="K5" s="133"/>
      <c r="L5" s="132"/>
      <c r="M5" s="132"/>
      <c r="N5" s="132"/>
      <c r="O5" s="132"/>
      <c r="P5" s="132"/>
      <c r="Q5" s="132"/>
      <c r="R5" s="132"/>
      <c r="S5" s="132"/>
      <c r="T5" s="132"/>
      <c r="U5" s="132"/>
      <c r="V5" s="132"/>
    </row>
    <row r="6" spans="1:22" ht="27.75" customHeight="1" thickBot="1">
      <c r="A6" s="409"/>
      <c r="B6" s="410"/>
      <c r="C6" s="410"/>
      <c r="D6" s="410"/>
      <c r="E6" s="411"/>
      <c r="F6" s="413"/>
      <c r="G6" s="121"/>
      <c r="H6" s="125"/>
      <c r="I6" s="390"/>
      <c r="J6" s="390"/>
    </row>
    <row r="7" spans="1:22" ht="21" customHeight="1" thickBot="1">
      <c r="A7" s="86"/>
      <c r="B7" s="86"/>
      <c r="C7" s="116"/>
      <c r="D7" s="86"/>
      <c r="E7" s="86"/>
      <c r="F7" s="86"/>
      <c r="G7" s="86"/>
      <c r="H7" s="110"/>
      <c r="I7" s="126"/>
      <c r="J7" s="86"/>
    </row>
    <row r="8" spans="1:22" ht="42.75" customHeight="1">
      <c r="A8" s="396"/>
      <c r="B8" s="399" t="s">
        <v>1857</v>
      </c>
      <c r="C8" s="399" t="s">
        <v>28</v>
      </c>
      <c r="D8" s="402" t="s">
        <v>32</v>
      </c>
      <c r="E8" s="402"/>
      <c r="F8" s="403" t="s">
        <v>39</v>
      </c>
      <c r="G8" s="403" t="s">
        <v>6</v>
      </c>
      <c r="H8" s="414" t="s">
        <v>1833</v>
      </c>
      <c r="I8" s="384" t="s">
        <v>1846</v>
      </c>
      <c r="J8" s="385"/>
    </row>
    <row r="9" spans="1:22" ht="39" customHeight="1">
      <c r="A9" s="397"/>
      <c r="B9" s="400"/>
      <c r="C9" s="400"/>
      <c r="D9" s="391"/>
      <c r="E9" s="391"/>
      <c r="F9" s="404"/>
      <c r="G9" s="404"/>
      <c r="H9" s="415"/>
      <c r="I9" s="386"/>
      <c r="J9" s="387"/>
    </row>
    <row r="10" spans="1:22" ht="57.75" customHeight="1" thickBot="1">
      <c r="A10" s="398"/>
      <c r="B10" s="401"/>
      <c r="C10" s="401"/>
      <c r="D10" s="134" t="s">
        <v>33</v>
      </c>
      <c r="E10" s="134" t="s">
        <v>34</v>
      </c>
      <c r="F10" s="405"/>
      <c r="G10" s="405"/>
      <c r="H10" s="416"/>
      <c r="I10" s="388"/>
      <c r="J10" s="389"/>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埼玉県</v>
      </c>
      <c r="E11" s="70" t="str">
        <f>IF(基本情報入力シート!W40="","",基本情報入力シート!W40)</f>
        <v/>
      </c>
      <c r="F11" s="70" t="str">
        <f>IF(基本情報入力シート!X40="","",基本情報入力シート!X40)</f>
        <v/>
      </c>
      <c r="G11" s="71" t="str">
        <f>IF(基本情報入力シート!Y40="","",基本情報入力シート!Y40)</f>
        <v/>
      </c>
      <c r="H11" s="159" t="str">
        <f>IF(基本情報入力シート!Z40="","",基本情報入力シート!Z40)</f>
        <v/>
      </c>
      <c r="I11" s="419"/>
      <c r="J11" s="420"/>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埼玉県</v>
      </c>
      <c r="E12" s="74" t="str">
        <f>IF(基本情報入力シート!W41="","",基本情報入力シート!W41)</f>
        <v/>
      </c>
      <c r="F12" s="74" t="str">
        <f>IF(基本情報入力シート!X41="","",基本情報入力シート!X41)</f>
        <v/>
      </c>
      <c r="G12" s="75" t="str">
        <f>IF(基本情報入力シート!Y41="","",基本情報入力シート!Y41)</f>
        <v/>
      </c>
      <c r="H12" s="160" t="str">
        <f>IF(基本情報入力シート!Z41="","",基本情報入力シート!Z41)</f>
        <v/>
      </c>
      <c r="I12" s="417"/>
      <c r="J12" s="418"/>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埼玉県</v>
      </c>
      <c r="E13" s="74" t="str">
        <f>IF(基本情報入力シート!W42="","",基本情報入力シート!W42)</f>
        <v/>
      </c>
      <c r="F13" s="74" t="str">
        <f>IF(基本情報入力シート!X42="","",基本情報入力シート!X42)</f>
        <v/>
      </c>
      <c r="G13" s="74" t="str">
        <f>IF(基本情報入力シート!Y42="","",基本情報入力シート!Y42)</f>
        <v/>
      </c>
      <c r="H13" s="160" t="str">
        <f>IF(基本情報入力シート!Z42="","",基本情報入力シート!Z42)</f>
        <v/>
      </c>
      <c r="I13" s="417"/>
      <c r="J13" s="418"/>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埼玉県</v>
      </c>
      <c r="E14" s="74" t="str">
        <f>IF(基本情報入力シート!W43="","",基本情報入力シート!W43)</f>
        <v/>
      </c>
      <c r="F14" s="74" t="str">
        <f>IF(基本情報入力シート!X43="","",基本情報入力シート!X43)</f>
        <v/>
      </c>
      <c r="G14" s="75" t="str">
        <f>IF(基本情報入力シート!Y43="","",基本情報入力シート!Y43)</f>
        <v/>
      </c>
      <c r="H14" s="160" t="str">
        <f>IF(基本情報入力シート!Z43="","",基本情報入力シート!Z43)</f>
        <v/>
      </c>
      <c r="I14" s="417"/>
      <c r="J14" s="418"/>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埼玉県</v>
      </c>
      <c r="E15" s="74" t="str">
        <f>IF(基本情報入力シート!W44="","",基本情報入力シート!W44)</f>
        <v/>
      </c>
      <c r="F15" s="74" t="str">
        <f>IF(基本情報入力シート!X44="","",基本情報入力シート!X44)</f>
        <v/>
      </c>
      <c r="G15" s="74" t="str">
        <f>IF(基本情報入力シート!Y44="","",基本情報入力シート!Y44)</f>
        <v/>
      </c>
      <c r="H15" s="160" t="str">
        <f>IF(基本情報入力シート!Z44="","",基本情報入力シート!Z44)</f>
        <v/>
      </c>
      <c r="I15" s="417"/>
      <c r="J15" s="418"/>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埼玉県</v>
      </c>
      <c r="E16" s="74" t="str">
        <f>IF(基本情報入力シート!W45="","",基本情報入力シート!W45)</f>
        <v/>
      </c>
      <c r="F16" s="74" t="str">
        <f>IF(基本情報入力シート!X45="","",基本情報入力シート!X45)</f>
        <v/>
      </c>
      <c r="G16" s="75" t="str">
        <f>IF(基本情報入力シート!Y45="","",基本情報入力シート!Y45)</f>
        <v/>
      </c>
      <c r="H16" s="160" t="str">
        <f>IF(基本情報入力シート!Z45="","",基本情報入力シート!Z45)</f>
        <v/>
      </c>
      <c r="I16" s="417"/>
      <c r="J16" s="418"/>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埼玉県</v>
      </c>
      <c r="E17" s="74" t="str">
        <f>IF(基本情報入力シート!W46="","",基本情報入力シート!W46)</f>
        <v/>
      </c>
      <c r="F17" s="74" t="str">
        <f>IF(基本情報入力シート!X46="","",基本情報入力シート!X46)</f>
        <v/>
      </c>
      <c r="G17" s="74" t="str">
        <f>IF(基本情報入力シート!Y46="","",基本情報入力シート!Y46)</f>
        <v/>
      </c>
      <c r="H17" s="160" t="str">
        <f>IF(基本情報入力シート!Z46="","",基本情報入力シート!Z46)</f>
        <v/>
      </c>
      <c r="I17" s="417"/>
      <c r="J17" s="418"/>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埼玉県</v>
      </c>
      <c r="E18" s="74" t="str">
        <f>IF(基本情報入力シート!W47="","",基本情報入力シート!W47)</f>
        <v/>
      </c>
      <c r="F18" s="74" t="str">
        <f>IF(基本情報入力シート!X47="","",基本情報入力シート!X47)</f>
        <v/>
      </c>
      <c r="G18" s="75" t="str">
        <f>IF(基本情報入力シート!Y47="","",基本情報入力シート!Y47)</f>
        <v/>
      </c>
      <c r="H18" s="160" t="str">
        <f>IF(基本情報入力シート!Z47="","",基本情報入力シート!Z47)</f>
        <v/>
      </c>
      <c r="I18" s="417"/>
      <c r="J18" s="418"/>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埼玉県</v>
      </c>
      <c r="E19" s="74" t="str">
        <f>IF(基本情報入力シート!W48="","",基本情報入力シート!W48)</f>
        <v/>
      </c>
      <c r="F19" s="74" t="str">
        <f>IF(基本情報入力シート!X48="","",基本情報入力シート!X48)</f>
        <v/>
      </c>
      <c r="G19" s="74" t="str">
        <f>IF(基本情報入力シート!Y48="","",基本情報入力シート!Y48)</f>
        <v/>
      </c>
      <c r="H19" s="160" t="str">
        <f>IF(基本情報入力シート!Z48="","",基本情報入力シート!Z48)</f>
        <v/>
      </c>
      <c r="I19" s="417"/>
      <c r="J19" s="418"/>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埼玉県</v>
      </c>
      <c r="E20" s="74" t="str">
        <f>IF(基本情報入力シート!W49="","",基本情報入力シート!W49)</f>
        <v/>
      </c>
      <c r="F20" s="74" t="str">
        <f>IF(基本情報入力シート!X49="","",基本情報入力シート!X49)</f>
        <v/>
      </c>
      <c r="G20" s="75" t="str">
        <f>IF(基本情報入力シート!Y49="","",基本情報入力シート!Y49)</f>
        <v/>
      </c>
      <c r="H20" s="160" t="str">
        <f>IF(基本情報入力シート!Z49="","",基本情報入力シート!Z49)</f>
        <v/>
      </c>
      <c r="I20" s="417"/>
      <c r="J20" s="418"/>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埼玉県</v>
      </c>
      <c r="E21" s="74" t="str">
        <f>IF(基本情報入力シート!W50="","",基本情報入力シート!W50)</f>
        <v/>
      </c>
      <c r="F21" s="74" t="str">
        <f>IF(基本情報入力シート!X50="","",基本情報入力シート!X50)</f>
        <v/>
      </c>
      <c r="G21" s="74" t="str">
        <f>IF(基本情報入力シート!Y50="","",基本情報入力シート!Y50)</f>
        <v/>
      </c>
      <c r="H21" s="160" t="str">
        <f>IF(基本情報入力シート!Z50="","",基本情報入力シート!Z50)</f>
        <v/>
      </c>
      <c r="I21" s="417"/>
      <c r="J21" s="418"/>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埼玉県</v>
      </c>
      <c r="E22" s="74" t="str">
        <f>IF(基本情報入力シート!W51="","",基本情報入力シート!W51)</f>
        <v/>
      </c>
      <c r="F22" s="74" t="str">
        <f>IF(基本情報入力シート!X51="","",基本情報入力シート!X51)</f>
        <v/>
      </c>
      <c r="G22" s="75" t="str">
        <f>IF(基本情報入力シート!Y51="","",基本情報入力シート!Y51)</f>
        <v/>
      </c>
      <c r="H22" s="160" t="str">
        <f>IF(基本情報入力シート!Z51="","",基本情報入力シート!Z51)</f>
        <v/>
      </c>
      <c r="I22" s="417"/>
      <c r="J22" s="418"/>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埼玉県</v>
      </c>
      <c r="E23" s="74" t="str">
        <f>IF(基本情報入力シート!W52="","",基本情報入力シート!W52)</f>
        <v/>
      </c>
      <c r="F23" s="74" t="str">
        <f>IF(基本情報入力シート!X52="","",基本情報入力シート!X52)</f>
        <v/>
      </c>
      <c r="G23" s="74" t="str">
        <f>IF(基本情報入力シート!Y52="","",基本情報入力シート!Y52)</f>
        <v/>
      </c>
      <c r="H23" s="160" t="str">
        <f>IF(基本情報入力シート!Z52="","",基本情報入力シート!Z52)</f>
        <v/>
      </c>
      <c r="I23" s="417"/>
      <c r="J23" s="418"/>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埼玉県</v>
      </c>
      <c r="E24" s="74" t="str">
        <f>IF(基本情報入力シート!W53="","",基本情報入力シート!W53)</f>
        <v/>
      </c>
      <c r="F24" s="74" t="str">
        <f>IF(基本情報入力シート!X53="","",基本情報入力シート!X53)</f>
        <v/>
      </c>
      <c r="G24" s="75" t="str">
        <f>IF(基本情報入力シート!Y53="","",基本情報入力シート!Y53)</f>
        <v/>
      </c>
      <c r="H24" s="160" t="str">
        <f>IF(基本情報入力シート!Z53="","",基本情報入力シート!Z53)</f>
        <v/>
      </c>
      <c r="I24" s="417"/>
      <c r="J24" s="418"/>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埼玉県</v>
      </c>
      <c r="E25" s="74" t="str">
        <f>IF(基本情報入力シート!W54="","",基本情報入力シート!W54)</f>
        <v/>
      </c>
      <c r="F25" s="74" t="str">
        <f>IF(基本情報入力シート!X54="","",基本情報入力シート!X54)</f>
        <v/>
      </c>
      <c r="G25" s="74" t="str">
        <f>IF(基本情報入力シート!Y54="","",基本情報入力シート!Y54)</f>
        <v/>
      </c>
      <c r="H25" s="160" t="str">
        <f>IF(基本情報入力シート!Z54="","",基本情報入力シート!Z54)</f>
        <v/>
      </c>
      <c r="I25" s="417"/>
      <c r="J25" s="418"/>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埼玉県</v>
      </c>
      <c r="E26" s="74" t="str">
        <f>IF(基本情報入力シート!W55="","",基本情報入力シート!W55)</f>
        <v/>
      </c>
      <c r="F26" s="74" t="str">
        <f>IF(基本情報入力シート!X55="","",基本情報入力シート!X55)</f>
        <v/>
      </c>
      <c r="G26" s="75" t="str">
        <f>IF(基本情報入力シート!Y55="","",基本情報入力シート!Y55)</f>
        <v/>
      </c>
      <c r="H26" s="160" t="str">
        <f>IF(基本情報入力シート!Z55="","",基本情報入力シート!Z55)</f>
        <v/>
      </c>
      <c r="I26" s="417"/>
      <c r="J26" s="418"/>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埼玉県</v>
      </c>
      <c r="E27" s="74" t="str">
        <f>IF(基本情報入力シート!W56="","",基本情報入力シート!W56)</f>
        <v/>
      </c>
      <c r="F27" s="74" t="str">
        <f>IF(基本情報入力シート!X56="","",基本情報入力シート!X56)</f>
        <v/>
      </c>
      <c r="G27" s="74" t="str">
        <f>IF(基本情報入力シート!Y56="","",基本情報入力シート!Y56)</f>
        <v/>
      </c>
      <c r="H27" s="160" t="str">
        <f>IF(基本情報入力シート!Z56="","",基本情報入力シート!Z56)</f>
        <v/>
      </c>
      <c r="I27" s="417"/>
      <c r="J27" s="418"/>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埼玉県</v>
      </c>
      <c r="E28" s="74" t="str">
        <f>IF(基本情報入力シート!W57="","",基本情報入力シート!W57)</f>
        <v/>
      </c>
      <c r="F28" s="74" t="str">
        <f>IF(基本情報入力シート!X57="","",基本情報入力シート!X57)</f>
        <v/>
      </c>
      <c r="G28" s="75" t="str">
        <f>IF(基本情報入力シート!Y57="","",基本情報入力シート!Y57)</f>
        <v/>
      </c>
      <c r="H28" s="160" t="str">
        <f>IF(基本情報入力シート!Z57="","",基本情報入力シート!Z57)</f>
        <v/>
      </c>
      <c r="I28" s="417"/>
      <c r="J28" s="418"/>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埼玉県</v>
      </c>
      <c r="E29" s="74" t="str">
        <f>IF(基本情報入力シート!W58="","",基本情報入力シート!W58)</f>
        <v/>
      </c>
      <c r="F29" s="74" t="str">
        <f>IF(基本情報入力シート!X58="","",基本情報入力シート!X58)</f>
        <v/>
      </c>
      <c r="G29" s="74" t="str">
        <f>IF(基本情報入力シート!Y58="","",基本情報入力シート!Y58)</f>
        <v/>
      </c>
      <c r="H29" s="160" t="str">
        <f>IF(基本情報入力シート!Z58="","",基本情報入力シート!Z58)</f>
        <v/>
      </c>
      <c r="I29" s="417"/>
      <c r="J29" s="418"/>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埼玉県</v>
      </c>
      <c r="E30" s="74" t="str">
        <f>IF(基本情報入力シート!W59="","",基本情報入力シート!W59)</f>
        <v/>
      </c>
      <c r="F30" s="74" t="str">
        <f>IF(基本情報入力シート!X59="","",基本情報入力シート!X59)</f>
        <v/>
      </c>
      <c r="G30" s="75" t="str">
        <f>IF(基本情報入力シート!Y59="","",基本情報入力シート!Y59)</f>
        <v/>
      </c>
      <c r="H30" s="160" t="str">
        <f>IF(基本情報入力シート!Z59="","",基本情報入力シート!Z59)</f>
        <v/>
      </c>
      <c r="I30" s="417"/>
      <c r="J30" s="418"/>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埼玉県</v>
      </c>
      <c r="E31" s="74" t="str">
        <f>IF(基本情報入力シート!W60="","",基本情報入力シート!W60)</f>
        <v/>
      </c>
      <c r="F31" s="74" t="str">
        <f>IF(基本情報入力シート!X60="","",基本情報入力シート!X60)</f>
        <v/>
      </c>
      <c r="G31" s="74" t="str">
        <f>IF(基本情報入力シート!Y60="","",基本情報入力シート!Y60)</f>
        <v/>
      </c>
      <c r="H31" s="160" t="str">
        <f>IF(基本情報入力シート!Z60="","",基本情報入力シート!Z60)</f>
        <v/>
      </c>
      <c r="I31" s="417"/>
      <c r="J31" s="418"/>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埼玉県</v>
      </c>
      <c r="E32" s="74" t="str">
        <f>IF(基本情報入力シート!W61="","",基本情報入力シート!W61)</f>
        <v/>
      </c>
      <c r="F32" s="74" t="str">
        <f>IF(基本情報入力シート!X61="","",基本情報入力シート!X61)</f>
        <v/>
      </c>
      <c r="G32" s="75" t="str">
        <f>IF(基本情報入力シート!Y61="","",基本情報入力シート!Y61)</f>
        <v/>
      </c>
      <c r="H32" s="160" t="str">
        <f>IF(基本情報入力シート!Z61="","",基本情報入力シート!Z61)</f>
        <v/>
      </c>
      <c r="I32" s="417"/>
      <c r="J32" s="418"/>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埼玉県</v>
      </c>
      <c r="E33" s="74" t="str">
        <f>IF(基本情報入力シート!W62="","",基本情報入力シート!W62)</f>
        <v/>
      </c>
      <c r="F33" s="74" t="str">
        <f>IF(基本情報入力シート!X62="","",基本情報入力シート!X62)</f>
        <v/>
      </c>
      <c r="G33" s="74" t="str">
        <f>IF(基本情報入力シート!Y62="","",基本情報入力シート!Y62)</f>
        <v/>
      </c>
      <c r="H33" s="160" t="str">
        <f>IF(基本情報入力シート!Z62="","",基本情報入力シート!Z62)</f>
        <v/>
      </c>
      <c r="I33" s="417"/>
      <c r="J33" s="418"/>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埼玉県</v>
      </c>
      <c r="E34" s="74" t="str">
        <f>IF(基本情報入力シート!W63="","",基本情報入力シート!W63)</f>
        <v/>
      </c>
      <c r="F34" s="74" t="str">
        <f>IF(基本情報入力シート!X63="","",基本情報入力シート!X63)</f>
        <v/>
      </c>
      <c r="G34" s="75" t="str">
        <f>IF(基本情報入力シート!Y63="","",基本情報入力シート!Y63)</f>
        <v/>
      </c>
      <c r="H34" s="160" t="str">
        <f>IF(基本情報入力シート!Z63="","",基本情報入力シート!Z63)</f>
        <v/>
      </c>
      <c r="I34" s="417"/>
      <c r="J34" s="418"/>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埼玉県</v>
      </c>
      <c r="E35" s="74" t="str">
        <f>IF(基本情報入力シート!W64="","",基本情報入力シート!W64)</f>
        <v/>
      </c>
      <c r="F35" s="74" t="str">
        <f>IF(基本情報入力シート!X64="","",基本情報入力シート!X64)</f>
        <v/>
      </c>
      <c r="G35" s="74" t="str">
        <f>IF(基本情報入力シート!Y64="","",基本情報入力シート!Y64)</f>
        <v/>
      </c>
      <c r="H35" s="160" t="str">
        <f>IF(基本情報入力シート!Z64="","",基本情報入力シート!Z64)</f>
        <v/>
      </c>
      <c r="I35" s="417"/>
      <c r="J35" s="418"/>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埼玉県</v>
      </c>
      <c r="E36" s="74" t="str">
        <f>IF(基本情報入力シート!W65="","",基本情報入力シート!W65)</f>
        <v/>
      </c>
      <c r="F36" s="74" t="str">
        <f>IF(基本情報入力シート!X65="","",基本情報入力シート!X65)</f>
        <v/>
      </c>
      <c r="G36" s="75" t="str">
        <f>IF(基本情報入力シート!Y65="","",基本情報入力シート!Y65)</f>
        <v/>
      </c>
      <c r="H36" s="160" t="str">
        <f>IF(基本情報入力シート!Z65="","",基本情報入力シート!Z65)</f>
        <v/>
      </c>
      <c r="I36" s="417"/>
      <c r="J36" s="418"/>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埼玉県</v>
      </c>
      <c r="E37" s="74" t="str">
        <f>IF(基本情報入力シート!W66="","",基本情報入力シート!W66)</f>
        <v/>
      </c>
      <c r="F37" s="74" t="str">
        <f>IF(基本情報入力シート!X66="","",基本情報入力シート!X66)</f>
        <v/>
      </c>
      <c r="G37" s="74" t="str">
        <f>IF(基本情報入力シート!Y66="","",基本情報入力シート!Y66)</f>
        <v/>
      </c>
      <c r="H37" s="160" t="str">
        <f>IF(基本情報入力シート!Z66="","",基本情報入力シート!Z66)</f>
        <v/>
      </c>
      <c r="I37" s="417"/>
      <c r="J37" s="418"/>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埼玉県</v>
      </c>
      <c r="E38" s="74" t="str">
        <f>IF(基本情報入力シート!W67="","",基本情報入力シート!W67)</f>
        <v/>
      </c>
      <c r="F38" s="74" t="str">
        <f>IF(基本情報入力シート!X67="","",基本情報入力シート!X67)</f>
        <v/>
      </c>
      <c r="G38" s="75" t="str">
        <f>IF(基本情報入力シート!Y67="","",基本情報入力シート!Y67)</f>
        <v/>
      </c>
      <c r="H38" s="160" t="str">
        <f>IF(基本情報入力シート!Z67="","",基本情報入力シート!Z67)</f>
        <v/>
      </c>
      <c r="I38" s="417"/>
      <c r="J38" s="418"/>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埼玉県</v>
      </c>
      <c r="E39" s="74" t="str">
        <f>IF(基本情報入力シート!W68="","",基本情報入力シート!W68)</f>
        <v/>
      </c>
      <c r="F39" s="74" t="str">
        <f>IF(基本情報入力シート!X68="","",基本情報入力シート!X68)</f>
        <v/>
      </c>
      <c r="G39" s="74" t="str">
        <f>IF(基本情報入力シート!Y68="","",基本情報入力シート!Y68)</f>
        <v/>
      </c>
      <c r="H39" s="160" t="str">
        <f>IF(基本情報入力シート!Z68="","",基本情報入力シート!Z68)</f>
        <v/>
      </c>
      <c r="I39" s="417"/>
      <c r="J39" s="418"/>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埼玉県</v>
      </c>
      <c r="E40" s="74" t="str">
        <f>IF(基本情報入力シート!W69="","",基本情報入力シート!W69)</f>
        <v/>
      </c>
      <c r="F40" s="74" t="str">
        <f>IF(基本情報入力シート!X69="","",基本情報入力シート!X69)</f>
        <v/>
      </c>
      <c r="G40" s="75" t="str">
        <f>IF(基本情報入力シート!Y69="","",基本情報入力シート!Y69)</f>
        <v/>
      </c>
      <c r="H40" s="160" t="str">
        <f>IF(基本情報入力シート!Z69="","",基本情報入力シート!Z69)</f>
        <v/>
      </c>
      <c r="I40" s="417"/>
      <c r="J40" s="418"/>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埼玉県</v>
      </c>
      <c r="E41" s="74" t="str">
        <f>IF(基本情報入力シート!W70="","",基本情報入力シート!W70)</f>
        <v/>
      </c>
      <c r="F41" s="74" t="str">
        <f>IF(基本情報入力シート!X70="","",基本情報入力シート!X70)</f>
        <v/>
      </c>
      <c r="G41" s="74" t="str">
        <f>IF(基本情報入力シート!Y70="","",基本情報入力シート!Y70)</f>
        <v/>
      </c>
      <c r="H41" s="160" t="str">
        <f>IF(基本情報入力シート!Z70="","",基本情報入力シート!Z70)</f>
        <v/>
      </c>
      <c r="I41" s="417"/>
      <c r="J41" s="418"/>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埼玉県</v>
      </c>
      <c r="E42" s="74" t="str">
        <f>IF(基本情報入力シート!W71="","",基本情報入力シート!W71)</f>
        <v/>
      </c>
      <c r="F42" s="74" t="str">
        <f>IF(基本情報入力シート!X71="","",基本情報入力シート!X71)</f>
        <v/>
      </c>
      <c r="G42" s="75" t="str">
        <f>IF(基本情報入力シート!Y71="","",基本情報入力シート!Y71)</f>
        <v/>
      </c>
      <c r="H42" s="160" t="str">
        <f>IF(基本情報入力シート!Z71="","",基本情報入力シート!Z71)</f>
        <v/>
      </c>
      <c r="I42" s="417"/>
      <c r="J42" s="418"/>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埼玉県</v>
      </c>
      <c r="E43" s="74" t="str">
        <f>IF(基本情報入力シート!W72="","",基本情報入力シート!W72)</f>
        <v/>
      </c>
      <c r="F43" s="74" t="str">
        <f>IF(基本情報入力シート!X72="","",基本情報入力シート!X72)</f>
        <v/>
      </c>
      <c r="G43" s="74" t="str">
        <f>IF(基本情報入力シート!Y72="","",基本情報入力シート!Y72)</f>
        <v/>
      </c>
      <c r="H43" s="160" t="str">
        <f>IF(基本情報入力シート!Z72="","",基本情報入力シート!Z72)</f>
        <v/>
      </c>
      <c r="I43" s="417"/>
      <c r="J43" s="418"/>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埼玉県</v>
      </c>
      <c r="E44" s="74" t="str">
        <f>IF(基本情報入力シート!W73="","",基本情報入力シート!W73)</f>
        <v/>
      </c>
      <c r="F44" s="74" t="str">
        <f>IF(基本情報入力シート!X73="","",基本情報入力シート!X73)</f>
        <v/>
      </c>
      <c r="G44" s="75" t="str">
        <f>IF(基本情報入力シート!Y73="","",基本情報入力シート!Y73)</f>
        <v/>
      </c>
      <c r="H44" s="160" t="str">
        <f>IF(基本情報入力シート!Z73="","",基本情報入力シート!Z73)</f>
        <v/>
      </c>
      <c r="I44" s="417"/>
      <c r="J44" s="418"/>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埼玉県</v>
      </c>
      <c r="E45" s="74" t="str">
        <f>IF(基本情報入力シート!W74="","",基本情報入力シート!W74)</f>
        <v/>
      </c>
      <c r="F45" s="74" t="str">
        <f>IF(基本情報入力シート!X74="","",基本情報入力シート!X74)</f>
        <v/>
      </c>
      <c r="G45" s="74" t="str">
        <f>IF(基本情報入力シート!Y74="","",基本情報入力シート!Y74)</f>
        <v/>
      </c>
      <c r="H45" s="160" t="str">
        <f>IF(基本情報入力シート!Z74="","",基本情報入力シート!Z74)</f>
        <v/>
      </c>
      <c r="I45" s="417"/>
      <c r="J45" s="418"/>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埼玉県</v>
      </c>
      <c r="E46" s="74" t="str">
        <f>IF(基本情報入力シート!W75="","",基本情報入力シート!W75)</f>
        <v/>
      </c>
      <c r="F46" s="74" t="str">
        <f>IF(基本情報入力シート!X75="","",基本情報入力シート!X75)</f>
        <v/>
      </c>
      <c r="G46" s="75" t="str">
        <f>IF(基本情報入力シート!Y75="","",基本情報入力シート!Y75)</f>
        <v/>
      </c>
      <c r="H46" s="160" t="str">
        <f>IF(基本情報入力シート!Z75="","",基本情報入力シート!Z75)</f>
        <v/>
      </c>
      <c r="I46" s="417"/>
      <c r="J46" s="418"/>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埼玉県</v>
      </c>
      <c r="E47" s="74" t="str">
        <f>IF(基本情報入力シート!W76="","",基本情報入力シート!W76)</f>
        <v/>
      </c>
      <c r="F47" s="74" t="str">
        <f>IF(基本情報入力シート!X76="","",基本情報入力シート!X76)</f>
        <v/>
      </c>
      <c r="G47" s="74" t="str">
        <f>IF(基本情報入力シート!Y76="","",基本情報入力シート!Y76)</f>
        <v/>
      </c>
      <c r="H47" s="160" t="str">
        <f>IF(基本情報入力シート!Z76="","",基本情報入力シート!Z76)</f>
        <v/>
      </c>
      <c r="I47" s="417"/>
      <c r="J47" s="418"/>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埼玉県</v>
      </c>
      <c r="E48" s="74" t="str">
        <f>IF(基本情報入力シート!W77="","",基本情報入力シート!W77)</f>
        <v/>
      </c>
      <c r="F48" s="74" t="str">
        <f>IF(基本情報入力シート!X77="","",基本情報入力シート!X77)</f>
        <v/>
      </c>
      <c r="G48" s="75" t="str">
        <f>IF(基本情報入力シート!Y77="","",基本情報入力シート!Y77)</f>
        <v/>
      </c>
      <c r="H48" s="160" t="str">
        <f>IF(基本情報入力シート!Z77="","",基本情報入力シート!Z77)</f>
        <v/>
      </c>
      <c r="I48" s="417"/>
      <c r="J48" s="418"/>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埼玉県</v>
      </c>
      <c r="E49" s="74" t="str">
        <f>IF(基本情報入力シート!W78="","",基本情報入力シート!W78)</f>
        <v/>
      </c>
      <c r="F49" s="74" t="str">
        <f>IF(基本情報入力シート!X78="","",基本情報入力シート!X78)</f>
        <v/>
      </c>
      <c r="G49" s="74" t="str">
        <f>IF(基本情報入力シート!Y78="","",基本情報入力シート!Y78)</f>
        <v/>
      </c>
      <c r="H49" s="160" t="str">
        <f>IF(基本情報入力シート!Z78="","",基本情報入力シート!Z78)</f>
        <v/>
      </c>
      <c r="I49" s="417"/>
      <c r="J49" s="418"/>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埼玉県</v>
      </c>
      <c r="E50" s="74" t="str">
        <f>IF(基本情報入力シート!W79="","",基本情報入力シート!W79)</f>
        <v/>
      </c>
      <c r="F50" s="74" t="str">
        <f>IF(基本情報入力シート!X79="","",基本情報入力シート!X79)</f>
        <v/>
      </c>
      <c r="G50" s="75" t="str">
        <f>IF(基本情報入力シート!Y79="","",基本情報入力シート!Y79)</f>
        <v/>
      </c>
      <c r="H50" s="160" t="str">
        <f>IF(基本情報入力シート!Z79="","",基本情報入力シート!Z79)</f>
        <v/>
      </c>
      <c r="I50" s="417"/>
      <c r="J50" s="418"/>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埼玉県</v>
      </c>
      <c r="E51" s="74" t="str">
        <f>IF(基本情報入力シート!W80="","",基本情報入力シート!W80)</f>
        <v/>
      </c>
      <c r="F51" s="74" t="str">
        <f>IF(基本情報入力シート!X80="","",基本情報入力シート!X80)</f>
        <v/>
      </c>
      <c r="G51" s="74" t="str">
        <f>IF(基本情報入力シート!Y80="","",基本情報入力シート!Y80)</f>
        <v/>
      </c>
      <c r="H51" s="160" t="str">
        <f>IF(基本情報入力シート!Z80="","",基本情報入力シート!Z80)</f>
        <v/>
      </c>
      <c r="I51" s="417"/>
      <c r="J51" s="418"/>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埼玉県</v>
      </c>
      <c r="E52" s="74" t="str">
        <f>IF(基本情報入力シート!W81="","",基本情報入力シート!W81)</f>
        <v/>
      </c>
      <c r="F52" s="74" t="str">
        <f>IF(基本情報入力シート!X81="","",基本情報入力シート!X81)</f>
        <v/>
      </c>
      <c r="G52" s="75" t="str">
        <f>IF(基本情報入力シート!Y81="","",基本情報入力シート!Y81)</f>
        <v/>
      </c>
      <c r="H52" s="160" t="str">
        <f>IF(基本情報入力シート!Z81="","",基本情報入力シート!Z81)</f>
        <v/>
      </c>
      <c r="I52" s="417"/>
      <c r="J52" s="418"/>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埼玉県</v>
      </c>
      <c r="E53" s="74" t="str">
        <f>IF(基本情報入力シート!W82="","",基本情報入力シート!W82)</f>
        <v/>
      </c>
      <c r="F53" s="74" t="str">
        <f>IF(基本情報入力シート!X82="","",基本情報入力シート!X82)</f>
        <v/>
      </c>
      <c r="G53" s="74" t="str">
        <f>IF(基本情報入力シート!Y82="","",基本情報入力シート!Y82)</f>
        <v/>
      </c>
      <c r="H53" s="160" t="str">
        <f>IF(基本情報入力シート!Z82="","",基本情報入力シート!Z82)</f>
        <v/>
      </c>
      <c r="I53" s="417"/>
      <c r="J53" s="418"/>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埼玉県</v>
      </c>
      <c r="E54" s="74" t="str">
        <f>IF(基本情報入力シート!W83="","",基本情報入力シート!W83)</f>
        <v/>
      </c>
      <c r="F54" s="74" t="str">
        <f>IF(基本情報入力シート!X83="","",基本情報入力シート!X83)</f>
        <v/>
      </c>
      <c r="G54" s="75" t="str">
        <f>IF(基本情報入力シート!Y83="","",基本情報入力シート!Y83)</f>
        <v/>
      </c>
      <c r="H54" s="160" t="str">
        <f>IF(基本情報入力シート!Z83="","",基本情報入力シート!Z83)</f>
        <v/>
      </c>
      <c r="I54" s="417"/>
      <c r="J54" s="418"/>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埼玉県</v>
      </c>
      <c r="E55" s="74" t="str">
        <f>IF(基本情報入力シート!W84="","",基本情報入力シート!W84)</f>
        <v/>
      </c>
      <c r="F55" s="74" t="str">
        <f>IF(基本情報入力シート!X84="","",基本情報入力シート!X84)</f>
        <v/>
      </c>
      <c r="G55" s="74" t="str">
        <f>IF(基本情報入力シート!Y84="","",基本情報入力シート!Y84)</f>
        <v/>
      </c>
      <c r="H55" s="160" t="str">
        <f>IF(基本情報入力シート!Z84="","",基本情報入力シート!Z84)</f>
        <v/>
      </c>
      <c r="I55" s="417"/>
      <c r="J55" s="418"/>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埼玉県</v>
      </c>
      <c r="E56" s="74" t="str">
        <f>IF(基本情報入力シート!W85="","",基本情報入力シート!W85)</f>
        <v/>
      </c>
      <c r="F56" s="74" t="str">
        <f>IF(基本情報入力シート!X85="","",基本情報入力シート!X85)</f>
        <v/>
      </c>
      <c r="G56" s="75" t="str">
        <f>IF(基本情報入力シート!Y85="","",基本情報入力シート!Y85)</f>
        <v/>
      </c>
      <c r="H56" s="160" t="str">
        <f>IF(基本情報入力シート!Z85="","",基本情報入力シート!Z85)</f>
        <v/>
      </c>
      <c r="I56" s="417"/>
      <c r="J56" s="418"/>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埼玉県</v>
      </c>
      <c r="E57" s="74" t="str">
        <f>IF(基本情報入力シート!W86="","",基本情報入力シート!W86)</f>
        <v/>
      </c>
      <c r="F57" s="74" t="str">
        <f>IF(基本情報入力シート!X86="","",基本情報入力シート!X86)</f>
        <v/>
      </c>
      <c r="G57" s="74" t="str">
        <f>IF(基本情報入力シート!Y86="","",基本情報入力シート!Y86)</f>
        <v/>
      </c>
      <c r="H57" s="160" t="str">
        <f>IF(基本情報入力シート!Z86="","",基本情報入力シート!Z86)</f>
        <v/>
      </c>
      <c r="I57" s="417"/>
      <c r="J57" s="418"/>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埼玉県</v>
      </c>
      <c r="E58" s="74" t="str">
        <f>IF(基本情報入力シート!W87="","",基本情報入力シート!W87)</f>
        <v/>
      </c>
      <c r="F58" s="74" t="str">
        <f>IF(基本情報入力シート!X87="","",基本情報入力シート!X87)</f>
        <v/>
      </c>
      <c r="G58" s="75" t="str">
        <f>IF(基本情報入力シート!Y87="","",基本情報入力シート!Y87)</f>
        <v/>
      </c>
      <c r="H58" s="160" t="str">
        <f>IF(基本情報入力シート!Z87="","",基本情報入力シート!Z87)</f>
        <v/>
      </c>
      <c r="I58" s="417"/>
      <c r="J58" s="418"/>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埼玉県</v>
      </c>
      <c r="E59" s="74" t="str">
        <f>IF(基本情報入力シート!W88="","",基本情報入力シート!W88)</f>
        <v/>
      </c>
      <c r="F59" s="74" t="str">
        <f>IF(基本情報入力シート!X88="","",基本情報入力シート!X88)</f>
        <v/>
      </c>
      <c r="G59" s="74" t="str">
        <f>IF(基本情報入力シート!Y88="","",基本情報入力シート!Y88)</f>
        <v/>
      </c>
      <c r="H59" s="160" t="str">
        <f>IF(基本情報入力シート!Z88="","",基本情報入力シート!Z88)</f>
        <v/>
      </c>
      <c r="I59" s="417"/>
      <c r="J59" s="418"/>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埼玉県</v>
      </c>
      <c r="E60" s="74" t="str">
        <f>IF(基本情報入力シート!W89="","",基本情報入力シート!W89)</f>
        <v/>
      </c>
      <c r="F60" s="74" t="str">
        <f>IF(基本情報入力シート!X89="","",基本情報入力シート!X89)</f>
        <v/>
      </c>
      <c r="G60" s="75" t="str">
        <f>IF(基本情報入力シート!Y89="","",基本情報入力シート!Y89)</f>
        <v/>
      </c>
      <c r="H60" s="160" t="str">
        <f>IF(基本情報入力シート!Z89="","",基本情報入力シート!Z89)</f>
        <v/>
      </c>
      <c r="I60" s="417"/>
      <c r="J60" s="418"/>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埼玉県</v>
      </c>
      <c r="E61" s="74" t="str">
        <f>IF(基本情報入力シート!W90="","",基本情報入力シート!W90)</f>
        <v/>
      </c>
      <c r="F61" s="74" t="str">
        <f>IF(基本情報入力シート!X90="","",基本情報入力シート!X90)</f>
        <v/>
      </c>
      <c r="G61" s="74" t="str">
        <f>IF(基本情報入力シート!Y90="","",基本情報入力シート!Y90)</f>
        <v/>
      </c>
      <c r="H61" s="160" t="str">
        <f>IF(基本情報入力シート!Z90="","",基本情報入力シート!Z90)</f>
        <v/>
      </c>
      <c r="I61" s="417"/>
      <c r="J61" s="418"/>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埼玉県</v>
      </c>
      <c r="E62" s="74" t="str">
        <f>IF(基本情報入力シート!W91="","",基本情報入力シート!W91)</f>
        <v/>
      </c>
      <c r="F62" s="74" t="str">
        <f>IF(基本情報入力シート!X91="","",基本情報入力シート!X91)</f>
        <v/>
      </c>
      <c r="G62" s="75" t="str">
        <f>IF(基本情報入力シート!Y91="","",基本情報入力シート!Y91)</f>
        <v/>
      </c>
      <c r="H62" s="160" t="str">
        <f>IF(基本情報入力シート!Z91="","",基本情報入力シート!Z91)</f>
        <v/>
      </c>
      <c r="I62" s="417"/>
      <c r="J62" s="418"/>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埼玉県</v>
      </c>
      <c r="E63" s="74" t="str">
        <f>IF(基本情報入力シート!W92="","",基本情報入力シート!W92)</f>
        <v/>
      </c>
      <c r="F63" s="74" t="str">
        <f>IF(基本情報入力シート!X92="","",基本情報入力シート!X92)</f>
        <v/>
      </c>
      <c r="G63" s="74" t="str">
        <f>IF(基本情報入力シート!Y92="","",基本情報入力シート!Y92)</f>
        <v/>
      </c>
      <c r="H63" s="160" t="str">
        <f>IF(基本情報入力シート!Z92="","",基本情報入力シート!Z92)</f>
        <v/>
      </c>
      <c r="I63" s="417"/>
      <c r="J63" s="418"/>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埼玉県</v>
      </c>
      <c r="E64" s="74" t="str">
        <f>IF(基本情報入力シート!W93="","",基本情報入力シート!W93)</f>
        <v/>
      </c>
      <c r="F64" s="74" t="str">
        <f>IF(基本情報入力シート!X93="","",基本情報入力シート!X93)</f>
        <v/>
      </c>
      <c r="G64" s="75" t="str">
        <f>IF(基本情報入力シート!Y93="","",基本情報入力シート!Y93)</f>
        <v/>
      </c>
      <c r="H64" s="160" t="str">
        <f>IF(基本情報入力シート!Z93="","",基本情報入力シート!Z93)</f>
        <v/>
      </c>
      <c r="I64" s="417"/>
      <c r="J64" s="418"/>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埼玉県</v>
      </c>
      <c r="E65" s="74" t="str">
        <f>IF(基本情報入力シート!W94="","",基本情報入力シート!W94)</f>
        <v/>
      </c>
      <c r="F65" s="74" t="str">
        <f>IF(基本情報入力シート!X94="","",基本情報入力シート!X94)</f>
        <v/>
      </c>
      <c r="G65" s="74" t="str">
        <f>IF(基本情報入力シート!Y94="","",基本情報入力シート!Y94)</f>
        <v/>
      </c>
      <c r="H65" s="160" t="str">
        <f>IF(基本情報入力シート!Z94="","",基本情報入力シート!Z94)</f>
        <v/>
      </c>
      <c r="I65" s="417"/>
      <c r="J65" s="418"/>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埼玉県</v>
      </c>
      <c r="E66" s="74" t="str">
        <f>IF(基本情報入力シート!W95="","",基本情報入力シート!W95)</f>
        <v/>
      </c>
      <c r="F66" s="74" t="str">
        <f>IF(基本情報入力シート!X95="","",基本情報入力シート!X95)</f>
        <v/>
      </c>
      <c r="G66" s="75" t="str">
        <f>IF(基本情報入力シート!Y95="","",基本情報入力シート!Y95)</f>
        <v/>
      </c>
      <c r="H66" s="160" t="str">
        <f>IF(基本情報入力シート!Z95="","",基本情報入力シート!Z95)</f>
        <v/>
      </c>
      <c r="I66" s="417"/>
      <c r="J66" s="418"/>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埼玉県</v>
      </c>
      <c r="E67" s="74" t="str">
        <f>IF(基本情報入力シート!W96="","",基本情報入力シート!W96)</f>
        <v/>
      </c>
      <c r="F67" s="74" t="str">
        <f>IF(基本情報入力シート!X96="","",基本情報入力シート!X96)</f>
        <v/>
      </c>
      <c r="G67" s="74" t="str">
        <f>IF(基本情報入力シート!Y96="","",基本情報入力シート!Y96)</f>
        <v/>
      </c>
      <c r="H67" s="160" t="str">
        <f>IF(基本情報入力シート!Z96="","",基本情報入力シート!Z96)</f>
        <v/>
      </c>
      <c r="I67" s="417"/>
      <c r="J67" s="418"/>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埼玉県</v>
      </c>
      <c r="E68" s="74" t="str">
        <f>IF(基本情報入力シート!W97="","",基本情報入力シート!W97)</f>
        <v/>
      </c>
      <c r="F68" s="74" t="str">
        <f>IF(基本情報入力シート!X97="","",基本情報入力シート!X97)</f>
        <v/>
      </c>
      <c r="G68" s="75" t="str">
        <f>IF(基本情報入力シート!Y97="","",基本情報入力シート!Y97)</f>
        <v/>
      </c>
      <c r="H68" s="160" t="str">
        <f>IF(基本情報入力シート!Z97="","",基本情報入力シート!Z97)</f>
        <v/>
      </c>
      <c r="I68" s="417"/>
      <c r="J68" s="418"/>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埼玉県</v>
      </c>
      <c r="E69" s="74" t="str">
        <f>IF(基本情報入力シート!W98="","",基本情報入力シート!W98)</f>
        <v/>
      </c>
      <c r="F69" s="74" t="str">
        <f>IF(基本情報入力シート!X98="","",基本情報入力シート!X98)</f>
        <v/>
      </c>
      <c r="G69" s="74" t="str">
        <f>IF(基本情報入力シート!Y98="","",基本情報入力シート!Y98)</f>
        <v/>
      </c>
      <c r="H69" s="160" t="str">
        <f>IF(基本情報入力シート!Z98="","",基本情報入力シート!Z98)</f>
        <v/>
      </c>
      <c r="I69" s="417"/>
      <c r="J69" s="418"/>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埼玉県</v>
      </c>
      <c r="E70" s="74" t="str">
        <f>IF(基本情報入力シート!W99="","",基本情報入力シート!W99)</f>
        <v/>
      </c>
      <c r="F70" s="74" t="str">
        <f>IF(基本情報入力シート!X99="","",基本情報入力シート!X99)</f>
        <v/>
      </c>
      <c r="G70" s="75" t="str">
        <f>IF(基本情報入力シート!Y99="","",基本情報入力シート!Y99)</f>
        <v/>
      </c>
      <c r="H70" s="160" t="str">
        <f>IF(基本情報入力シート!Z99="","",基本情報入力シート!Z99)</f>
        <v/>
      </c>
      <c r="I70" s="417"/>
      <c r="J70" s="418"/>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埼玉県</v>
      </c>
      <c r="E71" s="74" t="str">
        <f>IF(基本情報入力シート!W100="","",基本情報入力シート!W100)</f>
        <v/>
      </c>
      <c r="F71" s="74" t="str">
        <f>IF(基本情報入力シート!X100="","",基本情報入力シート!X100)</f>
        <v/>
      </c>
      <c r="G71" s="74" t="str">
        <f>IF(基本情報入力シート!Y100="","",基本情報入力シート!Y100)</f>
        <v/>
      </c>
      <c r="H71" s="160" t="str">
        <f>IF(基本情報入力シート!Z100="","",基本情報入力シート!Z100)</f>
        <v/>
      </c>
      <c r="I71" s="417"/>
      <c r="J71" s="418"/>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埼玉県</v>
      </c>
      <c r="E72" s="74" t="str">
        <f>IF(基本情報入力シート!W101="","",基本情報入力シート!W101)</f>
        <v/>
      </c>
      <c r="F72" s="74" t="str">
        <f>IF(基本情報入力シート!X101="","",基本情報入力シート!X101)</f>
        <v/>
      </c>
      <c r="G72" s="75" t="str">
        <f>IF(基本情報入力シート!Y101="","",基本情報入力シート!Y101)</f>
        <v/>
      </c>
      <c r="H72" s="160" t="str">
        <f>IF(基本情報入力シート!Z101="","",基本情報入力シート!Z101)</f>
        <v/>
      </c>
      <c r="I72" s="417"/>
      <c r="J72" s="418"/>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埼玉県</v>
      </c>
      <c r="E73" s="74" t="str">
        <f>IF(基本情報入力シート!W102="","",基本情報入力シート!W102)</f>
        <v/>
      </c>
      <c r="F73" s="74" t="str">
        <f>IF(基本情報入力シート!X102="","",基本情報入力シート!X102)</f>
        <v/>
      </c>
      <c r="G73" s="74" t="str">
        <f>IF(基本情報入力シート!Y102="","",基本情報入力シート!Y102)</f>
        <v/>
      </c>
      <c r="H73" s="160" t="str">
        <f>IF(基本情報入力シート!Z102="","",基本情報入力シート!Z102)</f>
        <v/>
      </c>
      <c r="I73" s="417"/>
      <c r="J73" s="418"/>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埼玉県</v>
      </c>
      <c r="E74" s="74" t="str">
        <f>IF(基本情報入力シート!W103="","",基本情報入力シート!W103)</f>
        <v/>
      </c>
      <c r="F74" s="74" t="str">
        <f>IF(基本情報入力シート!X103="","",基本情報入力シート!X103)</f>
        <v/>
      </c>
      <c r="G74" s="75" t="str">
        <f>IF(基本情報入力シート!Y103="","",基本情報入力シート!Y103)</f>
        <v/>
      </c>
      <c r="H74" s="160" t="str">
        <f>IF(基本情報入力シート!Z103="","",基本情報入力シート!Z103)</f>
        <v/>
      </c>
      <c r="I74" s="417"/>
      <c r="J74" s="418"/>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埼玉県</v>
      </c>
      <c r="E75" s="74" t="str">
        <f>IF(基本情報入力シート!W104="","",基本情報入力シート!W104)</f>
        <v/>
      </c>
      <c r="F75" s="74" t="str">
        <f>IF(基本情報入力シート!X104="","",基本情報入力シート!X104)</f>
        <v/>
      </c>
      <c r="G75" s="74" t="str">
        <f>IF(基本情報入力シート!Y104="","",基本情報入力シート!Y104)</f>
        <v/>
      </c>
      <c r="H75" s="160" t="str">
        <f>IF(基本情報入力シート!Z104="","",基本情報入力シート!Z104)</f>
        <v/>
      </c>
      <c r="I75" s="417"/>
      <c r="J75" s="418"/>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埼玉県</v>
      </c>
      <c r="E76" s="74" t="str">
        <f>IF(基本情報入力シート!W105="","",基本情報入力シート!W105)</f>
        <v/>
      </c>
      <c r="F76" s="74" t="str">
        <f>IF(基本情報入力シート!X105="","",基本情報入力シート!X105)</f>
        <v/>
      </c>
      <c r="G76" s="75" t="str">
        <f>IF(基本情報入力シート!Y105="","",基本情報入力シート!Y105)</f>
        <v/>
      </c>
      <c r="H76" s="160" t="str">
        <f>IF(基本情報入力シート!Z105="","",基本情報入力シート!Z105)</f>
        <v/>
      </c>
      <c r="I76" s="417"/>
      <c r="J76" s="418"/>
    </row>
    <row r="77" spans="1:10" ht="36.75" customHeight="1">
      <c r="A77" s="72">
        <f t="shared" ref="A77:A140" si="1">A76+1</f>
        <v>67</v>
      </c>
      <c r="B77" s="73" t="str">
        <f>IF(基本情報入力シート!C106="","",基本情報入力シート!C106)</f>
        <v/>
      </c>
      <c r="C77" s="74" t="str">
        <f>IF(基本情報入力シート!M106="","",基本情報入力シート!M106)</f>
        <v/>
      </c>
      <c r="D77" s="74" t="str">
        <f>IF(基本情報入力シート!R106="","",基本情報入力シート!R106)</f>
        <v>埼玉県</v>
      </c>
      <c r="E77" s="74" t="str">
        <f>IF(基本情報入力シート!W106="","",基本情報入力シート!W106)</f>
        <v/>
      </c>
      <c r="F77" s="74" t="str">
        <f>IF(基本情報入力シート!X106="","",基本情報入力シート!X106)</f>
        <v/>
      </c>
      <c r="G77" s="74" t="str">
        <f>IF(基本情報入力シート!Y106="","",基本情報入力シート!Y106)</f>
        <v/>
      </c>
      <c r="H77" s="160" t="str">
        <f>IF(基本情報入力シート!Z106="","",基本情報入力シート!Z106)</f>
        <v/>
      </c>
      <c r="I77" s="417"/>
      <c r="J77" s="418"/>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埼玉県</v>
      </c>
      <c r="E78" s="74" t="str">
        <f>IF(基本情報入力シート!W107="","",基本情報入力シート!W107)</f>
        <v/>
      </c>
      <c r="F78" s="74" t="str">
        <f>IF(基本情報入力シート!X107="","",基本情報入力シート!X107)</f>
        <v/>
      </c>
      <c r="G78" s="75" t="str">
        <f>IF(基本情報入力シート!Y107="","",基本情報入力シート!Y107)</f>
        <v/>
      </c>
      <c r="H78" s="160" t="str">
        <f>IF(基本情報入力シート!Z107="","",基本情報入力シート!Z107)</f>
        <v/>
      </c>
      <c r="I78" s="417"/>
      <c r="J78" s="418"/>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埼玉県</v>
      </c>
      <c r="E79" s="74" t="str">
        <f>IF(基本情報入力シート!W108="","",基本情報入力シート!W108)</f>
        <v/>
      </c>
      <c r="F79" s="74" t="str">
        <f>IF(基本情報入力シート!X108="","",基本情報入力シート!X108)</f>
        <v/>
      </c>
      <c r="G79" s="74" t="str">
        <f>IF(基本情報入力シート!Y108="","",基本情報入力シート!Y108)</f>
        <v/>
      </c>
      <c r="H79" s="160" t="str">
        <f>IF(基本情報入力シート!Z108="","",基本情報入力シート!Z108)</f>
        <v/>
      </c>
      <c r="I79" s="417"/>
      <c r="J79" s="418"/>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埼玉県</v>
      </c>
      <c r="E80" s="74" t="str">
        <f>IF(基本情報入力シート!W109="","",基本情報入力シート!W109)</f>
        <v/>
      </c>
      <c r="F80" s="74" t="str">
        <f>IF(基本情報入力シート!X109="","",基本情報入力シート!X109)</f>
        <v/>
      </c>
      <c r="G80" s="75" t="str">
        <f>IF(基本情報入力シート!Y109="","",基本情報入力シート!Y109)</f>
        <v/>
      </c>
      <c r="H80" s="160" t="str">
        <f>IF(基本情報入力シート!Z109="","",基本情報入力シート!Z109)</f>
        <v/>
      </c>
      <c r="I80" s="417"/>
      <c r="J80" s="418"/>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埼玉県</v>
      </c>
      <c r="E81" s="74" t="str">
        <f>IF(基本情報入力シート!W110="","",基本情報入力シート!W110)</f>
        <v/>
      </c>
      <c r="F81" s="74" t="str">
        <f>IF(基本情報入力シート!X110="","",基本情報入力シート!X110)</f>
        <v/>
      </c>
      <c r="G81" s="74" t="str">
        <f>IF(基本情報入力シート!Y110="","",基本情報入力シート!Y110)</f>
        <v/>
      </c>
      <c r="H81" s="160" t="str">
        <f>IF(基本情報入力シート!Z110="","",基本情報入力シート!Z110)</f>
        <v/>
      </c>
      <c r="I81" s="417"/>
      <c r="J81" s="418"/>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埼玉県</v>
      </c>
      <c r="E82" s="74" t="str">
        <f>IF(基本情報入力シート!W111="","",基本情報入力シート!W111)</f>
        <v/>
      </c>
      <c r="F82" s="74" t="str">
        <f>IF(基本情報入力シート!X111="","",基本情報入力シート!X111)</f>
        <v/>
      </c>
      <c r="G82" s="75" t="str">
        <f>IF(基本情報入力シート!Y111="","",基本情報入力シート!Y111)</f>
        <v/>
      </c>
      <c r="H82" s="160" t="str">
        <f>IF(基本情報入力シート!Z111="","",基本情報入力シート!Z111)</f>
        <v/>
      </c>
      <c r="I82" s="417"/>
      <c r="J82" s="418"/>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埼玉県</v>
      </c>
      <c r="E83" s="74" t="str">
        <f>IF(基本情報入力シート!W112="","",基本情報入力シート!W112)</f>
        <v/>
      </c>
      <c r="F83" s="74" t="str">
        <f>IF(基本情報入力シート!X112="","",基本情報入力シート!X112)</f>
        <v/>
      </c>
      <c r="G83" s="74" t="str">
        <f>IF(基本情報入力シート!Y112="","",基本情報入力シート!Y112)</f>
        <v/>
      </c>
      <c r="H83" s="160" t="str">
        <f>IF(基本情報入力シート!Z112="","",基本情報入力シート!Z112)</f>
        <v/>
      </c>
      <c r="I83" s="417"/>
      <c r="J83" s="418"/>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埼玉県</v>
      </c>
      <c r="E84" s="74" t="str">
        <f>IF(基本情報入力シート!W113="","",基本情報入力シート!W113)</f>
        <v/>
      </c>
      <c r="F84" s="74" t="str">
        <f>IF(基本情報入力シート!X113="","",基本情報入力シート!X113)</f>
        <v/>
      </c>
      <c r="G84" s="75" t="str">
        <f>IF(基本情報入力シート!Y113="","",基本情報入力シート!Y113)</f>
        <v/>
      </c>
      <c r="H84" s="160" t="str">
        <f>IF(基本情報入力シート!Z113="","",基本情報入力シート!Z113)</f>
        <v/>
      </c>
      <c r="I84" s="417"/>
      <c r="J84" s="418"/>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埼玉県</v>
      </c>
      <c r="E85" s="74" t="str">
        <f>IF(基本情報入力シート!W114="","",基本情報入力シート!W114)</f>
        <v/>
      </c>
      <c r="F85" s="74" t="str">
        <f>IF(基本情報入力シート!X114="","",基本情報入力シート!X114)</f>
        <v/>
      </c>
      <c r="G85" s="74" t="str">
        <f>IF(基本情報入力シート!Y114="","",基本情報入力シート!Y114)</f>
        <v/>
      </c>
      <c r="H85" s="160" t="str">
        <f>IF(基本情報入力シート!Z114="","",基本情報入力シート!Z114)</f>
        <v/>
      </c>
      <c r="I85" s="417"/>
      <c r="J85" s="418"/>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埼玉県</v>
      </c>
      <c r="E86" s="74" t="str">
        <f>IF(基本情報入力シート!W115="","",基本情報入力シート!W115)</f>
        <v/>
      </c>
      <c r="F86" s="74" t="str">
        <f>IF(基本情報入力シート!X115="","",基本情報入力シート!X115)</f>
        <v/>
      </c>
      <c r="G86" s="75" t="str">
        <f>IF(基本情報入力シート!Y115="","",基本情報入力シート!Y115)</f>
        <v/>
      </c>
      <c r="H86" s="160" t="str">
        <f>IF(基本情報入力シート!Z115="","",基本情報入力シート!Z115)</f>
        <v/>
      </c>
      <c r="I86" s="417"/>
      <c r="J86" s="418"/>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埼玉県</v>
      </c>
      <c r="E87" s="74" t="str">
        <f>IF(基本情報入力シート!W116="","",基本情報入力シート!W116)</f>
        <v/>
      </c>
      <c r="F87" s="74" t="str">
        <f>IF(基本情報入力シート!X116="","",基本情報入力シート!X116)</f>
        <v/>
      </c>
      <c r="G87" s="74" t="str">
        <f>IF(基本情報入力シート!Y116="","",基本情報入力シート!Y116)</f>
        <v/>
      </c>
      <c r="H87" s="160" t="str">
        <f>IF(基本情報入力シート!Z116="","",基本情報入力シート!Z116)</f>
        <v/>
      </c>
      <c r="I87" s="417"/>
      <c r="J87" s="418"/>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埼玉県</v>
      </c>
      <c r="E88" s="74" t="str">
        <f>IF(基本情報入力シート!W117="","",基本情報入力シート!W117)</f>
        <v/>
      </c>
      <c r="F88" s="74" t="str">
        <f>IF(基本情報入力シート!X117="","",基本情報入力シート!X117)</f>
        <v/>
      </c>
      <c r="G88" s="75" t="str">
        <f>IF(基本情報入力シート!Y117="","",基本情報入力シート!Y117)</f>
        <v/>
      </c>
      <c r="H88" s="160" t="str">
        <f>IF(基本情報入力シート!Z117="","",基本情報入力シート!Z117)</f>
        <v/>
      </c>
      <c r="I88" s="417"/>
      <c r="J88" s="418"/>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埼玉県</v>
      </c>
      <c r="E89" s="74" t="str">
        <f>IF(基本情報入力シート!W118="","",基本情報入力シート!W118)</f>
        <v/>
      </c>
      <c r="F89" s="74" t="str">
        <f>IF(基本情報入力シート!X118="","",基本情報入力シート!X118)</f>
        <v/>
      </c>
      <c r="G89" s="74" t="str">
        <f>IF(基本情報入力シート!Y118="","",基本情報入力シート!Y118)</f>
        <v/>
      </c>
      <c r="H89" s="160" t="str">
        <f>IF(基本情報入力シート!Z118="","",基本情報入力シート!Z118)</f>
        <v/>
      </c>
      <c r="I89" s="417"/>
      <c r="J89" s="418"/>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埼玉県</v>
      </c>
      <c r="E90" s="74" t="str">
        <f>IF(基本情報入力シート!W119="","",基本情報入力シート!W119)</f>
        <v/>
      </c>
      <c r="F90" s="74" t="str">
        <f>IF(基本情報入力シート!X119="","",基本情報入力シート!X119)</f>
        <v/>
      </c>
      <c r="G90" s="75" t="str">
        <f>IF(基本情報入力シート!Y119="","",基本情報入力シート!Y119)</f>
        <v/>
      </c>
      <c r="H90" s="160" t="str">
        <f>IF(基本情報入力シート!Z119="","",基本情報入力シート!Z119)</f>
        <v/>
      </c>
      <c r="I90" s="417"/>
      <c r="J90" s="418"/>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埼玉県</v>
      </c>
      <c r="E91" s="74" t="str">
        <f>IF(基本情報入力シート!W120="","",基本情報入力シート!W120)</f>
        <v/>
      </c>
      <c r="F91" s="74" t="str">
        <f>IF(基本情報入力シート!X120="","",基本情報入力シート!X120)</f>
        <v/>
      </c>
      <c r="G91" s="74" t="str">
        <f>IF(基本情報入力シート!Y120="","",基本情報入力シート!Y120)</f>
        <v/>
      </c>
      <c r="H91" s="160" t="str">
        <f>IF(基本情報入力シート!Z120="","",基本情報入力シート!Z120)</f>
        <v/>
      </c>
      <c r="I91" s="417"/>
      <c r="J91" s="418"/>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埼玉県</v>
      </c>
      <c r="E92" s="74" t="str">
        <f>IF(基本情報入力シート!W121="","",基本情報入力シート!W121)</f>
        <v/>
      </c>
      <c r="F92" s="74" t="str">
        <f>IF(基本情報入力シート!X121="","",基本情報入力シート!X121)</f>
        <v/>
      </c>
      <c r="G92" s="75" t="str">
        <f>IF(基本情報入力シート!Y121="","",基本情報入力シート!Y121)</f>
        <v/>
      </c>
      <c r="H92" s="160" t="str">
        <f>IF(基本情報入力シート!Z121="","",基本情報入力シート!Z121)</f>
        <v/>
      </c>
      <c r="I92" s="417"/>
      <c r="J92" s="418"/>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埼玉県</v>
      </c>
      <c r="E93" s="74" t="str">
        <f>IF(基本情報入力シート!W122="","",基本情報入力シート!W122)</f>
        <v/>
      </c>
      <c r="F93" s="74" t="str">
        <f>IF(基本情報入力シート!X122="","",基本情報入力シート!X122)</f>
        <v/>
      </c>
      <c r="G93" s="74" t="str">
        <f>IF(基本情報入力シート!Y122="","",基本情報入力シート!Y122)</f>
        <v/>
      </c>
      <c r="H93" s="160" t="str">
        <f>IF(基本情報入力シート!Z122="","",基本情報入力シート!Z122)</f>
        <v/>
      </c>
      <c r="I93" s="417"/>
      <c r="J93" s="418"/>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埼玉県</v>
      </c>
      <c r="E94" s="74" t="str">
        <f>IF(基本情報入力シート!W123="","",基本情報入力シート!W123)</f>
        <v/>
      </c>
      <c r="F94" s="74" t="str">
        <f>IF(基本情報入力シート!X123="","",基本情報入力シート!X123)</f>
        <v/>
      </c>
      <c r="G94" s="75" t="str">
        <f>IF(基本情報入力シート!Y123="","",基本情報入力シート!Y123)</f>
        <v/>
      </c>
      <c r="H94" s="160" t="str">
        <f>IF(基本情報入力シート!Z123="","",基本情報入力シート!Z123)</f>
        <v/>
      </c>
      <c r="I94" s="417"/>
      <c r="J94" s="418"/>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埼玉県</v>
      </c>
      <c r="E95" s="74" t="str">
        <f>IF(基本情報入力シート!W124="","",基本情報入力シート!W124)</f>
        <v/>
      </c>
      <c r="F95" s="74" t="str">
        <f>IF(基本情報入力シート!X124="","",基本情報入力シート!X124)</f>
        <v/>
      </c>
      <c r="G95" s="74" t="str">
        <f>IF(基本情報入力シート!Y124="","",基本情報入力シート!Y124)</f>
        <v/>
      </c>
      <c r="H95" s="160" t="str">
        <f>IF(基本情報入力シート!Z124="","",基本情報入力シート!Z124)</f>
        <v/>
      </c>
      <c r="I95" s="417"/>
      <c r="J95" s="418"/>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60" t="str">
        <f>IF(基本情報入力シート!Z125="","",基本情報入力シート!Z125)</f>
        <v/>
      </c>
      <c r="I96" s="417"/>
      <c r="J96" s="418"/>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埼玉県</v>
      </c>
      <c r="E97" s="74" t="str">
        <f>IF(基本情報入力シート!W126="","",基本情報入力シート!W126)</f>
        <v/>
      </c>
      <c r="F97" s="74" t="str">
        <f>IF(基本情報入力シート!X126="","",基本情報入力シート!X126)</f>
        <v/>
      </c>
      <c r="G97" s="74" t="str">
        <f>IF(基本情報入力シート!Y126="","",基本情報入力シート!Y126)</f>
        <v/>
      </c>
      <c r="H97" s="160" t="str">
        <f>IF(基本情報入力シート!Z126="","",基本情報入力シート!Z126)</f>
        <v/>
      </c>
      <c r="I97" s="417"/>
      <c r="J97" s="418"/>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埼玉県</v>
      </c>
      <c r="E98" s="74" t="str">
        <f>IF(基本情報入力シート!W127="","",基本情報入力シート!W127)</f>
        <v/>
      </c>
      <c r="F98" s="74" t="str">
        <f>IF(基本情報入力シート!X127="","",基本情報入力シート!X127)</f>
        <v/>
      </c>
      <c r="G98" s="75" t="str">
        <f>IF(基本情報入力シート!Y127="","",基本情報入力シート!Y127)</f>
        <v/>
      </c>
      <c r="H98" s="160" t="str">
        <f>IF(基本情報入力シート!Z127="","",基本情報入力シート!Z127)</f>
        <v/>
      </c>
      <c r="I98" s="417"/>
      <c r="J98" s="418"/>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埼玉県</v>
      </c>
      <c r="E99" s="74" t="str">
        <f>IF(基本情報入力シート!W128="","",基本情報入力シート!W128)</f>
        <v/>
      </c>
      <c r="F99" s="74" t="str">
        <f>IF(基本情報入力シート!X128="","",基本情報入力シート!X128)</f>
        <v/>
      </c>
      <c r="G99" s="74" t="str">
        <f>IF(基本情報入力シート!Y128="","",基本情報入力シート!Y128)</f>
        <v/>
      </c>
      <c r="H99" s="160" t="str">
        <f>IF(基本情報入力シート!Z128="","",基本情報入力シート!Z128)</f>
        <v/>
      </c>
      <c r="I99" s="417"/>
      <c r="J99" s="418"/>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埼玉県</v>
      </c>
      <c r="E100" s="74" t="str">
        <f>IF(基本情報入力シート!W129="","",基本情報入力シート!W129)</f>
        <v/>
      </c>
      <c r="F100" s="74" t="str">
        <f>IF(基本情報入力シート!X129="","",基本情報入力シート!X129)</f>
        <v/>
      </c>
      <c r="G100" s="75" t="str">
        <f>IF(基本情報入力シート!Y129="","",基本情報入力シート!Y129)</f>
        <v/>
      </c>
      <c r="H100" s="160" t="str">
        <f>IF(基本情報入力シート!Z129="","",基本情報入力シート!Z129)</f>
        <v/>
      </c>
      <c r="I100" s="417"/>
      <c r="J100" s="418"/>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埼玉県</v>
      </c>
      <c r="E101" s="74" t="str">
        <f>IF(基本情報入力シート!W130="","",基本情報入力シート!W130)</f>
        <v/>
      </c>
      <c r="F101" s="74" t="str">
        <f>IF(基本情報入力シート!X130="","",基本情報入力シート!X130)</f>
        <v/>
      </c>
      <c r="G101" s="74" t="str">
        <f>IF(基本情報入力シート!Y130="","",基本情報入力シート!Y130)</f>
        <v/>
      </c>
      <c r="H101" s="160" t="str">
        <f>IF(基本情報入力シート!Z130="","",基本情報入力シート!Z130)</f>
        <v/>
      </c>
      <c r="I101" s="417"/>
      <c r="J101" s="418"/>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埼玉県</v>
      </c>
      <c r="E102" s="74" t="str">
        <f>IF(基本情報入力シート!W131="","",基本情報入力シート!W131)</f>
        <v/>
      </c>
      <c r="F102" s="74" t="str">
        <f>IF(基本情報入力シート!X131="","",基本情報入力シート!X131)</f>
        <v/>
      </c>
      <c r="G102" s="75" t="str">
        <f>IF(基本情報入力シート!Y131="","",基本情報入力シート!Y131)</f>
        <v/>
      </c>
      <c r="H102" s="160" t="str">
        <f>IF(基本情報入力シート!Z131="","",基本情報入力シート!Z131)</f>
        <v/>
      </c>
      <c r="I102" s="417"/>
      <c r="J102" s="418"/>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埼玉県</v>
      </c>
      <c r="E103" s="74" t="str">
        <f>IF(基本情報入力シート!W132="","",基本情報入力シート!W132)</f>
        <v/>
      </c>
      <c r="F103" s="74" t="str">
        <f>IF(基本情報入力シート!X132="","",基本情報入力シート!X132)</f>
        <v/>
      </c>
      <c r="G103" s="74" t="str">
        <f>IF(基本情報入力シート!Y132="","",基本情報入力シート!Y132)</f>
        <v/>
      </c>
      <c r="H103" s="160" t="str">
        <f>IF(基本情報入力シート!Z132="","",基本情報入力シート!Z132)</f>
        <v/>
      </c>
      <c r="I103" s="417"/>
      <c r="J103" s="418"/>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埼玉県</v>
      </c>
      <c r="E104" s="74" t="str">
        <f>IF(基本情報入力シート!W133="","",基本情報入力シート!W133)</f>
        <v/>
      </c>
      <c r="F104" s="74" t="str">
        <f>IF(基本情報入力シート!X133="","",基本情報入力シート!X133)</f>
        <v/>
      </c>
      <c r="G104" s="75" t="str">
        <f>IF(基本情報入力シート!Y133="","",基本情報入力シート!Y133)</f>
        <v/>
      </c>
      <c r="H104" s="160" t="str">
        <f>IF(基本情報入力シート!Z133="","",基本情報入力シート!Z133)</f>
        <v/>
      </c>
      <c r="I104" s="417"/>
      <c r="J104" s="418"/>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埼玉県</v>
      </c>
      <c r="E105" s="74" t="str">
        <f>IF(基本情報入力シート!W134="","",基本情報入力シート!W134)</f>
        <v/>
      </c>
      <c r="F105" s="74" t="str">
        <f>IF(基本情報入力シート!X134="","",基本情報入力シート!X134)</f>
        <v/>
      </c>
      <c r="G105" s="74" t="str">
        <f>IF(基本情報入力シート!Y134="","",基本情報入力シート!Y134)</f>
        <v/>
      </c>
      <c r="H105" s="160" t="str">
        <f>IF(基本情報入力シート!Z134="","",基本情報入力シート!Z134)</f>
        <v/>
      </c>
      <c r="I105" s="417"/>
      <c r="J105" s="418"/>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埼玉県</v>
      </c>
      <c r="E106" s="74" t="str">
        <f>IF(基本情報入力シート!W135="","",基本情報入力シート!W135)</f>
        <v/>
      </c>
      <c r="F106" s="74" t="str">
        <f>IF(基本情報入力シート!X135="","",基本情報入力シート!X135)</f>
        <v/>
      </c>
      <c r="G106" s="75" t="str">
        <f>IF(基本情報入力シート!Y135="","",基本情報入力シート!Y135)</f>
        <v/>
      </c>
      <c r="H106" s="160" t="str">
        <f>IF(基本情報入力シート!Z135="","",基本情報入力シート!Z135)</f>
        <v/>
      </c>
      <c r="I106" s="417"/>
      <c r="J106" s="418"/>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埼玉県</v>
      </c>
      <c r="E107" s="74" t="str">
        <f>IF(基本情報入力シート!W136="","",基本情報入力シート!W136)</f>
        <v/>
      </c>
      <c r="F107" s="74" t="str">
        <f>IF(基本情報入力シート!X136="","",基本情報入力シート!X136)</f>
        <v/>
      </c>
      <c r="G107" s="74" t="str">
        <f>IF(基本情報入力シート!Y136="","",基本情報入力シート!Y136)</f>
        <v/>
      </c>
      <c r="H107" s="160" t="str">
        <f>IF(基本情報入力シート!Z136="","",基本情報入力シート!Z136)</f>
        <v/>
      </c>
      <c r="I107" s="417"/>
      <c r="J107" s="418"/>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埼玉県</v>
      </c>
      <c r="E108" s="74" t="str">
        <f>IF(基本情報入力シート!W137="","",基本情報入力シート!W137)</f>
        <v/>
      </c>
      <c r="F108" s="74" t="str">
        <f>IF(基本情報入力シート!X137="","",基本情報入力シート!X137)</f>
        <v/>
      </c>
      <c r="G108" s="75" t="str">
        <f>IF(基本情報入力シート!Y137="","",基本情報入力シート!Y137)</f>
        <v/>
      </c>
      <c r="H108" s="160" t="str">
        <f>IF(基本情報入力シート!Z137="","",基本情報入力シート!Z137)</f>
        <v/>
      </c>
      <c r="I108" s="417"/>
      <c r="J108" s="418"/>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埼玉県</v>
      </c>
      <c r="E109" s="74" t="str">
        <f>IF(基本情報入力シート!W138="","",基本情報入力シート!W138)</f>
        <v/>
      </c>
      <c r="F109" s="74" t="str">
        <f>IF(基本情報入力シート!X138="","",基本情報入力シート!X138)</f>
        <v/>
      </c>
      <c r="G109" s="74" t="str">
        <f>IF(基本情報入力シート!Y138="","",基本情報入力シート!Y138)</f>
        <v/>
      </c>
      <c r="H109" s="160" t="str">
        <f>IF(基本情報入力シート!Z138="","",基本情報入力シート!Z138)</f>
        <v/>
      </c>
      <c r="I109" s="417"/>
      <c r="J109" s="418"/>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埼玉県</v>
      </c>
      <c r="E110" s="79" t="str">
        <f>IF(基本情報入力シート!W139="","",基本情報入力シート!W139)</f>
        <v/>
      </c>
      <c r="F110" s="78" t="str">
        <f>IF(基本情報入力シート!X139="","",基本情報入力シート!X139)</f>
        <v/>
      </c>
      <c r="G110" s="79" t="str">
        <f>IF(基本情報入力シート!Y139="","",基本情報入力シート!Y139)</f>
        <v/>
      </c>
      <c r="H110" s="161" t="str">
        <f>IF(基本情報入力シート!Z139="","",基本情報入力シート!Z139)</f>
        <v/>
      </c>
      <c r="I110" s="421"/>
      <c r="J110" s="422"/>
    </row>
    <row r="111" spans="1:10" ht="36.75" customHeight="1">
      <c r="A111" s="68">
        <f t="shared" si="1"/>
        <v>101</v>
      </c>
      <c r="B111" s="69" t="str">
        <f>IF(基本情報入力シート!C140="","",基本情報入力シート!C140)</f>
        <v/>
      </c>
      <c r="C111" s="70" t="str">
        <f>IF(基本情報入力シート!M140="","",基本情報入力シート!M140)</f>
        <v/>
      </c>
      <c r="D111" s="70" t="str">
        <f>IF(基本情報入力シート!R140="","",基本情報入力シート!R140)</f>
        <v>埼玉県</v>
      </c>
      <c r="E111" s="70" t="str">
        <f>IF(基本情報入力シート!W140="","",基本情報入力シート!W140)</f>
        <v/>
      </c>
      <c r="F111" s="70" t="str">
        <f>IF(基本情報入力シート!X140="","",基本情報入力シート!X140)</f>
        <v/>
      </c>
      <c r="G111" s="71" t="str">
        <f>IF(基本情報入力シート!Y140="","",基本情報入力シート!Y140)</f>
        <v/>
      </c>
      <c r="H111" s="159" t="str">
        <f>IF(基本情報入力シート!Z140="","",基本情報入力シート!Z140)</f>
        <v/>
      </c>
      <c r="I111" s="419"/>
      <c r="J111" s="420"/>
    </row>
    <row r="112" spans="1:10" ht="36.75" customHeight="1">
      <c r="A112" s="72">
        <f t="shared" si="1"/>
        <v>102</v>
      </c>
      <c r="B112" s="73" t="str">
        <f>IF(基本情報入力シート!C141="","",基本情報入力シート!C141)</f>
        <v/>
      </c>
      <c r="C112" s="74" t="str">
        <f>IF(基本情報入力シート!M141="","",基本情報入力シート!M141)</f>
        <v/>
      </c>
      <c r="D112" s="74" t="str">
        <f>IF(基本情報入力シート!R141="","",基本情報入力シート!R141)</f>
        <v>埼玉県</v>
      </c>
      <c r="E112" s="74" t="str">
        <f>IF(基本情報入力シート!W141="","",基本情報入力シート!W141)</f>
        <v/>
      </c>
      <c r="F112" s="74" t="str">
        <f>IF(基本情報入力シート!X141="","",基本情報入力シート!X141)</f>
        <v/>
      </c>
      <c r="G112" s="75" t="str">
        <f>IF(基本情報入力シート!Y141="","",基本情報入力シート!Y141)</f>
        <v/>
      </c>
      <c r="H112" s="160" t="str">
        <f>IF(基本情報入力シート!Z141="","",基本情報入力シート!Z141)</f>
        <v/>
      </c>
      <c r="I112" s="417"/>
      <c r="J112" s="418"/>
    </row>
    <row r="113" spans="1:10" ht="36.75" customHeight="1">
      <c r="A113" s="72">
        <f t="shared" si="1"/>
        <v>103</v>
      </c>
      <c r="B113" s="73" t="str">
        <f>IF(基本情報入力シート!C142="","",基本情報入力シート!C142)</f>
        <v/>
      </c>
      <c r="C113" s="74" t="str">
        <f>IF(基本情報入力シート!M142="","",基本情報入力シート!M142)</f>
        <v/>
      </c>
      <c r="D113" s="74" t="str">
        <f>IF(基本情報入力シート!R142="","",基本情報入力シート!R142)</f>
        <v>埼玉県</v>
      </c>
      <c r="E113" s="74" t="str">
        <f>IF(基本情報入力シート!W142="","",基本情報入力シート!W142)</f>
        <v/>
      </c>
      <c r="F113" s="74" t="str">
        <f>IF(基本情報入力シート!X142="","",基本情報入力シート!X142)</f>
        <v/>
      </c>
      <c r="G113" s="74" t="str">
        <f>IF(基本情報入力シート!Y142="","",基本情報入力シート!Y142)</f>
        <v/>
      </c>
      <c r="H113" s="160" t="str">
        <f>IF(基本情報入力シート!Z142="","",基本情報入力シート!Z142)</f>
        <v/>
      </c>
      <c r="I113" s="417"/>
      <c r="J113" s="418"/>
    </row>
    <row r="114" spans="1:10" ht="36.75" customHeight="1">
      <c r="A114" s="72">
        <f t="shared" si="1"/>
        <v>104</v>
      </c>
      <c r="B114" s="73" t="str">
        <f>IF(基本情報入力シート!C143="","",基本情報入力シート!C143)</f>
        <v/>
      </c>
      <c r="C114" s="74" t="str">
        <f>IF(基本情報入力シート!M143="","",基本情報入力シート!M143)</f>
        <v/>
      </c>
      <c r="D114" s="74" t="str">
        <f>IF(基本情報入力シート!R143="","",基本情報入力シート!R143)</f>
        <v>埼玉県</v>
      </c>
      <c r="E114" s="74" t="str">
        <f>IF(基本情報入力シート!W143="","",基本情報入力シート!W143)</f>
        <v/>
      </c>
      <c r="F114" s="74" t="str">
        <f>IF(基本情報入力シート!X143="","",基本情報入力シート!X143)</f>
        <v/>
      </c>
      <c r="G114" s="75" t="str">
        <f>IF(基本情報入力シート!Y143="","",基本情報入力シート!Y143)</f>
        <v/>
      </c>
      <c r="H114" s="160" t="str">
        <f>IF(基本情報入力シート!Z143="","",基本情報入力シート!Z143)</f>
        <v/>
      </c>
      <c r="I114" s="417"/>
      <c r="J114" s="418"/>
    </row>
    <row r="115" spans="1:10" ht="36.75" customHeight="1">
      <c r="A115" s="72">
        <f t="shared" si="1"/>
        <v>105</v>
      </c>
      <c r="B115" s="73" t="str">
        <f>IF(基本情報入力シート!C144="","",基本情報入力シート!C144)</f>
        <v/>
      </c>
      <c r="C115" s="74" t="str">
        <f>IF(基本情報入力シート!M144="","",基本情報入力シート!M144)</f>
        <v/>
      </c>
      <c r="D115" s="74" t="str">
        <f>IF(基本情報入力シート!R144="","",基本情報入力シート!R144)</f>
        <v>埼玉県</v>
      </c>
      <c r="E115" s="74" t="str">
        <f>IF(基本情報入力シート!W144="","",基本情報入力シート!W144)</f>
        <v/>
      </c>
      <c r="F115" s="74" t="str">
        <f>IF(基本情報入力シート!X144="","",基本情報入力シート!X144)</f>
        <v/>
      </c>
      <c r="G115" s="74" t="str">
        <f>IF(基本情報入力シート!Y144="","",基本情報入力シート!Y144)</f>
        <v/>
      </c>
      <c r="H115" s="160" t="str">
        <f>IF(基本情報入力シート!Z144="","",基本情報入力シート!Z144)</f>
        <v/>
      </c>
      <c r="I115" s="417"/>
      <c r="J115" s="418"/>
    </row>
    <row r="116" spans="1:10" ht="36.75" customHeight="1">
      <c r="A116" s="72">
        <f t="shared" si="1"/>
        <v>106</v>
      </c>
      <c r="B116" s="73" t="str">
        <f>IF(基本情報入力シート!C145="","",基本情報入力シート!C145)</f>
        <v/>
      </c>
      <c r="C116" s="74" t="str">
        <f>IF(基本情報入力シート!M145="","",基本情報入力シート!M145)</f>
        <v/>
      </c>
      <c r="D116" s="74" t="str">
        <f>IF(基本情報入力シート!R145="","",基本情報入力シート!R145)</f>
        <v>埼玉県</v>
      </c>
      <c r="E116" s="74" t="str">
        <f>IF(基本情報入力シート!W145="","",基本情報入力シート!W145)</f>
        <v/>
      </c>
      <c r="F116" s="74" t="str">
        <f>IF(基本情報入力シート!X145="","",基本情報入力シート!X145)</f>
        <v/>
      </c>
      <c r="G116" s="75" t="str">
        <f>IF(基本情報入力シート!Y145="","",基本情報入力シート!Y145)</f>
        <v/>
      </c>
      <c r="H116" s="160" t="str">
        <f>IF(基本情報入力シート!Z145="","",基本情報入力シート!Z145)</f>
        <v/>
      </c>
      <c r="I116" s="417"/>
      <c r="J116" s="418"/>
    </row>
    <row r="117" spans="1:10" ht="36.75" customHeight="1">
      <c r="A117" s="72">
        <f t="shared" si="1"/>
        <v>107</v>
      </c>
      <c r="B117" s="73" t="str">
        <f>IF(基本情報入力シート!C146="","",基本情報入力シート!C146)</f>
        <v/>
      </c>
      <c r="C117" s="74" t="str">
        <f>IF(基本情報入力シート!M146="","",基本情報入力シート!M146)</f>
        <v/>
      </c>
      <c r="D117" s="74" t="str">
        <f>IF(基本情報入力シート!R146="","",基本情報入力シート!R146)</f>
        <v>埼玉県</v>
      </c>
      <c r="E117" s="74" t="str">
        <f>IF(基本情報入力シート!W146="","",基本情報入力シート!W146)</f>
        <v/>
      </c>
      <c r="F117" s="74" t="str">
        <f>IF(基本情報入力シート!X146="","",基本情報入力シート!X146)</f>
        <v/>
      </c>
      <c r="G117" s="74" t="str">
        <f>IF(基本情報入力シート!Y146="","",基本情報入力シート!Y146)</f>
        <v/>
      </c>
      <c r="H117" s="160" t="str">
        <f>IF(基本情報入力シート!Z146="","",基本情報入力シート!Z146)</f>
        <v/>
      </c>
      <c r="I117" s="417"/>
      <c r="J117" s="418"/>
    </row>
    <row r="118" spans="1:10" ht="36.75" customHeight="1">
      <c r="A118" s="72">
        <f t="shared" si="1"/>
        <v>108</v>
      </c>
      <c r="B118" s="73" t="str">
        <f>IF(基本情報入力シート!C147="","",基本情報入力シート!C147)</f>
        <v/>
      </c>
      <c r="C118" s="74" t="str">
        <f>IF(基本情報入力シート!M147="","",基本情報入力シート!M147)</f>
        <v/>
      </c>
      <c r="D118" s="74" t="str">
        <f>IF(基本情報入力シート!R147="","",基本情報入力シート!R147)</f>
        <v>埼玉県</v>
      </c>
      <c r="E118" s="74" t="str">
        <f>IF(基本情報入力シート!W147="","",基本情報入力シート!W147)</f>
        <v/>
      </c>
      <c r="F118" s="74" t="str">
        <f>IF(基本情報入力シート!X147="","",基本情報入力シート!X147)</f>
        <v/>
      </c>
      <c r="G118" s="75" t="str">
        <f>IF(基本情報入力シート!Y147="","",基本情報入力シート!Y147)</f>
        <v/>
      </c>
      <c r="H118" s="160" t="str">
        <f>IF(基本情報入力シート!Z147="","",基本情報入力シート!Z147)</f>
        <v/>
      </c>
      <c r="I118" s="417"/>
      <c r="J118" s="418"/>
    </row>
    <row r="119" spans="1:10" ht="36.75" customHeight="1">
      <c r="A119" s="72">
        <f t="shared" si="1"/>
        <v>109</v>
      </c>
      <c r="B119" s="73" t="str">
        <f>IF(基本情報入力シート!C148="","",基本情報入力シート!C148)</f>
        <v/>
      </c>
      <c r="C119" s="74" t="str">
        <f>IF(基本情報入力シート!M148="","",基本情報入力シート!M148)</f>
        <v/>
      </c>
      <c r="D119" s="74" t="str">
        <f>IF(基本情報入力シート!R148="","",基本情報入力シート!R148)</f>
        <v>埼玉県</v>
      </c>
      <c r="E119" s="74" t="str">
        <f>IF(基本情報入力シート!W148="","",基本情報入力シート!W148)</f>
        <v/>
      </c>
      <c r="F119" s="74" t="str">
        <f>IF(基本情報入力シート!X148="","",基本情報入力シート!X148)</f>
        <v/>
      </c>
      <c r="G119" s="74" t="str">
        <f>IF(基本情報入力シート!Y148="","",基本情報入力シート!Y148)</f>
        <v/>
      </c>
      <c r="H119" s="160" t="str">
        <f>IF(基本情報入力シート!Z148="","",基本情報入力シート!Z148)</f>
        <v/>
      </c>
      <c r="I119" s="417"/>
      <c r="J119" s="418"/>
    </row>
    <row r="120" spans="1:10" ht="36.75" customHeight="1">
      <c r="A120" s="72">
        <f t="shared" si="1"/>
        <v>110</v>
      </c>
      <c r="B120" s="73" t="str">
        <f>IF(基本情報入力シート!C149="","",基本情報入力シート!C149)</f>
        <v/>
      </c>
      <c r="C120" s="74" t="str">
        <f>IF(基本情報入力シート!M149="","",基本情報入力シート!M149)</f>
        <v/>
      </c>
      <c r="D120" s="74" t="str">
        <f>IF(基本情報入力シート!R149="","",基本情報入力シート!R149)</f>
        <v>埼玉県</v>
      </c>
      <c r="E120" s="74" t="str">
        <f>IF(基本情報入力シート!W149="","",基本情報入力シート!W149)</f>
        <v/>
      </c>
      <c r="F120" s="74" t="str">
        <f>IF(基本情報入力シート!X149="","",基本情報入力シート!X149)</f>
        <v/>
      </c>
      <c r="G120" s="75" t="str">
        <f>IF(基本情報入力シート!Y149="","",基本情報入力シート!Y149)</f>
        <v/>
      </c>
      <c r="H120" s="160" t="str">
        <f>IF(基本情報入力シート!Z149="","",基本情報入力シート!Z149)</f>
        <v/>
      </c>
      <c r="I120" s="417"/>
      <c r="J120" s="418"/>
    </row>
    <row r="121" spans="1:10" ht="36.75" customHeight="1">
      <c r="A121" s="72">
        <f t="shared" si="1"/>
        <v>111</v>
      </c>
      <c r="B121" s="73" t="str">
        <f>IF(基本情報入力シート!C150="","",基本情報入力シート!C150)</f>
        <v/>
      </c>
      <c r="C121" s="74" t="str">
        <f>IF(基本情報入力シート!M150="","",基本情報入力シート!M150)</f>
        <v/>
      </c>
      <c r="D121" s="74" t="str">
        <f>IF(基本情報入力シート!R150="","",基本情報入力シート!R150)</f>
        <v>埼玉県</v>
      </c>
      <c r="E121" s="74" t="str">
        <f>IF(基本情報入力シート!W150="","",基本情報入力シート!W150)</f>
        <v/>
      </c>
      <c r="F121" s="74" t="str">
        <f>IF(基本情報入力シート!X150="","",基本情報入力シート!X150)</f>
        <v/>
      </c>
      <c r="G121" s="74" t="str">
        <f>IF(基本情報入力シート!Y150="","",基本情報入力シート!Y150)</f>
        <v/>
      </c>
      <c r="H121" s="160" t="str">
        <f>IF(基本情報入力シート!Z150="","",基本情報入力シート!Z150)</f>
        <v/>
      </c>
      <c r="I121" s="417"/>
      <c r="J121" s="418"/>
    </row>
    <row r="122" spans="1:10" ht="36.75" customHeight="1">
      <c r="A122" s="72">
        <f t="shared" si="1"/>
        <v>112</v>
      </c>
      <c r="B122" s="73" t="str">
        <f>IF(基本情報入力シート!C151="","",基本情報入力シート!C151)</f>
        <v/>
      </c>
      <c r="C122" s="74" t="str">
        <f>IF(基本情報入力シート!M151="","",基本情報入力シート!M151)</f>
        <v/>
      </c>
      <c r="D122" s="74" t="str">
        <f>IF(基本情報入力シート!R151="","",基本情報入力シート!R151)</f>
        <v>埼玉県</v>
      </c>
      <c r="E122" s="74" t="str">
        <f>IF(基本情報入力シート!W151="","",基本情報入力シート!W151)</f>
        <v/>
      </c>
      <c r="F122" s="74" t="str">
        <f>IF(基本情報入力シート!X151="","",基本情報入力シート!X151)</f>
        <v/>
      </c>
      <c r="G122" s="75" t="str">
        <f>IF(基本情報入力シート!Y151="","",基本情報入力シート!Y151)</f>
        <v/>
      </c>
      <c r="H122" s="160" t="str">
        <f>IF(基本情報入力シート!Z151="","",基本情報入力シート!Z151)</f>
        <v/>
      </c>
      <c r="I122" s="417"/>
      <c r="J122" s="418"/>
    </row>
    <row r="123" spans="1:10" ht="36.75" customHeight="1">
      <c r="A123" s="72">
        <f t="shared" si="1"/>
        <v>113</v>
      </c>
      <c r="B123" s="73" t="str">
        <f>IF(基本情報入力シート!C152="","",基本情報入力シート!C152)</f>
        <v/>
      </c>
      <c r="C123" s="74" t="str">
        <f>IF(基本情報入力シート!M152="","",基本情報入力シート!M152)</f>
        <v/>
      </c>
      <c r="D123" s="74" t="str">
        <f>IF(基本情報入力シート!R152="","",基本情報入力シート!R152)</f>
        <v>埼玉県</v>
      </c>
      <c r="E123" s="74" t="str">
        <f>IF(基本情報入力シート!W152="","",基本情報入力シート!W152)</f>
        <v/>
      </c>
      <c r="F123" s="74" t="str">
        <f>IF(基本情報入力シート!X152="","",基本情報入力シート!X152)</f>
        <v/>
      </c>
      <c r="G123" s="74" t="str">
        <f>IF(基本情報入力シート!Y152="","",基本情報入力シート!Y152)</f>
        <v/>
      </c>
      <c r="H123" s="160" t="str">
        <f>IF(基本情報入力シート!Z152="","",基本情報入力シート!Z152)</f>
        <v/>
      </c>
      <c r="I123" s="417"/>
      <c r="J123" s="418"/>
    </row>
    <row r="124" spans="1:10" ht="36.75" customHeight="1">
      <c r="A124" s="72">
        <f t="shared" si="1"/>
        <v>114</v>
      </c>
      <c r="B124" s="73" t="str">
        <f>IF(基本情報入力シート!C153="","",基本情報入力シート!C153)</f>
        <v/>
      </c>
      <c r="C124" s="74" t="str">
        <f>IF(基本情報入力シート!M153="","",基本情報入力シート!M153)</f>
        <v/>
      </c>
      <c r="D124" s="74" t="str">
        <f>IF(基本情報入力シート!R153="","",基本情報入力シート!R153)</f>
        <v>埼玉県</v>
      </c>
      <c r="E124" s="74" t="str">
        <f>IF(基本情報入力シート!W153="","",基本情報入力シート!W153)</f>
        <v/>
      </c>
      <c r="F124" s="74" t="str">
        <f>IF(基本情報入力シート!X153="","",基本情報入力シート!X153)</f>
        <v/>
      </c>
      <c r="G124" s="75" t="str">
        <f>IF(基本情報入力シート!Y153="","",基本情報入力シート!Y153)</f>
        <v/>
      </c>
      <c r="H124" s="160" t="str">
        <f>IF(基本情報入力シート!Z153="","",基本情報入力シート!Z153)</f>
        <v/>
      </c>
      <c r="I124" s="417"/>
      <c r="J124" s="418"/>
    </row>
    <row r="125" spans="1:10" ht="36.75" customHeight="1">
      <c r="A125" s="72">
        <f t="shared" si="1"/>
        <v>115</v>
      </c>
      <c r="B125" s="73" t="str">
        <f>IF(基本情報入力シート!C154="","",基本情報入力シート!C154)</f>
        <v/>
      </c>
      <c r="C125" s="74" t="str">
        <f>IF(基本情報入力シート!M154="","",基本情報入力シート!M154)</f>
        <v/>
      </c>
      <c r="D125" s="74" t="str">
        <f>IF(基本情報入力シート!R154="","",基本情報入力シート!R154)</f>
        <v>埼玉県</v>
      </c>
      <c r="E125" s="74" t="str">
        <f>IF(基本情報入力シート!W154="","",基本情報入力シート!W154)</f>
        <v/>
      </c>
      <c r="F125" s="74" t="str">
        <f>IF(基本情報入力シート!X154="","",基本情報入力シート!X154)</f>
        <v/>
      </c>
      <c r="G125" s="74" t="str">
        <f>IF(基本情報入力シート!Y154="","",基本情報入力シート!Y154)</f>
        <v/>
      </c>
      <c r="H125" s="160" t="str">
        <f>IF(基本情報入力シート!Z154="","",基本情報入力シート!Z154)</f>
        <v/>
      </c>
      <c r="I125" s="417"/>
      <c r="J125" s="418"/>
    </row>
    <row r="126" spans="1:10" ht="36.75" customHeight="1">
      <c r="A126" s="72">
        <f t="shared" si="1"/>
        <v>116</v>
      </c>
      <c r="B126" s="73" t="str">
        <f>IF(基本情報入力シート!C155="","",基本情報入力シート!C155)</f>
        <v/>
      </c>
      <c r="C126" s="74" t="str">
        <f>IF(基本情報入力シート!M155="","",基本情報入力シート!M155)</f>
        <v/>
      </c>
      <c r="D126" s="74" t="str">
        <f>IF(基本情報入力シート!R155="","",基本情報入力シート!R155)</f>
        <v>埼玉県</v>
      </c>
      <c r="E126" s="74" t="str">
        <f>IF(基本情報入力シート!W155="","",基本情報入力シート!W155)</f>
        <v/>
      </c>
      <c r="F126" s="74" t="str">
        <f>IF(基本情報入力シート!X155="","",基本情報入力シート!X155)</f>
        <v/>
      </c>
      <c r="G126" s="75" t="str">
        <f>IF(基本情報入力シート!Y155="","",基本情報入力シート!Y155)</f>
        <v/>
      </c>
      <c r="H126" s="160" t="str">
        <f>IF(基本情報入力シート!Z155="","",基本情報入力シート!Z155)</f>
        <v/>
      </c>
      <c r="I126" s="417"/>
      <c r="J126" s="418"/>
    </row>
    <row r="127" spans="1:10" ht="36.75" customHeight="1">
      <c r="A127" s="72">
        <f t="shared" si="1"/>
        <v>117</v>
      </c>
      <c r="B127" s="73" t="str">
        <f>IF(基本情報入力シート!C156="","",基本情報入力シート!C156)</f>
        <v/>
      </c>
      <c r="C127" s="74" t="str">
        <f>IF(基本情報入力シート!M156="","",基本情報入力シート!M156)</f>
        <v/>
      </c>
      <c r="D127" s="74" t="str">
        <f>IF(基本情報入力シート!R156="","",基本情報入力シート!R156)</f>
        <v>埼玉県</v>
      </c>
      <c r="E127" s="74" t="str">
        <f>IF(基本情報入力シート!W156="","",基本情報入力シート!W156)</f>
        <v/>
      </c>
      <c r="F127" s="74" t="str">
        <f>IF(基本情報入力シート!X156="","",基本情報入力シート!X156)</f>
        <v/>
      </c>
      <c r="G127" s="74" t="str">
        <f>IF(基本情報入力シート!Y156="","",基本情報入力シート!Y156)</f>
        <v/>
      </c>
      <c r="H127" s="160" t="str">
        <f>IF(基本情報入力シート!Z156="","",基本情報入力シート!Z156)</f>
        <v/>
      </c>
      <c r="I127" s="417"/>
      <c r="J127" s="418"/>
    </row>
    <row r="128" spans="1:10" ht="36.75" customHeight="1">
      <c r="A128" s="72">
        <f t="shared" si="1"/>
        <v>118</v>
      </c>
      <c r="B128" s="73" t="str">
        <f>IF(基本情報入力シート!C157="","",基本情報入力シート!C157)</f>
        <v/>
      </c>
      <c r="C128" s="74" t="str">
        <f>IF(基本情報入力シート!M157="","",基本情報入力シート!M157)</f>
        <v/>
      </c>
      <c r="D128" s="74" t="str">
        <f>IF(基本情報入力シート!R157="","",基本情報入力シート!R157)</f>
        <v>埼玉県</v>
      </c>
      <c r="E128" s="74" t="str">
        <f>IF(基本情報入力シート!W157="","",基本情報入力シート!W157)</f>
        <v/>
      </c>
      <c r="F128" s="74" t="str">
        <f>IF(基本情報入力シート!X157="","",基本情報入力シート!X157)</f>
        <v/>
      </c>
      <c r="G128" s="75" t="str">
        <f>IF(基本情報入力シート!Y157="","",基本情報入力シート!Y157)</f>
        <v/>
      </c>
      <c r="H128" s="160" t="str">
        <f>IF(基本情報入力シート!Z157="","",基本情報入力シート!Z157)</f>
        <v/>
      </c>
      <c r="I128" s="417"/>
      <c r="J128" s="418"/>
    </row>
    <row r="129" spans="1:10" ht="36.75" customHeight="1">
      <c r="A129" s="72">
        <f t="shared" si="1"/>
        <v>119</v>
      </c>
      <c r="B129" s="73" t="str">
        <f>IF(基本情報入力シート!C158="","",基本情報入力シート!C158)</f>
        <v/>
      </c>
      <c r="C129" s="74" t="str">
        <f>IF(基本情報入力シート!M158="","",基本情報入力シート!M158)</f>
        <v/>
      </c>
      <c r="D129" s="74" t="str">
        <f>IF(基本情報入力シート!R158="","",基本情報入力シート!R158)</f>
        <v>埼玉県</v>
      </c>
      <c r="E129" s="74" t="str">
        <f>IF(基本情報入力シート!W158="","",基本情報入力シート!W158)</f>
        <v/>
      </c>
      <c r="F129" s="74" t="str">
        <f>IF(基本情報入力シート!X158="","",基本情報入力シート!X158)</f>
        <v/>
      </c>
      <c r="G129" s="74" t="str">
        <f>IF(基本情報入力シート!Y158="","",基本情報入力シート!Y158)</f>
        <v/>
      </c>
      <c r="H129" s="160" t="str">
        <f>IF(基本情報入力シート!Z158="","",基本情報入力シート!Z158)</f>
        <v/>
      </c>
      <c r="I129" s="417"/>
      <c r="J129" s="418"/>
    </row>
    <row r="130" spans="1:10" ht="36.75" customHeight="1">
      <c r="A130" s="72">
        <f t="shared" si="1"/>
        <v>120</v>
      </c>
      <c r="B130" s="73" t="str">
        <f>IF(基本情報入力シート!C159="","",基本情報入力シート!C159)</f>
        <v/>
      </c>
      <c r="C130" s="74" t="str">
        <f>IF(基本情報入力シート!M159="","",基本情報入力シート!M159)</f>
        <v/>
      </c>
      <c r="D130" s="74" t="str">
        <f>IF(基本情報入力シート!R159="","",基本情報入力シート!R159)</f>
        <v>埼玉県</v>
      </c>
      <c r="E130" s="74" t="str">
        <f>IF(基本情報入力シート!W159="","",基本情報入力シート!W159)</f>
        <v/>
      </c>
      <c r="F130" s="74" t="str">
        <f>IF(基本情報入力シート!X159="","",基本情報入力シート!X159)</f>
        <v/>
      </c>
      <c r="G130" s="75" t="str">
        <f>IF(基本情報入力シート!Y159="","",基本情報入力シート!Y159)</f>
        <v/>
      </c>
      <c r="H130" s="160" t="str">
        <f>IF(基本情報入力シート!Z159="","",基本情報入力シート!Z159)</f>
        <v/>
      </c>
      <c r="I130" s="417"/>
      <c r="J130" s="418"/>
    </row>
    <row r="131" spans="1:10" ht="36.75" customHeight="1">
      <c r="A131" s="72">
        <f t="shared" si="1"/>
        <v>121</v>
      </c>
      <c r="B131" s="73" t="str">
        <f>IF(基本情報入力シート!C160="","",基本情報入力シート!C160)</f>
        <v/>
      </c>
      <c r="C131" s="74" t="str">
        <f>IF(基本情報入力シート!M160="","",基本情報入力シート!M160)</f>
        <v/>
      </c>
      <c r="D131" s="74" t="str">
        <f>IF(基本情報入力シート!R160="","",基本情報入力シート!R160)</f>
        <v>埼玉県</v>
      </c>
      <c r="E131" s="74" t="str">
        <f>IF(基本情報入力シート!W160="","",基本情報入力シート!W160)</f>
        <v/>
      </c>
      <c r="F131" s="74" t="str">
        <f>IF(基本情報入力シート!X160="","",基本情報入力シート!X160)</f>
        <v/>
      </c>
      <c r="G131" s="74" t="str">
        <f>IF(基本情報入力シート!Y160="","",基本情報入力シート!Y160)</f>
        <v/>
      </c>
      <c r="H131" s="160" t="str">
        <f>IF(基本情報入力シート!Z160="","",基本情報入力シート!Z160)</f>
        <v/>
      </c>
      <c r="I131" s="417"/>
      <c r="J131" s="418"/>
    </row>
    <row r="132" spans="1:10" ht="36.75" customHeight="1">
      <c r="A132" s="72">
        <f t="shared" si="1"/>
        <v>122</v>
      </c>
      <c r="B132" s="73" t="str">
        <f>IF(基本情報入力シート!C161="","",基本情報入力シート!C161)</f>
        <v/>
      </c>
      <c r="C132" s="74" t="str">
        <f>IF(基本情報入力シート!M161="","",基本情報入力シート!M161)</f>
        <v/>
      </c>
      <c r="D132" s="74" t="str">
        <f>IF(基本情報入力シート!R161="","",基本情報入力シート!R161)</f>
        <v>埼玉県</v>
      </c>
      <c r="E132" s="74" t="str">
        <f>IF(基本情報入力シート!W161="","",基本情報入力シート!W161)</f>
        <v/>
      </c>
      <c r="F132" s="74" t="str">
        <f>IF(基本情報入力シート!X161="","",基本情報入力シート!X161)</f>
        <v/>
      </c>
      <c r="G132" s="75" t="str">
        <f>IF(基本情報入力シート!Y161="","",基本情報入力シート!Y161)</f>
        <v/>
      </c>
      <c r="H132" s="160" t="str">
        <f>IF(基本情報入力シート!Z161="","",基本情報入力シート!Z161)</f>
        <v/>
      </c>
      <c r="I132" s="417"/>
      <c r="J132" s="418"/>
    </row>
    <row r="133" spans="1:10" ht="36.75" customHeight="1">
      <c r="A133" s="72">
        <f t="shared" si="1"/>
        <v>123</v>
      </c>
      <c r="B133" s="73" t="str">
        <f>IF(基本情報入力シート!C162="","",基本情報入力シート!C162)</f>
        <v/>
      </c>
      <c r="C133" s="74" t="str">
        <f>IF(基本情報入力シート!M162="","",基本情報入力シート!M162)</f>
        <v/>
      </c>
      <c r="D133" s="74" t="str">
        <f>IF(基本情報入力シート!R162="","",基本情報入力シート!R162)</f>
        <v>埼玉県</v>
      </c>
      <c r="E133" s="74" t="str">
        <f>IF(基本情報入力シート!W162="","",基本情報入力シート!W162)</f>
        <v/>
      </c>
      <c r="F133" s="74" t="str">
        <f>IF(基本情報入力シート!X162="","",基本情報入力シート!X162)</f>
        <v/>
      </c>
      <c r="G133" s="74" t="str">
        <f>IF(基本情報入力シート!Y162="","",基本情報入力シート!Y162)</f>
        <v/>
      </c>
      <c r="H133" s="160" t="str">
        <f>IF(基本情報入力シート!Z162="","",基本情報入力シート!Z162)</f>
        <v/>
      </c>
      <c r="I133" s="417"/>
      <c r="J133" s="418"/>
    </row>
    <row r="134" spans="1:10" ht="36.75" customHeight="1">
      <c r="A134" s="72">
        <f t="shared" si="1"/>
        <v>124</v>
      </c>
      <c r="B134" s="73" t="str">
        <f>IF(基本情報入力シート!C163="","",基本情報入力シート!C163)</f>
        <v/>
      </c>
      <c r="C134" s="74" t="str">
        <f>IF(基本情報入力シート!M163="","",基本情報入力シート!M163)</f>
        <v/>
      </c>
      <c r="D134" s="74" t="str">
        <f>IF(基本情報入力シート!R163="","",基本情報入力シート!R163)</f>
        <v>埼玉県</v>
      </c>
      <c r="E134" s="74" t="str">
        <f>IF(基本情報入力シート!W163="","",基本情報入力シート!W163)</f>
        <v/>
      </c>
      <c r="F134" s="74" t="str">
        <f>IF(基本情報入力シート!X163="","",基本情報入力シート!X163)</f>
        <v/>
      </c>
      <c r="G134" s="75" t="str">
        <f>IF(基本情報入力シート!Y163="","",基本情報入力シート!Y163)</f>
        <v/>
      </c>
      <c r="H134" s="160" t="str">
        <f>IF(基本情報入力シート!Z163="","",基本情報入力シート!Z163)</f>
        <v/>
      </c>
      <c r="I134" s="417"/>
      <c r="J134" s="418"/>
    </row>
    <row r="135" spans="1:10" ht="36.75" customHeight="1">
      <c r="A135" s="72">
        <f t="shared" si="1"/>
        <v>125</v>
      </c>
      <c r="B135" s="73" t="str">
        <f>IF(基本情報入力シート!C164="","",基本情報入力シート!C164)</f>
        <v/>
      </c>
      <c r="C135" s="74" t="str">
        <f>IF(基本情報入力シート!M164="","",基本情報入力シート!M164)</f>
        <v/>
      </c>
      <c r="D135" s="74" t="str">
        <f>IF(基本情報入力シート!R164="","",基本情報入力シート!R164)</f>
        <v>埼玉県</v>
      </c>
      <c r="E135" s="74" t="str">
        <f>IF(基本情報入力シート!W164="","",基本情報入力シート!W164)</f>
        <v/>
      </c>
      <c r="F135" s="74" t="str">
        <f>IF(基本情報入力シート!X164="","",基本情報入力シート!X164)</f>
        <v/>
      </c>
      <c r="G135" s="74" t="str">
        <f>IF(基本情報入力シート!Y164="","",基本情報入力シート!Y164)</f>
        <v/>
      </c>
      <c r="H135" s="160" t="str">
        <f>IF(基本情報入力シート!Z164="","",基本情報入力シート!Z164)</f>
        <v/>
      </c>
      <c r="I135" s="417"/>
      <c r="J135" s="418"/>
    </row>
    <row r="136" spans="1:10" ht="36.75" customHeight="1">
      <c r="A136" s="72">
        <f t="shared" si="1"/>
        <v>126</v>
      </c>
      <c r="B136" s="73" t="str">
        <f>IF(基本情報入力シート!C165="","",基本情報入力シート!C165)</f>
        <v/>
      </c>
      <c r="C136" s="74" t="str">
        <f>IF(基本情報入力シート!M165="","",基本情報入力シート!M165)</f>
        <v/>
      </c>
      <c r="D136" s="74" t="str">
        <f>IF(基本情報入力シート!R165="","",基本情報入力シート!R165)</f>
        <v>埼玉県</v>
      </c>
      <c r="E136" s="74" t="str">
        <f>IF(基本情報入力シート!W165="","",基本情報入力シート!W165)</f>
        <v/>
      </c>
      <c r="F136" s="74" t="str">
        <f>IF(基本情報入力シート!X165="","",基本情報入力シート!X165)</f>
        <v/>
      </c>
      <c r="G136" s="75" t="str">
        <f>IF(基本情報入力シート!Y165="","",基本情報入力シート!Y165)</f>
        <v/>
      </c>
      <c r="H136" s="160" t="str">
        <f>IF(基本情報入力シート!Z165="","",基本情報入力シート!Z165)</f>
        <v/>
      </c>
      <c r="I136" s="417"/>
      <c r="J136" s="418"/>
    </row>
    <row r="137" spans="1:10" ht="36.75" customHeight="1">
      <c r="A137" s="72">
        <f t="shared" si="1"/>
        <v>127</v>
      </c>
      <c r="B137" s="73" t="str">
        <f>IF(基本情報入力シート!C166="","",基本情報入力シート!C166)</f>
        <v/>
      </c>
      <c r="C137" s="74" t="str">
        <f>IF(基本情報入力シート!M166="","",基本情報入力シート!M166)</f>
        <v/>
      </c>
      <c r="D137" s="74" t="str">
        <f>IF(基本情報入力シート!R166="","",基本情報入力シート!R166)</f>
        <v>埼玉県</v>
      </c>
      <c r="E137" s="74" t="str">
        <f>IF(基本情報入力シート!W166="","",基本情報入力シート!W166)</f>
        <v/>
      </c>
      <c r="F137" s="74" t="str">
        <f>IF(基本情報入力シート!X166="","",基本情報入力シート!X166)</f>
        <v/>
      </c>
      <c r="G137" s="74" t="str">
        <f>IF(基本情報入力シート!Y166="","",基本情報入力シート!Y166)</f>
        <v/>
      </c>
      <c r="H137" s="160" t="str">
        <f>IF(基本情報入力シート!Z166="","",基本情報入力シート!Z166)</f>
        <v/>
      </c>
      <c r="I137" s="417"/>
      <c r="J137" s="418"/>
    </row>
    <row r="138" spans="1:10" ht="36.75" customHeight="1">
      <c r="A138" s="72">
        <f t="shared" si="1"/>
        <v>128</v>
      </c>
      <c r="B138" s="73" t="str">
        <f>IF(基本情報入力シート!C167="","",基本情報入力シート!C167)</f>
        <v/>
      </c>
      <c r="C138" s="74" t="str">
        <f>IF(基本情報入力シート!M167="","",基本情報入力シート!M167)</f>
        <v/>
      </c>
      <c r="D138" s="74" t="str">
        <f>IF(基本情報入力シート!R167="","",基本情報入力シート!R167)</f>
        <v>埼玉県</v>
      </c>
      <c r="E138" s="74" t="str">
        <f>IF(基本情報入力シート!W167="","",基本情報入力シート!W167)</f>
        <v/>
      </c>
      <c r="F138" s="74" t="str">
        <f>IF(基本情報入力シート!X167="","",基本情報入力シート!X167)</f>
        <v/>
      </c>
      <c r="G138" s="75" t="str">
        <f>IF(基本情報入力シート!Y167="","",基本情報入力シート!Y167)</f>
        <v/>
      </c>
      <c r="H138" s="160" t="str">
        <f>IF(基本情報入力シート!Z167="","",基本情報入力シート!Z167)</f>
        <v/>
      </c>
      <c r="I138" s="417"/>
      <c r="J138" s="418"/>
    </row>
    <row r="139" spans="1:10" ht="36.75" customHeight="1">
      <c r="A139" s="72">
        <f t="shared" si="1"/>
        <v>129</v>
      </c>
      <c r="B139" s="73" t="str">
        <f>IF(基本情報入力シート!C168="","",基本情報入力シート!C168)</f>
        <v/>
      </c>
      <c r="C139" s="74" t="str">
        <f>IF(基本情報入力シート!M168="","",基本情報入力シート!M168)</f>
        <v/>
      </c>
      <c r="D139" s="74" t="str">
        <f>IF(基本情報入力シート!R168="","",基本情報入力シート!R168)</f>
        <v>埼玉県</v>
      </c>
      <c r="E139" s="74" t="str">
        <f>IF(基本情報入力シート!W168="","",基本情報入力シート!W168)</f>
        <v/>
      </c>
      <c r="F139" s="74" t="str">
        <f>IF(基本情報入力シート!X168="","",基本情報入力シート!X168)</f>
        <v/>
      </c>
      <c r="G139" s="74" t="str">
        <f>IF(基本情報入力シート!Y168="","",基本情報入力シート!Y168)</f>
        <v/>
      </c>
      <c r="H139" s="160" t="str">
        <f>IF(基本情報入力シート!Z168="","",基本情報入力シート!Z168)</f>
        <v/>
      </c>
      <c r="I139" s="417"/>
      <c r="J139" s="418"/>
    </row>
    <row r="140" spans="1:10" ht="36.75" customHeight="1">
      <c r="A140" s="72">
        <f t="shared" si="1"/>
        <v>130</v>
      </c>
      <c r="B140" s="73" t="str">
        <f>IF(基本情報入力シート!C169="","",基本情報入力シート!C169)</f>
        <v/>
      </c>
      <c r="C140" s="74" t="str">
        <f>IF(基本情報入力シート!M169="","",基本情報入力シート!M169)</f>
        <v/>
      </c>
      <c r="D140" s="74" t="str">
        <f>IF(基本情報入力シート!R169="","",基本情報入力シート!R169)</f>
        <v>埼玉県</v>
      </c>
      <c r="E140" s="74" t="str">
        <f>IF(基本情報入力シート!W169="","",基本情報入力シート!W169)</f>
        <v/>
      </c>
      <c r="F140" s="74" t="str">
        <f>IF(基本情報入力シート!X169="","",基本情報入力シート!X169)</f>
        <v/>
      </c>
      <c r="G140" s="75" t="str">
        <f>IF(基本情報入力シート!Y169="","",基本情報入力シート!Y169)</f>
        <v/>
      </c>
      <c r="H140" s="160" t="str">
        <f>IF(基本情報入力シート!Z169="","",基本情報入力シート!Z169)</f>
        <v/>
      </c>
      <c r="I140" s="417"/>
      <c r="J140" s="418"/>
    </row>
    <row r="141" spans="1:10" ht="36.75" customHeight="1">
      <c r="A141" s="72">
        <f t="shared" ref="A141:A204" si="2">A140+1</f>
        <v>131</v>
      </c>
      <c r="B141" s="73" t="str">
        <f>IF(基本情報入力シート!C170="","",基本情報入力シート!C170)</f>
        <v/>
      </c>
      <c r="C141" s="74" t="str">
        <f>IF(基本情報入力シート!M170="","",基本情報入力シート!M170)</f>
        <v/>
      </c>
      <c r="D141" s="74" t="str">
        <f>IF(基本情報入力シート!R170="","",基本情報入力シート!R170)</f>
        <v>埼玉県</v>
      </c>
      <c r="E141" s="74" t="str">
        <f>IF(基本情報入力シート!W170="","",基本情報入力シート!W170)</f>
        <v/>
      </c>
      <c r="F141" s="74" t="str">
        <f>IF(基本情報入力シート!X170="","",基本情報入力シート!X170)</f>
        <v/>
      </c>
      <c r="G141" s="74" t="str">
        <f>IF(基本情報入力シート!Y170="","",基本情報入力シート!Y170)</f>
        <v/>
      </c>
      <c r="H141" s="160" t="str">
        <f>IF(基本情報入力シート!Z170="","",基本情報入力シート!Z170)</f>
        <v/>
      </c>
      <c r="I141" s="417"/>
      <c r="J141" s="418"/>
    </row>
    <row r="142" spans="1:10" ht="36.75" customHeight="1">
      <c r="A142" s="72">
        <f t="shared" si="2"/>
        <v>132</v>
      </c>
      <c r="B142" s="73" t="str">
        <f>IF(基本情報入力シート!C171="","",基本情報入力シート!C171)</f>
        <v/>
      </c>
      <c r="C142" s="74" t="str">
        <f>IF(基本情報入力シート!M171="","",基本情報入力シート!M171)</f>
        <v/>
      </c>
      <c r="D142" s="74" t="str">
        <f>IF(基本情報入力シート!R171="","",基本情報入力シート!R171)</f>
        <v>埼玉県</v>
      </c>
      <c r="E142" s="74" t="str">
        <f>IF(基本情報入力シート!W171="","",基本情報入力シート!W171)</f>
        <v/>
      </c>
      <c r="F142" s="74" t="str">
        <f>IF(基本情報入力シート!X171="","",基本情報入力シート!X171)</f>
        <v/>
      </c>
      <c r="G142" s="75" t="str">
        <f>IF(基本情報入力シート!Y171="","",基本情報入力シート!Y171)</f>
        <v/>
      </c>
      <c r="H142" s="160" t="str">
        <f>IF(基本情報入力シート!Z171="","",基本情報入力シート!Z171)</f>
        <v/>
      </c>
      <c r="I142" s="417"/>
      <c r="J142" s="418"/>
    </row>
    <row r="143" spans="1:10" ht="36.75" customHeight="1">
      <c r="A143" s="72">
        <f t="shared" si="2"/>
        <v>133</v>
      </c>
      <c r="B143" s="73" t="str">
        <f>IF(基本情報入力シート!C172="","",基本情報入力シート!C172)</f>
        <v/>
      </c>
      <c r="C143" s="74" t="str">
        <f>IF(基本情報入力シート!M172="","",基本情報入力シート!M172)</f>
        <v/>
      </c>
      <c r="D143" s="74" t="str">
        <f>IF(基本情報入力シート!R172="","",基本情報入力シート!R172)</f>
        <v>埼玉県</v>
      </c>
      <c r="E143" s="74" t="str">
        <f>IF(基本情報入力シート!W172="","",基本情報入力シート!W172)</f>
        <v/>
      </c>
      <c r="F143" s="74" t="str">
        <f>IF(基本情報入力シート!X172="","",基本情報入力シート!X172)</f>
        <v/>
      </c>
      <c r="G143" s="74" t="str">
        <f>IF(基本情報入力シート!Y172="","",基本情報入力シート!Y172)</f>
        <v/>
      </c>
      <c r="H143" s="160" t="str">
        <f>IF(基本情報入力シート!Z172="","",基本情報入力シート!Z172)</f>
        <v/>
      </c>
      <c r="I143" s="417"/>
      <c r="J143" s="418"/>
    </row>
    <row r="144" spans="1:10" ht="36.75" customHeight="1">
      <c r="A144" s="72">
        <f t="shared" si="2"/>
        <v>134</v>
      </c>
      <c r="B144" s="73" t="str">
        <f>IF(基本情報入力シート!C173="","",基本情報入力シート!C173)</f>
        <v/>
      </c>
      <c r="C144" s="74" t="str">
        <f>IF(基本情報入力シート!M173="","",基本情報入力シート!M173)</f>
        <v/>
      </c>
      <c r="D144" s="74" t="str">
        <f>IF(基本情報入力シート!R173="","",基本情報入力シート!R173)</f>
        <v>埼玉県</v>
      </c>
      <c r="E144" s="74" t="str">
        <f>IF(基本情報入力シート!W173="","",基本情報入力シート!W173)</f>
        <v/>
      </c>
      <c r="F144" s="74" t="str">
        <f>IF(基本情報入力シート!X173="","",基本情報入力シート!X173)</f>
        <v/>
      </c>
      <c r="G144" s="75" t="str">
        <f>IF(基本情報入力シート!Y173="","",基本情報入力シート!Y173)</f>
        <v/>
      </c>
      <c r="H144" s="160" t="str">
        <f>IF(基本情報入力シート!Z173="","",基本情報入力シート!Z173)</f>
        <v/>
      </c>
      <c r="I144" s="417"/>
      <c r="J144" s="418"/>
    </row>
    <row r="145" spans="1:10" ht="36.75" customHeight="1">
      <c r="A145" s="72">
        <f t="shared" si="2"/>
        <v>135</v>
      </c>
      <c r="B145" s="73" t="str">
        <f>IF(基本情報入力シート!C174="","",基本情報入力シート!C174)</f>
        <v/>
      </c>
      <c r="C145" s="74" t="str">
        <f>IF(基本情報入力シート!M174="","",基本情報入力シート!M174)</f>
        <v/>
      </c>
      <c r="D145" s="74" t="str">
        <f>IF(基本情報入力シート!R174="","",基本情報入力シート!R174)</f>
        <v>埼玉県</v>
      </c>
      <c r="E145" s="74" t="str">
        <f>IF(基本情報入力シート!W174="","",基本情報入力シート!W174)</f>
        <v/>
      </c>
      <c r="F145" s="74" t="str">
        <f>IF(基本情報入力シート!X174="","",基本情報入力シート!X174)</f>
        <v/>
      </c>
      <c r="G145" s="74" t="str">
        <f>IF(基本情報入力シート!Y174="","",基本情報入力シート!Y174)</f>
        <v/>
      </c>
      <c r="H145" s="160" t="str">
        <f>IF(基本情報入力シート!Z174="","",基本情報入力シート!Z174)</f>
        <v/>
      </c>
      <c r="I145" s="417"/>
      <c r="J145" s="418"/>
    </row>
    <row r="146" spans="1:10" ht="36.75" customHeight="1">
      <c r="A146" s="72">
        <f t="shared" si="2"/>
        <v>136</v>
      </c>
      <c r="B146" s="73" t="str">
        <f>IF(基本情報入力シート!C175="","",基本情報入力シート!C175)</f>
        <v/>
      </c>
      <c r="C146" s="74" t="str">
        <f>IF(基本情報入力シート!M175="","",基本情報入力シート!M175)</f>
        <v/>
      </c>
      <c r="D146" s="74" t="str">
        <f>IF(基本情報入力シート!R175="","",基本情報入力シート!R175)</f>
        <v>埼玉県</v>
      </c>
      <c r="E146" s="74" t="str">
        <f>IF(基本情報入力シート!W175="","",基本情報入力シート!W175)</f>
        <v/>
      </c>
      <c r="F146" s="74" t="str">
        <f>IF(基本情報入力シート!X175="","",基本情報入力シート!X175)</f>
        <v/>
      </c>
      <c r="G146" s="75" t="str">
        <f>IF(基本情報入力シート!Y175="","",基本情報入力シート!Y175)</f>
        <v/>
      </c>
      <c r="H146" s="160" t="str">
        <f>IF(基本情報入力シート!Z175="","",基本情報入力シート!Z175)</f>
        <v/>
      </c>
      <c r="I146" s="417"/>
      <c r="J146" s="418"/>
    </row>
    <row r="147" spans="1:10" ht="36.75" customHeight="1">
      <c r="A147" s="72">
        <f t="shared" si="2"/>
        <v>137</v>
      </c>
      <c r="B147" s="73" t="str">
        <f>IF(基本情報入力シート!C176="","",基本情報入力シート!C176)</f>
        <v/>
      </c>
      <c r="C147" s="74" t="str">
        <f>IF(基本情報入力シート!M176="","",基本情報入力シート!M176)</f>
        <v/>
      </c>
      <c r="D147" s="74" t="str">
        <f>IF(基本情報入力シート!R176="","",基本情報入力シート!R176)</f>
        <v>埼玉県</v>
      </c>
      <c r="E147" s="74" t="str">
        <f>IF(基本情報入力シート!W176="","",基本情報入力シート!W176)</f>
        <v/>
      </c>
      <c r="F147" s="74" t="str">
        <f>IF(基本情報入力シート!X176="","",基本情報入力シート!X176)</f>
        <v/>
      </c>
      <c r="G147" s="74" t="str">
        <f>IF(基本情報入力シート!Y176="","",基本情報入力シート!Y176)</f>
        <v/>
      </c>
      <c r="H147" s="160" t="str">
        <f>IF(基本情報入力シート!Z176="","",基本情報入力シート!Z176)</f>
        <v/>
      </c>
      <c r="I147" s="417"/>
      <c r="J147" s="418"/>
    </row>
    <row r="148" spans="1:10" ht="36.75" customHeight="1">
      <c r="A148" s="72">
        <f t="shared" si="2"/>
        <v>138</v>
      </c>
      <c r="B148" s="73" t="str">
        <f>IF(基本情報入力シート!C177="","",基本情報入力シート!C177)</f>
        <v/>
      </c>
      <c r="C148" s="74" t="str">
        <f>IF(基本情報入力シート!M177="","",基本情報入力シート!M177)</f>
        <v/>
      </c>
      <c r="D148" s="74" t="str">
        <f>IF(基本情報入力シート!R177="","",基本情報入力シート!R177)</f>
        <v>埼玉県</v>
      </c>
      <c r="E148" s="74" t="str">
        <f>IF(基本情報入力シート!W177="","",基本情報入力シート!W177)</f>
        <v/>
      </c>
      <c r="F148" s="74" t="str">
        <f>IF(基本情報入力シート!X177="","",基本情報入力シート!X177)</f>
        <v/>
      </c>
      <c r="G148" s="75" t="str">
        <f>IF(基本情報入力シート!Y177="","",基本情報入力シート!Y177)</f>
        <v/>
      </c>
      <c r="H148" s="160" t="str">
        <f>IF(基本情報入力シート!Z177="","",基本情報入力シート!Z177)</f>
        <v/>
      </c>
      <c r="I148" s="417"/>
      <c r="J148" s="418"/>
    </row>
    <row r="149" spans="1:10" ht="36.75" customHeight="1">
      <c r="A149" s="72">
        <f t="shared" si="2"/>
        <v>139</v>
      </c>
      <c r="B149" s="73" t="str">
        <f>IF(基本情報入力シート!C178="","",基本情報入力シート!C178)</f>
        <v/>
      </c>
      <c r="C149" s="74" t="str">
        <f>IF(基本情報入力シート!M178="","",基本情報入力シート!M178)</f>
        <v/>
      </c>
      <c r="D149" s="74" t="str">
        <f>IF(基本情報入力シート!R178="","",基本情報入力シート!R178)</f>
        <v>埼玉県</v>
      </c>
      <c r="E149" s="74" t="str">
        <f>IF(基本情報入力シート!W178="","",基本情報入力シート!W178)</f>
        <v/>
      </c>
      <c r="F149" s="74" t="str">
        <f>IF(基本情報入力シート!X178="","",基本情報入力シート!X178)</f>
        <v/>
      </c>
      <c r="G149" s="74" t="str">
        <f>IF(基本情報入力シート!Y178="","",基本情報入力シート!Y178)</f>
        <v/>
      </c>
      <c r="H149" s="160" t="str">
        <f>IF(基本情報入力シート!Z178="","",基本情報入力シート!Z178)</f>
        <v/>
      </c>
      <c r="I149" s="417"/>
      <c r="J149" s="418"/>
    </row>
    <row r="150" spans="1:10" ht="36.75" customHeight="1">
      <c r="A150" s="72">
        <f t="shared" si="2"/>
        <v>140</v>
      </c>
      <c r="B150" s="73" t="str">
        <f>IF(基本情報入力シート!C179="","",基本情報入力シート!C179)</f>
        <v/>
      </c>
      <c r="C150" s="74" t="str">
        <f>IF(基本情報入力シート!M179="","",基本情報入力シート!M179)</f>
        <v/>
      </c>
      <c r="D150" s="74" t="str">
        <f>IF(基本情報入力シート!R179="","",基本情報入力シート!R179)</f>
        <v>埼玉県</v>
      </c>
      <c r="E150" s="74" t="str">
        <f>IF(基本情報入力シート!W179="","",基本情報入力シート!W179)</f>
        <v/>
      </c>
      <c r="F150" s="74" t="str">
        <f>IF(基本情報入力シート!X179="","",基本情報入力シート!X179)</f>
        <v/>
      </c>
      <c r="G150" s="75" t="str">
        <f>IF(基本情報入力シート!Y179="","",基本情報入力シート!Y179)</f>
        <v/>
      </c>
      <c r="H150" s="160" t="str">
        <f>IF(基本情報入力シート!Z179="","",基本情報入力シート!Z179)</f>
        <v/>
      </c>
      <c r="I150" s="417"/>
      <c r="J150" s="418"/>
    </row>
    <row r="151" spans="1:10" ht="36.75" customHeight="1">
      <c r="A151" s="72">
        <f t="shared" si="2"/>
        <v>141</v>
      </c>
      <c r="B151" s="73" t="str">
        <f>IF(基本情報入力シート!C180="","",基本情報入力シート!C180)</f>
        <v/>
      </c>
      <c r="C151" s="74" t="str">
        <f>IF(基本情報入力シート!M180="","",基本情報入力シート!M180)</f>
        <v/>
      </c>
      <c r="D151" s="74" t="str">
        <f>IF(基本情報入力シート!R180="","",基本情報入力シート!R180)</f>
        <v>埼玉県</v>
      </c>
      <c r="E151" s="74" t="str">
        <f>IF(基本情報入力シート!W180="","",基本情報入力シート!W180)</f>
        <v/>
      </c>
      <c r="F151" s="74" t="str">
        <f>IF(基本情報入力シート!X180="","",基本情報入力シート!X180)</f>
        <v/>
      </c>
      <c r="G151" s="74" t="str">
        <f>IF(基本情報入力シート!Y180="","",基本情報入力シート!Y180)</f>
        <v/>
      </c>
      <c r="H151" s="160" t="str">
        <f>IF(基本情報入力シート!Z180="","",基本情報入力シート!Z180)</f>
        <v/>
      </c>
      <c r="I151" s="417"/>
      <c r="J151" s="418"/>
    </row>
    <row r="152" spans="1:10" ht="36.75" customHeight="1">
      <c r="A152" s="72">
        <f t="shared" si="2"/>
        <v>142</v>
      </c>
      <c r="B152" s="73" t="str">
        <f>IF(基本情報入力シート!C181="","",基本情報入力シート!C181)</f>
        <v/>
      </c>
      <c r="C152" s="74" t="str">
        <f>IF(基本情報入力シート!M181="","",基本情報入力シート!M181)</f>
        <v/>
      </c>
      <c r="D152" s="74" t="str">
        <f>IF(基本情報入力シート!R181="","",基本情報入力シート!R181)</f>
        <v>埼玉県</v>
      </c>
      <c r="E152" s="74" t="str">
        <f>IF(基本情報入力シート!W181="","",基本情報入力シート!W181)</f>
        <v/>
      </c>
      <c r="F152" s="74" t="str">
        <f>IF(基本情報入力シート!X181="","",基本情報入力シート!X181)</f>
        <v/>
      </c>
      <c r="G152" s="75" t="str">
        <f>IF(基本情報入力シート!Y181="","",基本情報入力シート!Y181)</f>
        <v/>
      </c>
      <c r="H152" s="160" t="str">
        <f>IF(基本情報入力シート!Z181="","",基本情報入力シート!Z181)</f>
        <v/>
      </c>
      <c r="I152" s="417"/>
      <c r="J152" s="418"/>
    </row>
    <row r="153" spans="1:10" ht="36.75" customHeight="1">
      <c r="A153" s="72">
        <f t="shared" si="2"/>
        <v>143</v>
      </c>
      <c r="B153" s="73" t="str">
        <f>IF(基本情報入力シート!C182="","",基本情報入力シート!C182)</f>
        <v/>
      </c>
      <c r="C153" s="74" t="str">
        <f>IF(基本情報入力シート!M182="","",基本情報入力シート!M182)</f>
        <v/>
      </c>
      <c r="D153" s="74" t="str">
        <f>IF(基本情報入力シート!R182="","",基本情報入力シート!R182)</f>
        <v>埼玉県</v>
      </c>
      <c r="E153" s="74" t="str">
        <f>IF(基本情報入力シート!W182="","",基本情報入力シート!W182)</f>
        <v/>
      </c>
      <c r="F153" s="74" t="str">
        <f>IF(基本情報入力シート!X182="","",基本情報入力シート!X182)</f>
        <v/>
      </c>
      <c r="G153" s="74" t="str">
        <f>IF(基本情報入力シート!Y182="","",基本情報入力シート!Y182)</f>
        <v/>
      </c>
      <c r="H153" s="160" t="str">
        <f>IF(基本情報入力シート!Z182="","",基本情報入力シート!Z182)</f>
        <v/>
      </c>
      <c r="I153" s="417"/>
      <c r="J153" s="418"/>
    </row>
    <row r="154" spans="1:10" ht="36.75" customHeight="1">
      <c r="A154" s="72">
        <f t="shared" si="2"/>
        <v>144</v>
      </c>
      <c r="B154" s="73" t="str">
        <f>IF(基本情報入力シート!C183="","",基本情報入力シート!C183)</f>
        <v/>
      </c>
      <c r="C154" s="74" t="str">
        <f>IF(基本情報入力シート!M183="","",基本情報入力シート!M183)</f>
        <v/>
      </c>
      <c r="D154" s="74" t="str">
        <f>IF(基本情報入力シート!R183="","",基本情報入力シート!R183)</f>
        <v>埼玉県</v>
      </c>
      <c r="E154" s="74" t="str">
        <f>IF(基本情報入力シート!W183="","",基本情報入力シート!W183)</f>
        <v/>
      </c>
      <c r="F154" s="74" t="str">
        <f>IF(基本情報入力シート!X183="","",基本情報入力シート!X183)</f>
        <v/>
      </c>
      <c r="G154" s="75" t="str">
        <f>IF(基本情報入力シート!Y183="","",基本情報入力シート!Y183)</f>
        <v/>
      </c>
      <c r="H154" s="160" t="str">
        <f>IF(基本情報入力シート!Z183="","",基本情報入力シート!Z183)</f>
        <v/>
      </c>
      <c r="I154" s="417"/>
      <c r="J154" s="418"/>
    </row>
    <row r="155" spans="1:10" ht="36.75" customHeight="1">
      <c r="A155" s="72">
        <f t="shared" si="2"/>
        <v>145</v>
      </c>
      <c r="B155" s="73" t="str">
        <f>IF(基本情報入力シート!C184="","",基本情報入力シート!C184)</f>
        <v/>
      </c>
      <c r="C155" s="74" t="str">
        <f>IF(基本情報入力シート!M184="","",基本情報入力シート!M184)</f>
        <v/>
      </c>
      <c r="D155" s="74" t="str">
        <f>IF(基本情報入力シート!R184="","",基本情報入力シート!R184)</f>
        <v>埼玉県</v>
      </c>
      <c r="E155" s="74" t="str">
        <f>IF(基本情報入力シート!W184="","",基本情報入力シート!W184)</f>
        <v/>
      </c>
      <c r="F155" s="74" t="str">
        <f>IF(基本情報入力シート!X184="","",基本情報入力シート!X184)</f>
        <v/>
      </c>
      <c r="G155" s="74" t="str">
        <f>IF(基本情報入力シート!Y184="","",基本情報入力シート!Y184)</f>
        <v/>
      </c>
      <c r="H155" s="160" t="str">
        <f>IF(基本情報入力シート!Z184="","",基本情報入力シート!Z184)</f>
        <v/>
      </c>
      <c r="I155" s="417"/>
      <c r="J155" s="418"/>
    </row>
    <row r="156" spans="1:10" ht="36.75" customHeight="1">
      <c r="A156" s="72">
        <f t="shared" si="2"/>
        <v>146</v>
      </c>
      <c r="B156" s="73" t="str">
        <f>IF(基本情報入力シート!C185="","",基本情報入力シート!C185)</f>
        <v/>
      </c>
      <c r="C156" s="74" t="str">
        <f>IF(基本情報入力シート!M185="","",基本情報入力シート!M185)</f>
        <v/>
      </c>
      <c r="D156" s="74" t="str">
        <f>IF(基本情報入力シート!R185="","",基本情報入力シート!R185)</f>
        <v>埼玉県</v>
      </c>
      <c r="E156" s="74" t="str">
        <f>IF(基本情報入力シート!W185="","",基本情報入力シート!W185)</f>
        <v/>
      </c>
      <c r="F156" s="74" t="str">
        <f>IF(基本情報入力シート!X185="","",基本情報入力シート!X185)</f>
        <v/>
      </c>
      <c r="G156" s="75" t="str">
        <f>IF(基本情報入力シート!Y185="","",基本情報入力シート!Y185)</f>
        <v/>
      </c>
      <c r="H156" s="160" t="str">
        <f>IF(基本情報入力シート!Z185="","",基本情報入力シート!Z185)</f>
        <v/>
      </c>
      <c r="I156" s="417"/>
      <c r="J156" s="418"/>
    </row>
    <row r="157" spans="1:10" ht="36.75" customHeight="1">
      <c r="A157" s="72">
        <f t="shared" si="2"/>
        <v>147</v>
      </c>
      <c r="B157" s="73" t="str">
        <f>IF(基本情報入力シート!C186="","",基本情報入力シート!C186)</f>
        <v/>
      </c>
      <c r="C157" s="74" t="str">
        <f>IF(基本情報入力シート!M186="","",基本情報入力シート!M186)</f>
        <v/>
      </c>
      <c r="D157" s="74" t="str">
        <f>IF(基本情報入力シート!R186="","",基本情報入力シート!R186)</f>
        <v>埼玉県</v>
      </c>
      <c r="E157" s="74" t="str">
        <f>IF(基本情報入力シート!W186="","",基本情報入力シート!W186)</f>
        <v/>
      </c>
      <c r="F157" s="74" t="str">
        <f>IF(基本情報入力シート!X186="","",基本情報入力シート!X186)</f>
        <v/>
      </c>
      <c r="G157" s="74" t="str">
        <f>IF(基本情報入力シート!Y186="","",基本情報入力シート!Y186)</f>
        <v/>
      </c>
      <c r="H157" s="160" t="str">
        <f>IF(基本情報入力シート!Z186="","",基本情報入力シート!Z186)</f>
        <v/>
      </c>
      <c r="I157" s="417"/>
      <c r="J157" s="418"/>
    </row>
    <row r="158" spans="1:10" ht="36.75" customHeight="1">
      <c r="A158" s="72">
        <f t="shared" si="2"/>
        <v>148</v>
      </c>
      <c r="B158" s="73" t="str">
        <f>IF(基本情報入力シート!C187="","",基本情報入力シート!C187)</f>
        <v/>
      </c>
      <c r="C158" s="74" t="str">
        <f>IF(基本情報入力シート!M187="","",基本情報入力シート!M187)</f>
        <v/>
      </c>
      <c r="D158" s="74" t="str">
        <f>IF(基本情報入力シート!R187="","",基本情報入力シート!R187)</f>
        <v>埼玉県</v>
      </c>
      <c r="E158" s="74" t="str">
        <f>IF(基本情報入力シート!W187="","",基本情報入力シート!W187)</f>
        <v/>
      </c>
      <c r="F158" s="74" t="str">
        <f>IF(基本情報入力シート!X187="","",基本情報入力シート!X187)</f>
        <v/>
      </c>
      <c r="G158" s="75" t="str">
        <f>IF(基本情報入力シート!Y187="","",基本情報入力シート!Y187)</f>
        <v/>
      </c>
      <c r="H158" s="160" t="str">
        <f>IF(基本情報入力シート!Z187="","",基本情報入力シート!Z187)</f>
        <v/>
      </c>
      <c r="I158" s="417"/>
      <c r="J158" s="418"/>
    </row>
    <row r="159" spans="1:10" ht="36.75" customHeight="1">
      <c r="A159" s="72">
        <f t="shared" si="2"/>
        <v>149</v>
      </c>
      <c r="B159" s="73" t="str">
        <f>IF(基本情報入力シート!C188="","",基本情報入力シート!C188)</f>
        <v/>
      </c>
      <c r="C159" s="74" t="str">
        <f>IF(基本情報入力シート!M188="","",基本情報入力シート!M188)</f>
        <v/>
      </c>
      <c r="D159" s="74" t="str">
        <f>IF(基本情報入力シート!R188="","",基本情報入力シート!R188)</f>
        <v>埼玉県</v>
      </c>
      <c r="E159" s="74" t="str">
        <f>IF(基本情報入力シート!W188="","",基本情報入力シート!W188)</f>
        <v/>
      </c>
      <c r="F159" s="74" t="str">
        <f>IF(基本情報入力シート!X188="","",基本情報入力シート!X188)</f>
        <v/>
      </c>
      <c r="G159" s="74" t="str">
        <f>IF(基本情報入力シート!Y188="","",基本情報入力シート!Y188)</f>
        <v/>
      </c>
      <c r="H159" s="160" t="str">
        <f>IF(基本情報入力シート!Z188="","",基本情報入力シート!Z188)</f>
        <v/>
      </c>
      <c r="I159" s="417"/>
      <c r="J159" s="418"/>
    </row>
    <row r="160" spans="1:10" ht="36.75" customHeight="1">
      <c r="A160" s="72">
        <f t="shared" si="2"/>
        <v>150</v>
      </c>
      <c r="B160" s="73" t="str">
        <f>IF(基本情報入力シート!C189="","",基本情報入力シート!C189)</f>
        <v/>
      </c>
      <c r="C160" s="74" t="str">
        <f>IF(基本情報入力シート!M189="","",基本情報入力シート!M189)</f>
        <v/>
      </c>
      <c r="D160" s="74" t="str">
        <f>IF(基本情報入力シート!R189="","",基本情報入力シート!R189)</f>
        <v>埼玉県</v>
      </c>
      <c r="E160" s="74" t="str">
        <f>IF(基本情報入力シート!W189="","",基本情報入力シート!W189)</f>
        <v/>
      </c>
      <c r="F160" s="74" t="str">
        <f>IF(基本情報入力シート!X189="","",基本情報入力シート!X189)</f>
        <v/>
      </c>
      <c r="G160" s="75" t="str">
        <f>IF(基本情報入力シート!Y189="","",基本情報入力シート!Y189)</f>
        <v/>
      </c>
      <c r="H160" s="160" t="str">
        <f>IF(基本情報入力シート!Z189="","",基本情報入力シート!Z189)</f>
        <v/>
      </c>
      <c r="I160" s="417"/>
      <c r="J160" s="418"/>
    </row>
    <row r="161" spans="1:10" ht="36.75" customHeight="1">
      <c r="A161" s="72">
        <f t="shared" si="2"/>
        <v>151</v>
      </c>
      <c r="B161" s="73" t="str">
        <f>IF(基本情報入力シート!C190="","",基本情報入力シート!C190)</f>
        <v/>
      </c>
      <c r="C161" s="74" t="str">
        <f>IF(基本情報入力シート!M190="","",基本情報入力シート!M190)</f>
        <v/>
      </c>
      <c r="D161" s="74" t="str">
        <f>IF(基本情報入力シート!R190="","",基本情報入力シート!R190)</f>
        <v>埼玉県</v>
      </c>
      <c r="E161" s="74" t="str">
        <f>IF(基本情報入力シート!W190="","",基本情報入力シート!W190)</f>
        <v/>
      </c>
      <c r="F161" s="74" t="str">
        <f>IF(基本情報入力シート!X190="","",基本情報入力シート!X190)</f>
        <v/>
      </c>
      <c r="G161" s="74" t="str">
        <f>IF(基本情報入力シート!Y190="","",基本情報入力シート!Y190)</f>
        <v/>
      </c>
      <c r="H161" s="160" t="str">
        <f>IF(基本情報入力シート!Z190="","",基本情報入力シート!Z190)</f>
        <v/>
      </c>
      <c r="I161" s="417"/>
      <c r="J161" s="418"/>
    </row>
    <row r="162" spans="1:10" ht="36.75" customHeight="1">
      <c r="A162" s="72">
        <f t="shared" si="2"/>
        <v>152</v>
      </c>
      <c r="B162" s="73" t="str">
        <f>IF(基本情報入力シート!C191="","",基本情報入力シート!C191)</f>
        <v/>
      </c>
      <c r="C162" s="74" t="str">
        <f>IF(基本情報入力シート!M191="","",基本情報入力シート!M191)</f>
        <v/>
      </c>
      <c r="D162" s="74" t="str">
        <f>IF(基本情報入力シート!R191="","",基本情報入力シート!R191)</f>
        <v>埼玉県</v>
      </c>
      <c r="E162" s="74" t="str">
        <f>IF(基本情報入力シート!W191="","",基本情報入力シート!W191)</f>
        <v/>
      </c>
      <c r="F162" s="74" t="str">
        <f>IF(基本情報入力シート!X191="","",基本情報入力シート!X191)</f>
        <v/>
      </c>
      <c r="G162" s="75" t="str">
        <f>IF(基本情報入力シート!Y191="","",基本情報入力シート!Y191)</f>
        <v/>
      </c>
      <c r="H162" s="160" t="str">
        <f>IF(基本情報入力シート!Z191="","",基本情報入力シート!Z191)</f>
        <v/>
      </c>
      <c r="I162" s="417"/>
      <c r="J162" s="418"/>
    </row>
    <row r="163" spans="1:10" ht="36.75" customHeight="1">
      <c r="A163" s="72">
        <f t="shared" si="2"/>
        <v>153</v>
      </c>
      <c r="B163" s="73" t="str">
        <f>IF(基本情報入力シート!C192="","",基本情報入力シート!C192)</f>
        <v/>
      </c>
      <c r="C163" s="74" t="str">
        <f>IF(基本情報入力シート!M192="","",基本情報入力シート!M192)</f>
        <v/>
      </c>
      <c r="D163" s="74" t="str">
        <f>IF(基本情報入力シート!R192="","",基本情報入力シート!R192)</f>
        <v>埼玉県</v>
      </c>
      <c r="E163" s="74" t="str">
        <f>IF(基本情報入力シート!W192="","",基本情報入力シート!W192)</f>
        <v/>
      </c>
      <c r="F163" s="74" t="str">
        <f>IF(基本情報入力シート!X192="","",基本情報入力シート!X192)</f>
        <v/>
      </c>
      <c r="G163" s="74" t="str">
        <f>IF(基本情報入力シート!Y192="","",基本情報入力シート!Y192)</f>
        <v/>
      </c>
      <c r="H163" s="160" t="str">
        <f>IF(基本情報入力シート!Z192="","",基本情報入力シート!Z192)</f>
        <v/>
      </c>
      <c r="I163" s="417"/>
      <c r="J163" s="418"/>
    </row>
    <row r="164" spans="1:10" ht="36.75" customHeight="1">
      <c r="A164" s="72">
        <f t="shared" si="2"/>
        <v>154</v>
      </c>
      <c r="B164" s="73" t="str">
        <f>IF(基本情報入力シート!C193="","",基本情報入力シート!C193)</f>
        <v/>
      </c>
      <c r="C164" s="74" t="str">
        <f>IF(基本情報入力シート!M193="","",基本情報入力シート!M193)</f>
        <v/>
      </c>
      <c r="D164" s="74" t="str">
        <f>IF(基本情報入力シート!R193="","",基本情報入力シート!R193)</f>
        <v>埼玉県</v>
      </c>
      <c r="E164" s="74" t="str">
        <f>IF(基本情報入力シート!W193="","",基本情報入力シート!W193)</f>
        <v/>
      </c>
      <c r="F164" s="74" t="str">
        <f>IF(基本情報入力シート!X193="","",基本情報入力シート!X193)</f>
        <v/>
      </c>
      <c r="G164" s="75" t="str">
        <f>IF(基本情報入力シート!Y193="","",基本情報入力シート!Y193)</f>
        <v/>
      </c>
      <c r="H164" s="160" t="str">
        <f>IF(基本情報入力シート!Z193="","",基本情報入力シート!Z193)</f>
        <v/>
      </c>
      <c r="I164" s="417"/>
      <c r="J164" s="418"/>
    </row>
    <row r="165" spans="1:10" ht="36.75" customHeight="1">
      <c r="A165" s="72">
        <f t="shared" si="2"/>
        <v>155</v>
      </c>
      <c r="B165" s="73" t="str">
        <f>IF(基本情報入力シート!C194="","",基本情報入力シート!C194)</f>
        <v/>
      </c>
      <c r="C165" s="74" t="str">
        <f>IF(基本情報入力シート!M194="","",基本情報入力シート!M194)</f>
        <v/>
      </c>
      <c r="D165" s="74" t="str">
        <f>IF(基本情報入力シート!R194="","",基本情報入力シート!R194)</f>
        <v>埼玉県</v>
      </c>
      <c r="E165" s="74" t="str">
        <f>IF(基本情報入力シート!W194="","",基本情報入力シート!W194)</f>
        <v/>
      </c>
      <c r="F165" s="74" t="str">
        <f>IF(基本情報入力シート!X194="","",基本情報入力シート!X194)</f>
        <v/>
      </c>
      <c r="G165" s="74" t="str">
        <f>IF(基本情報入力シート!Y194="","",基本情報入力シート!Y194)</f>
        <v/>
      </c>
      <c r="H165" s="160" t="str">
        <f>IF(基本情報入力シート!Z194="","",基本情報入力シート!Z194)</f>
        <v/>
      </c>
      <c r="I165" s="417"/>
      <c r="J165" s="418"/>
    </row>
    <row r="166" spans="1:10" ht="36.75" customHeight="1">
      <c r="A166" s="72">
        <f t="shared" si="2"/>
        <v>156</v>
      </c>
      <c r="B166" s="73" t="str">
        <f>IF(基本情報入力シート!C195="","",基本情報入力シート!C195)</f>
        <v/>
      </c>
      <c r="C166" s="74" t="str">
        <f>IF(基本情報入力シート!M195="","",基本情報入力シート!M195)</f>
        <v/>
      </c>
      <c r="D166" s="74" t="str">
        <f>IF(基本情報入力シート!R195="","",基本情報入力シート!R195)</f>
        <v>埼玉県</v>
      </c>
      <c r="E166" s="74" t="str">
        <f>IF(基本情報入力シート!W195="","",基本情報入力シート!W195)</f>
        <v/>
      </c>
      <c r="F166" s="74" t="str">
        <f>IF(基本情報入力シート!X195="","",基本情報入力シート!X195)</f>
        <v/>
      </c>
      <c r="G166" s="75" t="str">
        <f>IF(基本情報入力シート!Y195="","",基本情報入力シート!Y195)</f>
        <v/>
      </c>
      <c r="H166" s="160" t="str">
        <f>IF(基本情報入力シート!Z195="","",基本情報入力シート!Z195)</f>
        <v/>
      </c>
      <c r="I166" s="417"/>
      <c r="J166" s="418"/>
    </row>
    <row r="167" spans="1:10" ht="36.75" customHeight="1">
      <c r="A167" s="72">
        <f t="shared" si="2"/>
        <v>157</v>
      </c>
      <c r="B167" s="73" t="str">
        <f>IF(基本情報入力シート!C196="","",基本情報入力シート!C196)</f>
        <v/>
      </c>
      <c r="C167" s="74" t="str">
        <f>IF(基本情報入力シート!M196="","",基本情報入力シート!M196)</f>
        <v/>
      </c>
      <c r="D167" s="74" t="str">
        <f>IF(基本情報入力シート!R196="","",基本情報入力シート!R196)</f>
        <v>埼玉県</v>
      </c>
      <c r="E167" s="74" t="str">
        <f>IF(基本情報入力シート!W196="","",基本情報入力シート!W196)</f>
        <v/>
      </c>
      <c r="F167" s="74" t="str">
        <f>IF(基本情報入力シート!X196="","",基本情報入力シート!X196)</f>
        <v/>
      </c>
      <c r="G167" s="74" t="str">
        <f>IF(基本情報入力シート!Y196="","",基本情報入力シート!Y196)</f>
        <v/>
      </c>
      <c r="H167" s="160" t="str">
        <f>IF(基本情報入力シート!Z196="","",基本情報入力シート!Z196)</f>
        <v/>
      </c>
      <c r="I167" s="417"/>
      <c r="J167" s="418"/>
    </row>
    <row r="168" spans="1:10" ht="36.75" customHeight="1">
      <c r="A168" s="72">
        <f t="shared" si="2"/>
        <v>158</v>
      </c>
      <c r="B168" s="73" t="str">
        <f>IF(基本情報入力シート!C197="","",基本情報入力シート!C197)</f>
        <v/>
      </c>
      <c r="C168" s="74" t="str">
        <f>IF(基本情報入力シート!M197="","",基本情報入力シート!M197)</f>
        <v/>
      </c>
      <c r="D168" s="74" t="str">
        <f>IF(基本情報入力シート!R197="","",基本情報入力シート!R197)</f>
        <v>埼玉県</v>
      </c>
      <c r="E168" s="74" t="str">
        <f>IF(基本情報入力シート!W197="","",基本情報入力シート!W197)</f>
        <v/>
      </c>
      <c r="F168" s="74" t="str">
        <f>IF(基本情報入力シート!X197="","",基本情報入力シート!X197)</f>
        <v/>
      </c>
      <c r="G168" s="75" t="str">
        <f>IF(基本情報入力シート!Y197="","",基本情報入力シート!Y197)</f>
        <v/>
      </c>
      <c r="H168" s="160" t="str">
        <f>IF(基本情報入力シート!Z197="","",基本情報入力シート!Z197)</f>
        <v/>
      </c>
      <c r="I168" s="417"/>
      <c r="J168" s="418"/>
    </row>
    <row r="169" spans="1:10" ht="36.75" customHeight="1">
      <c r="A169" s="72">
        <f t="shared" si="2"/>
        <v>159</v>
      </c>
      <c r="B169" s="73" t="str">
        <f>IF(基本情報入力シート!C198="","",基本情報入力シート!C198)</f>
        <v/>
      </c>
      <c r="C169" s="74" t="str">
        <f>IF(基本情報入力シート!M198="","",基本情報入力シート!M198)</f>
        <v/>
      </c>
      <c r="D169" s="74" t="str">
        <f>IF(基本情報入力シート!R198="","",基本情報入力シート!R198)</f>
        <v>埼玉県</v>
      </c>
      <c r="E169" s="74" t="str">
        <f>IF(基本情報入力シート!W198="","",基本情報入力シート!W198)</f>
        <v/>
      </c>
      <c r="F169" s="74" t="str">
        <f>IF(基本情報入力シート!X198="","",基本情報入力シート!X198)</f>
        <v/>
      </c>
      <c r="G169" s="74" t="str">
        <f>IF(基本情報入力シート!Y198="","",基本情報入力シート!Y198)</f>
        <v/>
      </c>
      <c r="H169" s="160" t="str">
        <f>IF(基本情報入力シート!Z198="","",基本情報入力シート!Z198)</f>
        <v/>
      </c>
      <c r="I169" s="417"/>
      <c r="J169" s="418"/>
    </row>
    <row r="170" spans="1:10" ht="36.75" customHeight="1">
      <c r="A170" s="72">
        <f t="shared" si="2"/>
        <v>160</v>
      </c>
      <c r="B170" s="73" t="str">
        <f>IF(基本情報入力シート!C199="","",基本情報入力シート!C199)</f>
        <v/>
      </c>
      <c r="C170" s="74" t="str">
        <f>IF(基本情報入力シート!M199="","",基本情報入力シート!M199)</f>
        <v/>
      </c>
      <c r="D170" s="74" t="str">
        <f>IF(基本情報入力シート!R199="","",基本情報入力シート!R199)</f>
        <v>埼玉県</v>
      </c>
      <c r="E170" s="74" t="str">
        <f>IF(基本情報入力シート!W199="","",基本情報入力シート!W199)</f>
        <v/>
      </c>
      <c r="F170" s="74" t="str">
        <f>IF(基本情報入力シート!X199="","",基本情報入力シート!X199)</f>
        <v/>
      </c>
      <c r="G170" s="75" t="str">
        <f>IF(基本情報入力シート!Y199="","",基本情報入力シート!Y199)</f>
        <v/>
      </c>
      <c r="H170" s="160" t="str">
        <f>IF(基本情報入力シート!Z199="","",基本情報入力シート!Z199)</f>
        <v/>
      </c>
      <c r="I170" s="417"/>
      <c r="J170" s="418"/>
    </row>
    <row r="171" spans="1:10" ht="36.75" customHeight="1">
      <c r="A171" s="72">
        <f t="shared" si="2"/>
        <v>161</v>
      </c>
      <c r="B171" s="73" t="str">
        <f>IF(基本情報入力シート!C200="","",基本情報入力シート!C200)</f>
        <v/>
      </c>
      <c r="C171" s="74" t="str">
        <f>IF(基本情報入力シート!M200="","",基本情報入力シート!M200)</f>
        <v/>
      </c>
      <c r="D171" s="74" t="str">
        <f>IF(基本情報入力シート!R200="","",基本情報入力シート!R200)</f>
        <v>埼玉県</v>
      </c>
      <c r="E171" s="74" t="str">
        <f>IF(基本情報入力シート!W200="","",基本情報入力シート!W200)</f>
        <v/>
      </c>
      <c r="F171" s="74" t="str">
        <f>IF(基本情報入力シート!X200="","",基本情報入力シート!X200)</f>
        <v/>
      </c>
      <c r="G171" s="74" t="str">
        <f>IF(基本情報入力シート!Y200="","",基本情報入力シート!Y200)</f>
        <v/>
      </c>
      <c r="H171" s="160" t="str">
        <f>IF(基本情報入力シート!Z200="","",基本情報入力シート!Z200)</f>
        <v/>
      </c>
      <c r="I171" s="417"/>
      <c r="J171" s="418"/>
    </row>
    <row r="172" spans="1:10" ht="36.75" customHeight="1">
      <c r="A172" s="72">
        <f t="shared" si="2"/>
        <v>162</v>
      </c>
      <c r="B172" s="73" t="str">
        <f>IF(基本情報入力シート!C201="","",基本情報入力シート!C201)</f>
        <v/>
      </c>
      <c r="C172" s="74" t="str">
        <f>IF(基本情報入力シート!M201="","",基本情報入力シート!M201)</f>
        <v/>
      </c>
      <c r="D172" s="74" t="str">
        <f>IF(基本情報入力シート!R201="","",基本情報入力シート!R201)</f>
        <v>埼玉県</v>
      </c>
      <c r="E172" s="74" t="str">
        <f>IF(基本情報入力シート!W201="","",基本情報入力シート!W201)</f>
        <v/>
      </c>
      <c r="F172" s="74" t="str">
        <f>IF(基本情報入力シート!X201="","",基本情報入力シート!X201)</f>
        <v/>
      </c>
      <c r="G172" s="75" t="str">
        <f>IF(基本情報入力シート!Y201="","",基本情報入力シート!Y201)</f>
        <v/>
      </c>
      <c r="H172" s="160" t="str">
        <f>IF(基本情報入力シート!Z201="","",基本情報入力シート!Z201)</f>
        <v/>
      </c>
      <c r="I172" s="417"/>
      <c r="J172" s="418"/>
    </row>
    <row r="173" spans="1:10" ht="36.75" customHeight="1">
      <c r="A173" s="72">
        <f t="shared" si="2"/>
        <v>163</v>
      </c>
      <c r="B173" s="73" t="str">
        <f>IF(基本情報入力シート!C202="","",基本情報入力シート!C202)</f>
        <v/>
      </c>
      <c r="C173" s="74" t="str">
        <f>IF(基本情報入力シート!M202="","",基本情報入力シート!M202)</f>
        <v/>
      </c>
      <c r="D173" s="74" t="str">
        <f>IF(基本情報入力シート!R202="","",基本情報入力シート!R202)</f>
        <v>埼玉県</v>
      </c>
      <c r="E173" s="74" t="str">
        <f>IF(基本情報入力シート!W202="","",基本情報入力シート!W202)</f>
        <v/>
      </c>
      <c r="F173" s="74" t="str">
        <f>IF(基本情報入力シート!X202="","",基本情報入力シート!X202)</f>
        <v/>
      </c>
      <c r="G173" s="74" t="str">
        <f>IF(基本情報入力シート!Y202="","",基本情報入力シート!Y202)</f>
        <v/>
      </c>
      <c r="H173" s="160" t="str">
        <f>IF(基本情報入力シート!Z202="","",基本情報入力シート!Z202)</f>
        <v/>
      </c>
      <c r="I173" s="417"/>
      <c r="J173" s="418"/>
    </row>
    <row r="174" spans="1:10" ht="36.75" customHeight="1">
      <c r="A174" s="72">
        <f t="shared" si="2"/>
        <v>164</v>
      </c>
      <c r="B174" s="73" t="str">
        <f>IF(基本情報入力シート!C203="","",基本情報入力シート!C203)</f>
        <v/>
      </c>
      <c r="C174" s="74" t="str">
        <f>IF(基本情報入力シート!M203="","",基本情報入力シート!M203)</f>
        <v/>
      </c>
      <c r="D174" s="74" t="str">
        <f>IF(基本情報入力シート!R203="","",基本情報入力シート!R203)</f>
        <v>埼玉県</v>
      </c>
      <c r="E174" s="74" t="str">
        <f>IF(基本情報入力シート!W203="","",基本情報入力シート!W203)</f>
        <v/>
      </c>
      <c r="F174" s="74" t="str">
        <f>IF(基本情報入力シート!X203="","",基本情報入力シート!X203)</f>
        <v/>
      </c>
      <c r="G174" s="75" t="str">
        <f>IF(基本情報入力シート!Y203="","",基本情報入力シート!Y203)</f>
        <v/>
      </c>
      <c r="H174" s="160" t="str">
        <f>IF(基本情報入力シート!Z203="","",基本情報入力シート!Z203)</f>
        <v/>
      </c>
      <c r="I174" s="417"/>
      <c r="J174" s="418"/>
    </row>
    <row r="175" spans="1:10" ht="36.75" customHeight="1">
      <c r="A175" s="72">
        <f t="shared" si="2"/>
        <v>165</v>
      </c>
      <c r="B175" s="73" t="str">
        <f>IF(基本情報入力シート!C204="","",基本情報入力シート!C204)</f>
        <v/>
      </c>
      <c r="C175" s="74" t="str">
        <f>IF(基本情報入力シート!M204="","",基本情報入力シート!M204)</f>
        <v/>
      </c>
      <c r="D175" s="74" t="str">
        <f>IF(基本情報入力シート!R204="","",基本情報入力シート!R204)</f>
        <v>埼玉県</v>
      </c>
      <c r="E175" s="74" t="str">
        <f>IF(基本情報入力シート!W204="","",基本情報入力シート!W204)</f>
        <v/>
      </c>
      <c r="F175" s="74" t="str">
        <f>IF(基本情報入力シート!X204="","",基本情報入力シート!X204)</f>
        <v/>
      </c>
      <c r="G175" s="74" t="str">
        <f>IF(基本情報入力シート!Y204="","",基本情報入力シート!Y204)</f>
        <v/>
      </c>
      <c r="H175" s="160" t="str">
        <f>IF(基本情報入力シート!Z204="","",基本情報入力シート!Z204)</f>
        <v/>
      </c>
      <c r="I175" s="417"/>
      <c r="J175" s="418"/>
    </row>
    <row r="176" spans="1:10" ht="36.75" customHeight="1">
      <c r="A176" s="72">
        <f t="shared" si="2"/>
        <v>166</v>
      </c>
      <c r="B176" s="73" t="str">
        <f>IF(基本情報入力シート!C205="","",基本情報入力シート!C205)</f>
        <v/>
      </c>
      <c r="C176" s="74" t="str">
        <f>IF(基本情報入力シート!M205="","",基本情報入力シート!M205)</f>
        <v/>
      </c>
      <c r="D176" s="74" t="str">
        <f>IF(基本情報入力シート!R205="","",基本情報入力シート!R205)</f>
        <v>埼玉県</v>
      </c>
      <c r="E176" s="74" t="str">
        <f>IF(基本情報入力シート!W205="","",基本情報入力シート!W205)</f>
        <v/>
      </c>
      <c r="F176" s="74" t="str">
        <f>IF(基本情報入力シート!X205="","",基本情報入力シート!X205)</f>
        <v/>
      </c>
      <c r="G176" s="75" t="str">
        <f>IF(基本情報入力シート!Y205="","",基本情報入力シート!Y205)</f>
        <v/>
      </c>
      <c r="H176" s="160" t="str">
        <f>IF(基本情報入力シート!Z205="","",基本情報入力シート!Z205)</f>
        <v/>
      </c>
      <c r="I176" s="417"/>
      <c r="J176" s="418"/>
    </row>
    <row r="177" spans="1:10" ht="36.75" customHeight="1">
      <c r="A177" s="72">
        <f t="shared" si="2"/>
        <v>167</v>
      </c>
      <c r="B177" s="73" t="str">
        <f>IF(基本情報入力シート!C206="","",基本情報入力シート!C206)</f>
        <v/>
      </c>
      <c r="C177" s="74" t="str">
        <f>IF(基本情報入力シート!M206="","",基本情報入力シート!M206)</f>
        <v/>
      </c>
      <c r="D177" s="74" t="str">
        <f>IF(基本情報入力シート!R206="","",基本情報入力シート!R206)</f>
        <v>埼玉県</v>
      </c>
      <c r="E177" s="74" t="str">
        <f>IF(基本情報入力シート!W206="","",基本情報入力シート!W206)</f>
        <v/>
      </c>
      <c r="F177" s="74" t="str">
        <f>IF(基本情報入力シート!X206="","",基本情報入力シート!X206)</f>
        <v/>
      </c>
      <c r="G177" s="74" t="str">
        <f>IF(基本情報入力シート!Y206="","",基本情報入力シート!Y206)</f>
        <v/>
      </c>
      <c r="H177" s="160" t="str">
        <f>IF(基本情報入力シート!Z206="","",基本情報入力シート!Z206)</f>
        <v/>
      </c>
      <c r="I177" s="417"/>
      <c r="J177" s="418"/>
    </row>
    <row r="178" spans="1:10" ht="36.75" customHeight="1">
      <c r="A178" s="72">
        <f t="shared" si="2"/>
        <v>168</v>
      </c>
      <c r="B178" s="73" t="str">
        <f>IF(基本情報入力シート!C207="","",基本情報入力シート!C207)</f>
        <v/>
      </c>
      <c r="C178" s="74" t="str">
        <f>IF(基本情報入力シート!M207="","",基本情報入力シート!M207)</f>
        <v/>
      </c>
      <c r="D178" s="74" t="str">
        <f>IF(基本情報入力シート!R207="","",基本情報入力シート!R207)</f>
        <v>埼玉県</v>
      </c>
      <c r="E178" s="74" t="str">
        <f>IF(基本情報入力シート!W207="","",基本情報入力シート!W207)</f>
        <v/>
      </c>
      <c r="F178" s="74" t="str">
        <f>IF(基本情報入力シート!X207="","",基本情報入力シート!X207)</f>
        <v/>
      </c>
      <c r="G178" s="75" t="str">
        <f>IF(基本情報入力シート!Y207="","",基本情報入力シート!Y207)</f>
        <v/>
      </c>
      <c r="H178" s="160" t="str">
        <f>IF(基本情報入力シート!Z207="","",基本情報入力シート!Z207)</f>
        <v/>
      </c>
      <c r="I178" s="417"/>
      <c r="J178" s="418"/>
    </row>
    <row r="179" spans="1:10" ht="36.75" customHeight="1">
      <c r="A179" s="72">
        <f t="shared" si="2"/>
        <v>169</v>
      </c>
      <c r="B179" s="73" t="str">
        <f>IF(基本情報入力シート!C208="","",基本情報入力シート!C208)</f>
        <v/>
      </c>
      <c r="C179" s="74" t="str">
        <f>IF(基本情報入力シート!M208="","",基本情報入力シート!M208)</f>
        <v/>
      </c>
      <c r="D179" s="74" t="str">
        <f>IF(基本情報入力シート!R208="","",基本情報入力シート!R208)</f>
        <v>埼玉県</v>
      </c>
      <c r="E179" s="74" t="str">
        <f>IF(基本情報入力シート!W208="","",基本情報入力シート!W208)</f>
        <v/>
      </c>
      <c r="F179" s="74" t="str">
        <f>IF(基本情報入力シート!X208="","",基本情報入力シート!X208)</f>
        <v/>
      </c>
      <c r="G179" s="74" t="str">
        <f>IF(基本情報入力シート!Y208="","",基本情報入力シート!Y208)</f>
        <v/>
      </c>
      <c r="H179" s="160" t="str">
        <f>IF(基本情報入力シート!Z208="","",基本情報入力シート!Z208)</f>
        <v/>
      </c>
      <c r="I179" s="417"/>
      <c r="J179" s="418"/>
    </row>
    <row r="180" spans="1:10" ht="36.75" customHeight="1">
      <c r="A180" s="72">
        <f t="shared" si="2"/>
        <v>170</v>
      </c>
      <c r="B180" s="73" t="str">
        <f>IF(基本情報入力シート!C209="","",基本情報入力シート!C209)</f>
        <v/>
      </c>
      <c r="C180" s="74" t="str">
        <f>IF(基本情報入力シート!M209="","",基本情報入力シート!M209)</f>
        <v/>
      </c>
      <c r="D180" s="74" t="str">
        <f>IF(基本情報入力シート!R209="","",基本情報入力シート!R209)</f>
        <v>埼玉県</v>
      </c>
      <c r="E180" s="74" t="str">
        <f>IF(基本情報入力シート!W209="","",基本情報入力シート!W209)</f>
        <v/>
      </c>
      <c r="F180" s="74" t="str">
        <f>IF(基本情報入力シート!X209="","",基本情報入力シート!X209)</f>
        <v/>
      </c>
      <c r="G180" s="75" t="str">
        <f>IF(基本情報入力シート!Y209="","",基本情報入力シート!Y209)</f>
        <v/>
      </c>
      <c r="H180" s="160" t="str">
        <f>IF(基本情報入力シート!Z209="","",基本情報入力シート!Z209)</f>
        <v/>
      </c>
      <c r="I180" s="417"/>
      <c r="J180" s="418"/>
    </row>
    <row r="181" spans="1:10" ht="36.75" customHeight="1">
      <c r="A181" s="72">
        <f t="shared" si="2"/>
        <v>171</v>
      </c>
      <c r="B181" s="73" t="str">
        <f>IF(基本情報入力シート!C210="","",基本情報入力シート!C210)</f>
        <v/>
      </c>
      <c r="C181" s="74" t="str">
        <f>IF(基本情報入力シート!M210="","",基本情報入力シート!M210)</f>
        <v/>
      </c>
      <c r="D181" s="74" t="str">
        <f>IF(基本情報入力シート!R210="","",基本情報入力シート!R210)</f>
        <v>埼玉県</v>
      </c>
      <c r="E181" s="74" t="str">
        <f>IF(基本情報入力シート!W210="","",基本情報入力シート!W210)</f>
        <v/>
      </c>
      <c r="F181" s="74" t="str">
        <f>IF(基本情報入力シート!X210="","",基本情報入力シート!X210)</f>
        <v/>
      </c>
      <c r="G181" s="74" t="str">
        <f>IF(基本情報入力シート!Y210="","",基本情報入力シート!Y210)</f>
        <v/>
      </c>
      <c r="H181" s="160" t="str">
        <f>IF(基本情報入力シート!Z210="","",基本情報入力シート!Z210)</f>
        <v/>
      </c>
      <c r="I181" s="417"/>
      <c r="J181" s="418"/>
    </row>
    <row r="182" spans="1:10" ht="36.75" customHeight="1">
      <c r="A182" s="72">
        <f t="shared" si="2"/>
        <v>172</v>
      </c>
      <c r="B182" s="73" t="str">
        <f>IF(基本情報入力シート!C211="","",基本情報入力シート!C211)</f>
        <v/>
      </c>
      <c r="C182" s="74" t="str">
        <f>IF(基本情報入力シート!M211="","",基本情報入力シート!M211)</f>
        <v/>
      </c>
      <c r="D182" s="74" t="str">
        <f>IF(基本情報入力シート!R211="","",基本情報入力シート!R211)</f>
        <v>埼玉県</v>
      </c>
      <c r="E182" s="74" t="str">
        <f>IF(基本情報入力シート!W211="","",基本情報入力シート!W211)</f>
        <v/>
      </c>
      <c r="F182" s="74" t="str">
        <f>IF(基本情報入力シート!X211="","",基本情報入力シート!X211)</f>
        <v/>
      </c>
      <c r="G182" s="75" t="str">
        <f>IF(基本情報入力シート!Y211="","",基本情報入力シート!Y211)</f>
        <v/>
      </c>
      <c r="H182" s="160" t="str">
        <f>IF(基本情報入力シート!Z211="","",基本情報入力シート!Z211)</f>
        <v/>
      </c>
      <c r="I182" s="417"/>
      <c r="J182" s="418"/>
    </row>
    <row r="183" spans="1:10" ht="36.75" customHeight="1">
      <c r="A183" s="72">
        <f t="shared" si="2"/>
        <v>173</v>
      </c>
      <c r="B183" s="73" t="str">
        <f>IF(基本情報入力シート!C212="","",基本情報入力シート!C212)</f>
        <v/>
      </c>
      <c r="C183" s="74" t="str">
        <f>IF(基本情報入力シート!M212="","",基本情報入力シート!M212)</f>
        <v/>
      </c>
      <c r="D183" s="74" t="str">
        <f>IF(基本情報入力シート!R212="","",基本情報入力シート!R212)</f>
        <v>埼玉県</v>
      </c>
      <c r="E183" s="74" t="str">
        <f>IF(基本情報入力シート!W212="","",基本情報入力シート!W212)</f>
        <v/>
      </c>
      <c r="F183" s="74" t="str">
        <f>IF(基本情報入力シート!X212="","",基本情報入力シート!X212)</f>
        <v/>
      </c>
      <c r="G183" s="74" t="str">
        <f>IF(基本情報入力シート!Y212="","",基本情報入力シート!Y212)</f>
        <v/>
      </c>
      <c r="H183" s="160" t="str">
        <f>IF(基本情報入力シート!Z212="","",基本情報入力シート!Z212)</f>
        <v/>
      </c>
      <c r="I183" s="417"/>
      <c r="J183" s="418"/>
    </row>
    <row r="184" spans="1:10" ht="36.75" customHeight="1">
      <c r="A184" s="72">
        <f t="shared" si="2"/>
        <v>174</v>
      </c>
      <c r="B184" s="73" t="str">
        <f>IF(基本情報入力シート!C213="","",基本情報入力シート!C213)</f>
        <v/>
      </c>
      <c r="C184" s="74" t="str">
        <f>IF(基本情報入力シート!M213="","",基本情報入力シート!M213)</f>
        <v/>
      </c>
      <c r="D184" s="74" t="str">
        <f>IF(基本情報入力シート!R213="","",基本情報入力シート!R213)</f>
        <v>埼玉県</v>
      </c>
      <c r="E184" s="74" t="str">
        <f>IF(基本情報入力シート!W213="","",基本情報入力シート!W213)</f>
        <v/>
      </c>
      <c r="F184" s="74" t="str">
        <f>IF(基本情報入力シート!X213="","",基本情報入力シート!X213)</f>
        <v/>
      </c>
      <c r="G184" s="75" t="str">
        <f>IF(基本情報入力シート!Y213="","",基本情報入力シート!Y213)</f>
        <v/>
      </c>
      <c r="H184" s="160" t="str">
        <f>IF(基本情報入力シート!Z213="","",基本情報入力シート!Z213)</f>
        <v/>
      </c>
      <c r="I184" s="417"/>
      <c r="J184" s="418"/>
    </row>
    <row r="185" spans="1:10" ht="36.75" customHeight="1">
      <c r="A185" s="72">
        <f t="shared" si="2"/>
        <v>175</v>
      </c>
      <c r="B185" s="73" t="str">
        <f>IF(基本情報入力シート!C214="","",基本情報入力シート!C214)</f>
        <v/>
      </c>
      <c r="C185" s="74" t="str">
        <f>IF(基本情報入力シート!M214="","",基本情報入力シート!M214)</f>
        <v/>
      </c>
      <c r="D185" s="74" t="str">
        <f>IF(基本情報入力シート!R214="","",基本情報入力シート!R214)</f>
        <v>埼玉県</v>
      </c>
      <c r="E185" s="74" t="str">
        <f>IF(基本情報入力シート!W214="","",基本情報入力シート!W214)</f>
        <v/>
      </c>
      <c r="F185" s="74" t="str">
        <f>IF(基本情報入力シート!X214="","",基本情報入力シート!X214)</f>
        <v/>
      </c>
      <c r="G185" s="74" t="str">
        <f>IF(基本情報入力シート!Y214="","",基本情報入力シート!Y214)</f>
        <v/>
      </c>
      <c r="H185" s="160" t="str">
        <f>IF(基本情報入力シート!Z214="","",基本情報入力シート!Z214)</f>
        <v/>
      </c>
      <c r="I185" s="417"/>
      <c r="J185" s="418"/>
    </row>
    <row r="186" spans="1:10" ht="36.75" customHeight="1">
      <c r="A186" s="72">
        <f t="shared" si="2"/>
        <v>176</v>
      </c>
      <c r="B186" s="73" t="str">
        <f>IF(基本情報入力シート!C215="","",基本情報入力シート!C215)</f>
        <v/>
      </c>
      <c r="C186" s="74" t="str">
        <f>IF(基本情報入力シート!M215="","",基本情報入力シート!M215)</f>
        <v/>
      </c>
      <c r="D186" s="74" t="str">
        <f>IF(基本情報入力シート!R215="","",基本情報入力シート!R215)</f>
        <v>埼玉県</v>
      </c>
      <c r="E186" s="74" t="str">
        <f>IF(基本情報入力シート!W215="","",基本情報入力シート!W215)</f>
        <v/>
      </c>
      <c r="F186" s="74" t="str">
        <f>IF(基本情報入力シート!X215="","",基本情報入力シート!X215)</f>
        <v/>
      </c>
      <c r="G186" s="75" t="str">
        <f>IF(基本情報入力シート!Y215="","",基本情報入力シート!Y215)</f>
        <v/>
      </c>
      <c r="H186" s="160" t="str">
        <f>IF(基本情報入力シート!Z215="","",基本情報入力シート!Z215)</f>
        <v/>
      </c>
      <c r="I186" s="417"/>
      <c r="J186" s="418"/>
    </row>
    <row r="187" spans="1:10" ht="36.75" customHeight="1">
      <c r="A187" s="72">
        <f t="shared" si="2"/>
        <v>177</v>
      </c>
      <c r="B187" s="73" t="str">
        <f>IF(基本情報入力シート!C216="","",基本情報入力シート!C216)</f>
        <v/>
      </c>
      <c r="C187" s="74" t="str">
        <f>IF(基本情報入力シート!M216="","",基本情報入力シート!M216)</f>
        <v/>
      </c>
      <c r="D187" s="74" t="str">
        <f>IF(基本情報入力シート!R216="","",基本情報入力シート!R216)</f>
        <v>埼玉県</v>
      </c>
      <c r="E187" s="74" t="str">
        <f>IF(基本情報入力シート!W216="","",基本情報入力シート!W216)</f>
        <v/>
      </c>
      <c r="F187" s="74" t="str">
        <f>IF(基本情報入力シート!X216="","",基本情報入力シート!X216)</f>
        <v/>
      </c>
      <c r="G187" s="74" t="str">
        <f>IF(基本情報入力シート!Y216="","",基本情報入力シート!Y216)</f>
        <v/>
      </c>
      <c r="H187" s="160" t="str">
        <f>IF(基本情報入力シート!Z216="","",基本情報入力シート!Z216)</f>
        <v/>
      </c>
      <c r="I187" s="417"/>
      <c r="J187" s="418"/>
    </row>
    <row r="188" spans="1:10" ht="36.75" customHeight="1">
      <c r="A188" s="72">
        <f t="shared" si="2"/>
        <v>178</v>
      </c>
      <c r="B188" s="73" t="str">
        <f>IF(基本情報入力シート!C217="","",基本情報入力シート!C217)</f>
        <v/>
      </c>
      <c r="C188" s="74" t="str">
        <f>IF(基本情報入力シート!M217="","",基本情報入力シート!M217)</f>
        <v/>
      </c>
      <c r="D188" s="74" t="str">
        <f>IF(基本情報入力シート!R217="","",基本情報入力シート!R217)</f>
        <v>埼玉県</v>
      </c>
      <c r="E188" s="74" t="str">
        <f>IF(基本情報入力シート!W217="","",基本情報入力シート!W217)</f>
        <v/>
      </c>
      <c r="F188" s="74" t="str">
        <f>IF(基本情報入力シート!X217="","",基本情報入力シート!X217)</f>
        <v/>
      </c>
      <c r="G188" s="75" t="str">
        <f>IF(基本情報入力シート!Y217="","",基本情報入力シート!Y217)</f>
        <v/>
      </c>
      <c r="H188" s="160" t="str">
        <f>IF(基本情報入力シート!Z217="","",基本情報入力シート!Z217)</f>
        <v/>
      </c>
      <c r="I188" s="417"/>
      <c r="J188" s="418"/>
    </row>
    <row r="189" spans="1:10" ht="36.75" customHeight="1">
      <c r="A189" s="72">
        <f t="shared" si="2"/>
        <v>179</v>
      </c>
      <c r="B189" s="73" t="str">
        <f>IF(基本情報入力シート!C218="","",基本情報入力シート!C218)</f>
        <v/>
      </c>
      <c r="C189" s="74" t="str">
        <f>IF(基本情報入力シート!M218="","",基本情報入力シート!M218)</f>
        <v/>
      </c>
      <c r="D189" s="74" t="str">
        <f>IF(基本情報入力シート!R218="","",基本情報入力シート!R218)</f>
        <v>埼玉県</v>
      </c>
      <c r="E189" s="74" t="str">
        <f>IF(基本情報入力シート!W218="","",基本情報入力シート!W218)</f>
        <v/>
      </c>
      <c r="F189" s="74" t="str">
        <f>IF(基本情報入力シート!X218="","",基本情報入力シート!X218)</f>
        <v/>
      </c>
      <c r="G189" s="74" t="str">
        <f>IF(基本情報入力シート!Y218="","",基本情報入力シート!Y218)</f>
        <v/>
      </c>
      <c r="H189" s="160" t="str">
        <f>IF(基本情報入力シート!Z218="","",基本情報入力シート!Z218)</f>
        <v/>
      </c>
      <c r="I189" s="417"/>
      <c r="J189" s="418"/>
    </row>
    <row r="190" spans="1:10" ht="36.75" customHeight="1">
      <c r="A190" s="72">
        <f t="shared" si="2"/>
        <v>180</v>
      </c>
      <c r="B190" s="73" t="str">
        <f>IF(基本情報入力シート!C219="","",基本情報入力シート!C219)</f>
        <v/>
      </c>
      <c r="C190" s="74" t="str">
        <f>IF(基本情報入力シート!M219="","",基本情報入力シート!M219)</f>
        <v/>
      </c>
      <c r="D190" s="74" t="str">
        <f>IF(基本情報入力シート!R219="","",基本情報入力シート!R219)</f>
        <v>埼玉県</v>
      </c>
      <c r="E190" s="74" t="str">
        <f>IF(基本情報入力シート!W219="","",基本情報入力シート!W219)</f>
        <v/>
      </c>
      <c r="F190" s="74" t="str">
        <f>IF(基本情報入力シート!X219="","",基本情報入力シート!X219)</f>
        <v/>
      </c>
      <c r="G190" s="75" t="str">
        <f>IF(基本情報入力シート!Y219="","",基本情報入力シート!Y219)</f>
        <v/>
      </c>
      <c r="H190" s="160" t="str">
        <f>IF(基本情報入力シート!Z219="","",基本情報入力シート!Z219)</f>
        <v/>
      </c>
      <c r="I190" s="417"/>
      <c r="J190" s="418"/>
    </row>
    <row r="191" spans="1:10" ht="36.75" customHeight="1">
      <c r="A191" s="72">
        <f t="shared" si="2"/>
        <v>181</v>
      </c>
      <c r="B191" s="73" t="str">
        <f>IF(基本情報入力シート!C220="","",基本情報入力シート!C220)</f>
        <v/>
      </c>
      <c r="C191" s="74" t="str">
        <f>IF(基本情報入力シート!M220="","",基本情報入力シート!M220)</f>
        <v/>
      </c>
      <c r="D191" s="74" t="str">
        <f>IF(基本情報入力シート!R220="","",基本情報入力シート!R220)</f>
        <v>埼玉県</v>
      </c>
      <c r="E191" s="74" t="str">
        <f>IF(基本情報入力シート!W220="","",基本情報入力シート!W220)</f>
        <v/>
      </c>
      <c r="F191" s="74" t="str">
        <f>IF(基本情報入力シート!X220="","",基本情報入力シート!X220)</f>
        <v/>
      </c>
      <c r="G191" s="74" t="str">
        <f>IF(基本情報入力シート!Y220="","",基本情報入力シート!Y220)</f>
        <v/>
      </c>
      <c r="H191" s="160" t="str">
        <f>IF(基本情報入力シート!Z220="","",基本情報入力シート!Z220)</f>
        <v/>
      </c>
      <c r="I191" s="417"/>
      <c r="J191" s="418"/>
    </row>
    <row r="192" spans="1:10" ht="36.75" customHeight="1">
      <c r="A192" s="72">
        <f t="shared" si="2"/>
        <v>182</v>
      </c>
      <c r="B192" s="73" t="str">
        <f>IF(基本情報入力シート!C221="","",基本情報入力シート!C221)</f>
        <v/>
      </c>
      <c r="C192" s="74" t="str">
        <f>IF(基本情報入力シート!M221="","",基本情報入力シート!M221)</f>
        <v/>
      </c>
      <c r="D192" s="74" t="str">
        <f>IF(基本情報入力シート!R221="","",基本情報入力シート!R221)</f>
        <v>埼玉県</v>
      </c>
      <c r="E192" s="74" t="str">
        <f>IF(基本情報入力シート!W221="","",基本情報入力シート!W221)</f>
        <v/>
      </c>
      <c r="F192" s="74" t="str">
        <f>IF(基本情報入力シート!X221="","",基本情報入力シート!X221)</f>
        <v/>
      </c>
      <c r="G192" s="75" t="str">
        <f>IF(基本情報入力シート!Y221="","",基本情報入力シート!Y221)</f>
        <v/>
      </c>
      <c r="H192" s="160" t="str">
        <f>IF(基本情報入力シート!Z221="","",基本情報入力シート!Z221)</f>
        <v/>
      </c>
      <c r="I192" s="417"/>
      <c r="J192" s="418"/>
    </row>
    <row r="193" spans="1:10" ht="36.75" customHeight="1">
      <c r="A193" s="72">
        <f t="shared" si="2"/>
        <v>183</v>
      </c>
      <c r="B193" s="73" t="str">
        <f>IF(基本情報入力シート!C222="","",基本情報入力シート!C222)</f>
        <v/>
      </c>
      <c r="C193" s="74" t="str">
        <f>IF(基本情報入力シート!M222="","",基本情報入力シート!M222)</f>
        <v/>
      </c>
      <c r="D193" s="74" t="str">
        <f>IF(基本情報入力シート!R222="","",基本情報入力シート!R222)</f>
        <v>埼玉県</v>
      </c>
      <c r="E193" s="74" t="str">
        <f>IF(基本情報入力シート!W222="","",基本情報入力シート!W222)</f>
        <v/>
      </c>
      <c r="F193" s="74" t="str">
        <f>IF(基本情報入力シート!X222="","",基本情報入力シート!X222)</f>
        <v/>
      </c>
      <c r="G193" s="74" t="str">
        <f>IF(基本情報入力シート!Y222="","",基本情報入力シート!Y222)</f>
        <v/>
      </c>
      <c r="H193" s="160" t="str">
        <f>IF(基本情報入力シート!Z222="","",基本情報入力シート!Z222)</f>
        <v/>
      </c>
      <c r="I193" s="417"/>
      <c r="J193" s="418"/>
    </row>
    <row r="194" spans="1:10" ht="36.75" customHeight="1">
      <c r="A194" s="72">
        <f t="shared" si="2"/>
        <v>184</v>
      </c>
      <c r="B194" s="73" t="str">
        <f>IF(基本情報入力シート!C223="","",基本情報入力シート!C223)</f>
        <v/>
      </c>
      <c r="C194" s="74" t="str">
        <f>IF(基本情報入力シート!M223="","",基本情報入力シート!M223)</f>
        <v/>
      </c>
      <c r="D194" s="74" t="str">
        <f>IF(基本情報入力シート!R223="","",基本情報入力シート!R223)</f>
        <v>埼玉県</v>
      </c>
      <c r="E194" s="74" t="str">
        <f>IF(基本情報入力シート!W223="","",基本情報入力シート!W223)</f>
        <v/>
      </c>
      <c r="F194" s="74" t="str">
        <f>IF(基本情報入力シート!X223="","",基本情報入力シート!X223)</f>
        <v/>
      </c>
      <c r="G194" s="75" t="str">
        <f>IF(基本情報入力シート!Y223="","",基本情報入力シート!Y223)</f>
        <v/>
      </c>
      <c r="H194" s="160" t="str">
        <f>IF(基本情報入力シート!Z223="","",基本情報入力シート!Z223)</f>
        <v/>
      </c>
      <c r="I194" s="417"/>
      <c r="J194" s="418"/>
    </row>
    <row r="195" spans="1:10" ht="36.75" customHeight="1">
      <c r="A195" s="72">
        <f t="shared" si="2"/>
        <v>185</v>
      </c>
      <c r="B195" s="73" t="str">
        <f>IF(基本情報入力シート!C224="","",基本情報入力シート!C224)</f>
        <v/>
      </c>
      <c r="C195" s="74" t="str">
        <f>IF(基本情報入力シート!M224="","",基本情報入力シート!M224)</f>
        <v/>
      </c>
      <c r="D195" s="74" t="str">
        <f>IF(基本情報入力シート!R224="","",基本情報入力シート!R224)</f>
        <v>埼玉県</v>
      </c>
      <c r="E195" s="74" t="str">
        <f>IF(基本情報入力シート!W224="","",基本情報入力シート!W224)</f>
        <v/>
      </c>
      <c r="F195" s="74" t="str">
        <f>IF(基本情報入力シート!X224="","",基本情報入力シート!X224)</f>
        <v/>
      </c>
      <c r="G195" s="74" t="str">
        <f>IF(基本情報入力シート!Y224="","",基本情報入力シート!Y224)</f>
        <v/>
      </c>
      <c r="H195" s="160" t="str">
        <f>IF(基本情報入力シート!Z224="","",基本情報入力シート!Z224)</f>
        <v/>
      </c>
      <c r="I195" s="417"/>
      <c r="J195" s="418"/>
    </row>
    <row r="196" spans="1:10" ht="36.75" customHeight="1">
      <c r="A196" s="72">
        <f t="shared" si="2"/>
        <v>186</v>
      </c>
      <c r="B196" s="73" t="str">
        <f>IF(基本情報入力シート!C225="","",基本情報入力シート!C225)</f>
        <v/>
      </c>
      <c r="C196" s="74" t="str">
        <f>IF(基本情報入力シート!M225="","",基本情報入力シート!M225)</f>
        <v/>
      </c>
      <c r="D196" s="74"/>
      <c r="E196" s="74" t="str">
        <f>IF(基本情報入力シート!W225="","",基本情報入力シート!W225)</f>
        <v/>
      </c>
      <c r="F196" s="74" t="str">
        <f>IF(基本情報入力シート!X225="","",基本情報入力シート!X225)</f>
        <v/>
      </c>
      <c r="G196" s="75" t="str">
        <f>IF(基本情報入力シート!Y225="","",基本情報入力シート!Y225)</f>
        <v/>
      </c>
      <c r="H196" s="160" t="str">
        <f>IF(基本情報入力シート!Z225="","",基本情報入力シート!Z225)</f>
        <v/>
      </c>
      <c r="I196" s="417"/>
      <c r="J196" s="418"/>
    </row>
    <row r="197" spans="1:10" ht="36.75" customHeight="1">
      <c r="A197" s="72">
        <f t="shared" si="2"/>
        <v>187</v>
      </c>
      <c r="B197" s="73" t="str">
        <f>IF(基本情報入力シート!C226="","",基本情報入力シート!C226)</f>
        <v/>
      </c>
      <c r="C197" s="74" t="str">
        <f>IF(基本情報入力シート!M226="","",基本情報入力シート!M226)</f>
        <v/>
      </c>
      <c r="D197" s="74" t="str">
        <f>IF(基本情報入力シート!R226="","",基本情報入力シート!R226)</f>
        <v>埼玉県</v>
      </c>
      <c r="E197" s="74" t="str">
        <f>IF(基本情報入力シート!W226="","",基本情報入力シート!W226)</f>
        <v/>
      </c>
      <c r="F197" s="74" t="str">
        <f>IF(基本情報入力シート!X226="","",基本情報入力シート!X226)</f>
        <v/>
      </c>
      <c r="G197" s="74" t="str">
        <f>IF(基本情報入力シート!Y226="","",基本情報入力シート!Y226)</f>
        <v/>
      </c>
      <c r="H197" s="160" t="str">
        <f>IF(基本情報入力シート!Z226="","",基本情報入力シート!Z226)</f>
        <v/>
      </c>
      <c r="I197" s="417"/>
      <c r="J197" s="418"/>
    </row>
    <row r="198" spans="1:10" ht="36.75" customHeight="1">
      <c r="A198" s="72">
        <f t="shared" si="2"/>
        <v>188</v>
      </c>
      <c r="B198" s="73" t="str">
        <f>IF(基本情報入力シート!C227="","",基本情報入力シート!C227)</f>
        <v/>
      </c>
      <c r="C198" s="74" t="str">
        <f>IF(基本情報入力シート!M227="","",基本情報入力シート!M227)</f>
        <v/>
      </c>
      <c r="D198" s="74" t="str">
        <f>IF(基本情報入力シート!R227="","",基本情報入力シート!R227)</f>
        <v>埼玉県</v>
      </c>
      <c r="E198" s="74" t="str">
        <f>IF(基本情報入力シート!W227="","",基本情報入力シート!W227)</f>
        <v/>
      </c>
      <c r="F198" s="74" t="str">
        <f>IF(基本情報入力シート!X227="","",基本情報入力シート!X227)</f>
        <v/>
      </c>
      <c r="G198" s="75" t="str">
        <f>IF(基本情報入力シート!Y227="","",基本情報入力シート!Y227)</f>
        <v/>
      </c>
      <c r="H198" s="160" t="str">
        <f>IF(基本情報入力シート!Z227="","",基本情報入力シート!Z227)</f>
        <v/>
      </c>
      <c r="I198" s="417"/>
      <c r="J198" s="418"/>
    </row>
    <row r="199" spans="1:10" ht="36.75" customHeight="1">
      <c r="A199" s="72">
        <f t="shared" si="2"/>
        <v>189</v>
      </c>
      <c r="B199" s="73" t="str">
        <f>IF(基本情報入力シート!C228="","",基本情報入力シート!C228)</f>
        <v/>
      </c>
      <c r="C199" s="74" t="str">
        <f>IF(基本情報入力シート!M228="","",基本情報入力シート!M228)</f>
        <v/>
      </c>
      <c r="D199" s="74" t="str">
        <f>IF(基本情報入力シート!R228="","",基本情報入力シート!R228)</f>
        <v>埼玉県</v>
      </c>
      <c r="E199" s="74" t="str">
        <f>IF(基本情報入力シート!W228="","",基本情報入力シート!W228)</f>
        <v/>
      </c>
      <c r="F199" s="74" t="str">
        <f>IF(基本情報入力シート!X228="","",基本情報入力シート!X228)</f>
        <v/>
      </c>
      <c r="G199" s="74" t="str">
        <f>IF(基本情報入力シート!Y228="","",基本情報入力シート!Y228)</f>
        <v/>
      </c>
      <c r="H199" s="160" t="str">
        <f>IF(基本情報入力シート!Z228="","",基本情報入力シート!Z228)</f>
        <v/>
      </c>
      <c r="I199" s="417"/>
      <c r="J199" s="418"/>
    </row>
    <row r="200" spans="1:10" ht="36.75" customHeight="1">
      <c r="A200" s="72">
        <f t="shared" si="2"/>
        <v>190</v>
      </c>
      <c r="B200" s="73" t="str">
        <f>IF(基本情報入力シート!C229="","",基本情報入力シート!C229)</f>
        <v/>
      </c>
      <c r="C200" s="74" t="str">
        <f>IF(基本情報入力シート!M229="","",基本情報入力シート!M229)</f>
        <v/>
      </c>
      <c r="D200" s="74" t="str">
        <f>IF(基本情報入力シート!R229="","",基本情報入力シート!R229)</f>
        <v>埼玉県</v>
      </c>
      <c r="E200" s="74" t="str">
        <f>IF(基本情報入力シート!W229="","",基本情報入力シート!W229)</f>
        <v/>
      </c>
      <c r="F200" s="74" t="str">
        <f>IF(基本情報入力シート!X229="","",基本情報入力シート!X229)</f>
        <v/>
      </c>
      <c r="G200" s="75" t="str">
        <f>IF(基本情報入力シート!Y229="","",基本情報入力シート!Y229)</f>
        <v/>
      </c>
      <c r="H200" s="160" t="str">
        <f>IF(基本情報入力シート!Z229="","",基本情報入力シート!Z229)</f>
        <v/>
      </c>
      <c r="I200" s="417"/>
      <c r="J200" s="418"/>
    </row>
    <row r="201" spans="1:10" ht="36.75" customHeight="1">
      <c r="A201" s="72">
        <f t="shared" si="2"/>
        <v>191</v>
      </c>
      <c r="B201" s="73" t="str">
        <f>IF(基本情報入力シート!C230="","",基本情報入力シート!C230)</f>
        <v/>
      </c>
      <c r="C201" s="74" t="str">
        <f>IF(基本情報入力シート!M230="","",基本情報入力シート!M230)</f>
        <v/>
      </c>
      <c r="D201" s="74" t="str">
        <f>IF(基本情報入力シート!R230="","",基本情報入力シート!R230)</f>
        <v>埼玉県</v>
      </c>
      <c r="E201" s="74" t="str">
        <f>IF(基本情報入力シート!W230="","",基本情報入力シート!W230)</f>
        <v/>
      </c>
      <c r="F201" s="74" t="str">
        <f>IF(基本情報入力シート!X230="","",基本情報入力シート!X230)</f>
        <v/>
      </c>
      <c r="G201" s="74" t="str">
        <f>IF(基本情報入力シート!Y230="","",基本情報入力シート!Y230)</f>
        <v/>
      </c>
      <c r="H201" s="160" t="str">
        <f>IF(基本情報入力シート!Z230="","",基本情報入力シート!Z230)</f>
        <v/>
      </c>
      <c r="I201" s="417"/>
      <c r="J201" s="418"/>
    </row>
    <row r="202" spans="1:10" ht="36.75" customHeight="1">
      <c r="A202" s="72">
        <f t="shared" si="2"/>
        <v>192</v>
      </c>
      <c r="B202" s="73" t="str">
        <f>IF(基本情報入力シート!C231="","",基本情報入力シート!C231)</f>
        <v/>
      </c>
      <c r="C202" s="74" t="str">
        <f>IF(基本情報入力シート!M231="","",基本情報入力シート!M231)</f>
        <v/>
      </c>
      <c r="D202" s="74" t="str">
        <f>IF(基本情報入力シート!R231="","",基本情報入力シート!R231)</f>
        <v>埼玉県</v>
      </c>
      <c r="E202" s="74" t="str">
        <f>IF(基本情報入力シート!W231="","",基本情報入力シート!W231)</f>
        <v/>
      </c>
      <c r="F202" s="74" t="str">
        <f>IF(基本情報入力シート!X231="","",基本情報入力シート!X231)</f>
        <v/>
      </c>
      <c r="G202" s="75" t="str">
        <f>IF(基本情報入力シート!Y231="","",基本情報入力シート!Y231)</f>
        <v/>
      </c>
      <c r="H202" s="160" t="str">
        <f>IF(基本情報入力シート!Z231="","",基本情報入力シート!Z231)</f>
        <v/>
      </c>
      <c r="I202" s="417"/>
      <c r="J202" s="418"/>
    </row>
    <row r="203" spans="1:10" ht="36.75" customHeight="1">
      <c r="A203" s="72">
        <f t="shared" si="2"/>
        <v>193</v>
      </c>
      <c r="B203" s="73" t="str">
        <f>IF(基本情報入力シート!C232="","",基本情報入力シート!C232)</f>
        <v/>
      </c>
      <c r="C203" s="74" t="str">
        <f>IF(基本情報入力シート!M232="","",基本情報入力シート!M232)</f>
        <v/>
      </c>
      <c r="D203" s="74" t="str">
        <f>IF(基本情報入力シート!R232="","",基本情報入力シート!R232)</f>
        <v>埼玉県</v>
      </c>
      <c r="E203" s="74" t="str">
        <f>IF(基本情報入力シート!W232="","",基本情報入力シート!W232)</f>
        <v/>
      </c>
      <c r="F203" s="74" t="str">
        <f>IF(基本情報入力シート!X232="","",基本情報入力シート!X232)</f>
        <v/>
      </c>
      <c r="G203" s="74" t="str">
        <f>IF(基本情報入力シート!Y232="","",基本情報入力シート!Y232)</f>
        <v/>
      </c>
      <c r="H203" s="160" t="str">
        <f>IF(基本情報入力シート!Z232="","",基本情報入力シート!Z232)</f>
        <v/>
      </c>
      <c r="I203" s="417"/>
      <c r="J203" s="418"/>
    </row>
    <row r="204" spans="1:10" ht="36.75" customHeight="1">
      <c r="A204" s="72">
        <f t="shared" si="2"/>
        <v>194</v>
      </c>
      <c r="B204" s="73" t="str">
        <f>IF(基本情報入力シート!C233="","",基本情報入力シート!C233)</f>
        <v/>
      </c>
      <c r="C204" s="74" t="str">
        <f>IF(基本情報入力シート!M233="","",基本情報入力シート!M233)</f>
        <v/>
      </c>
      <c r="D204" s="74" t="str">
        <f>IF(基本情報入力シート!R233="","",基本情報入力シート!R233)</f>
        <v>埼玉県</v>
      </c>
      <c r="E204" s="74" t="str">
        <f>IF(基本情報入力シート!W233="","",基本情報入力シート!W233)</f>
        <v/>
      </c>
      <c r="F204" s="74" t="str">
        <f>IF(基本情報入力シート!X233="","",基本情報入力シート!X233)</f>
        <v/>
      </c>
      <c r="G204" s="75" t="str">
        <f>IF(基本情報入力シート!Y233="","",基本情報入力シート!Y233)</f>
        <v/>
      </c>
      <c r="H204" s="160" t="str">
        <f>IF(基本情報入力シート!Z233="","",基本情報入力シート!Z233)</f>
        <v/>
      </c>
      <c r="I204" s="417"/>
      <c r="J204" s="418"/>
    </row>
    <row r="205" spans="1:10" ht="36.75" customHeight="1">
      <c r="A205" s="72">
        <f t="shared" ref="A205:A210" si="3">A204+1</f>
        <v>195</v>
      </c>
      <c r="B205" s="73" t="str">
        <f>IF(基本情報入力シート!C234="","",基本情報入力シート!C234)</f>
        <v/>
      </c>
      <c r="C205" s="74" t="str">
        <f>IF(基本情報入力シート!M234="","",基本情報入力シート!M234)</f>
        <v/>
      </c>
      <c r="D205" s="74" t="str">
        <f>IF(基本情報入力シート!R234="","",基本情報入力シート!R234)</f>
        <v>埼玉県</v>
      </c>
      <c r="E205" s="74" t="str">
        <f>IF(基本情報入力シート!W234="","",基本情報入力シート!W234)</f>
        <v/>
      </c>
      <c r="F205" s="74" t="str">
        <f>IF(基本情報入力シート!X234="","",基本情報入力シート!X234)</f>
        <v/>
      </c>
      <c r="G205" s="74" t="str">
        <f>IF(基本情報入力シート!Y234="","",基本情報入力シート!Y234)</f>
        <v/>
      </c>
      <c r="H205" s="160" t="str">
        <f>IF(基本情報入力シート!Z234="","",基本情報入力シート!Z234)</f>
        <v/>
      </c>
      <c r="I205" s="417"/>
      <c r="J205" s="418"/>
    </row>
    <row r="206" spans="1:10" ht="36.75" customHeight="1">
      <c r="A206" s="72">
        <f t="shared" si="3"/>
        <v>196</v>
      </c>
      <c r="B206" s="73" t="str">
        <f>IF(基本情報入力シート!C235="","",基本情報入力シート!C235)</f>
        <v/>
      </c>
      <c r="C206" s="74" t="str">
        <f>IF(基本情報入力シート!M235="","",基本情報入力シート!M235)</f>
        <v/>
      </c>
      <c r="D206" s="74" t="str">
        <f>IF(基本情報入力シート!R235="","",基本情報入力シート!R235)</f>
        <v>埼玉県</v>
      </c>
      <c r="E206" s="74" t="str">
        <f>IF(基本情報入力シート!W235="","",基本情報入力シート!W235)</f>
        <v/>
      </c>
      <c r="F206" s="74" t="str">
        <f>IF(基本情報入力シート!X235="","",基本情報入力シート!X235)</f>
        <v/>
      </c>
      <c r="G206" s="75" t="str">
        <f>IF(基本情報入力シート!Y235="","",基本情報入力シート!Y235)</f>
        <v/>
      </c>
      <c r="H206" s="160" t="str">
        <f>IF(基本情報入力シート!Z235="","",基本情報入力シート!Z235)</f>
        <v/>
      </c>
      <c r="I206" s="417"/>
      <c r="J206" s="418"/>
    </row>
    <row r="207" spans="1:10" ht="36.75" customHeight="1">
      <c r="A207" s="72">
        <f t="shared" si="3"/>
        <v>197</v>
      </c>
      <c r="B207" s="73" t="str">
        <f>IF(基本情報入力シート!C236="","",基本情報入力シート!C236)</f>
        <v/>
      </c>
      <c r="C207" s="74" t="str">
        <f>IF(基本情報入力シート!M236="","",基本情報入力シート!M236)</f>
        <v/>
      </c>
      <c r="D207" s="74" t="str">
        <f>IF(基本情報入力シート!R236="","",基本情報入力シート!R236)</f>
        <v>埼玉県</v>
      </c>
      <c r="E207" s="74" t="str">
        <f>IF(基本情報入力シート!W236="","",基本情報入力シート!W236)</f>
        <v/>
      </c>
      <c r="F207" s="74" t="str">
        <f>IF(基本情報入力シート!X236="","",基本情報入力シート!X236)</f>
        <v/>
      </c>
      <c r="G207" s="74" t="str">
        <f>IF(基本情報入力シート!Y236="","",基本情報入力シート!Y236)</f>
        <v/>
      </c>
      <c r="H207" s="160" t="str">
        <f>IF(基本情報入力シート!Z236="","",基本情報入力シート!Z236)</f>
        <v/>
      </c>
      <c r="I207" s="417"/>
      <c r="J207" s="418"/>
    </row>
    <row r="208" spans="1:10" ht="36.75" customHeight="1">
      <c r="A208" s="72">
        <f t="shared" si="3"/>
        <v>198</v>
      </c>
      <c r="B208" s="73" t="str">
        <f>IF(基本情報入力シート!C237="","",基本情報入力シート!C237)</f>
        <v/>
      </c>
      <c r="C208" s="74" t="str">
        <f>IF(基本情報入力シート!M237="","",基本情報入力シート!M237)</f>
        <v/>
      </c>
      <c r="D208" s="74" t="str">
        <f>IF(基本情報入力シート!R237="","",基本情報入力シート!R237)</f>
        <v>埼玉県</v>
      </c>
      <c r="E208" s="74" t="str">
        <f>IF(基本情報入力シート!W237="","",基本情報入力シート!W237)</f>
        <v/>
      </c>
      <c r="F208" s="74" t="str">
        <f>IF(基本情報入力シート!X237="","",基本情報入力シート!X237)</f>
        <v/>
      </c>
      <c r="G208" s="75" t="str">
        <f>IF(基本情報入力シート!Y237="","",基本情報入力シート!Y237)</f>
        <v/>
      </c>
      <c r="H208" s="160" t="str">
        <f>IF(基本情報入力シート!Z237="","",基本情報入力シート!Z237)</f>
        <v/>
      </c>
      <c r="I208" s="417"/>
      <c r="J208" s="418"/>
    </row>
    <row r="209" spans="1:10" ht="36.75" customHeight="1">
      <c r="A209" s="72">
        <f t="shared" si="3"/>
        <v>199</v>
      </c>
      <c r="B209" s="73" t="str">
        <f>IF(基本情報入力シート!C238="","",基本情報入力シート!C238)</f>
        <v/>
      </c>
      <c r="C209" s="74" t="str">
        <f>IF(基本情報入力シート!M238="","",基本情報入力シート!M238)</f>
        <v/>
      </c>
      <c r="D209" s="74" t="str">
        <f>IF(基本情報入力シート!R238="","",基本情報入力シート!R238)</f>
        <v>埼玉県</v>
      </c>
      <c r="E209" s="74" t="str">
        <f>IF(基本情報入力シート!W238="","",基本情報入力シート!W238)</f>
        <v/>
      </c>
      <c r="F209" s="74" t="str">
        <f>IF(基本情報入力シート!X238="","",基本情報入力シート!X238)</f>
        <v/>
      </c>
      <c r="G209" s="74" t="str">
        <f>IF(基本情報入力シート!Y238="","",基本情報入力シート!Y238)</f>
        <v/>
      </c>
      <c r="H209" s="160" t="str">
        <f>IF(基本情報入力シート!Z238="","",基本情報入力シート!Z238)</f>
        <v/>
      </c>
      <c r="I209" s="417"/>
      <c r="J209" s="418"/>
    </row>
    <row r="210" spans="1:10" ht="36.75" customHeight="1" thickBot="1">
      <c r="A210" s="76">
        <f t="shared" si="3"/>
        <v>200</v>
      </c>
      <c r="B210" s="77" t="str">
        <f>IF(基本情報入力シート!C239="","",基本情報入力シート!C239)</f>
        <v/>
      </c>
      <c r="C210" s="78" t="str">
        <f>IF(基本情報入力シート!M239="","",基本情報入力シート!M239)</f>
        <v/>
      </c>
      <c r="D210" s="78" t="str">
        <f>IF(基本情報入力シート!R239="","",基本情報入力シート!R239)</f>
        <v>埼玉県</v>
      </c>
      <c r="E210" s="79" t="str">
        <f>IF(基本情報入力シート!W239="","",基本情報入力シート!W239)</f>
        <v/>
      </c>
      <c r="F210" s="78" t="str">
        <f>IF(基本情報入力シート!X239="","",基本情報入力シート!X239)</f>
        <v/>
      </c>
      <c r="G210" s="79" t="str">
        <f>IF(基本情報入力シート!Y239="","",基本情報入力シート!Y239)</f>
        <v/>
      </c>
      <c r="H210" s="161" t="str">
        <f>IF(基本情報入力シート!Z239="","",基本情報入力シート!Z239)</f>
        <v/>
      </c>
      <c r="I210" s="421"/>
      <c r="J210" s="422"/>
    </row>
    <row r="211" spans="1:10">
      <c r="D211" s="67"/>
      <c r="E211" s="67"/>
      <c r="F211" s="67"/>
      <c r="G211" s="67"/>
      <c r="H211" s="83"/>
      <c r="I211" s="22"/>
      <c r="J211" s="22"/>
    </row>
    <row r="212" spans="1:10">
      <c r="D212" s="67"/>
      <c r="E212" s="67"/>
      <c r="F212" s="67"/>
      <c r="G212" s="67"/>
      <c r="H212" s="83"/>
      <c r="I212" s="22"/>
      <c r="J212" s="22"/>
    </row>
    <row r="213" spans="1:10">
      <c r="D213" s="67"/>
      <c r="E213" s="67"/>
      <c r="F213" s="67"/>
      <c r="G213" s="67"/>
      <c r="H213" s="83"/>
      <c r="I213" s="22"/>
      <c r="J213" s="22"/>
    </row>
    <row r="214" spans="1:10">
      <c r="D214" s="67"/>
      <c r="E214" s="67"/>
      <c r="F214" s="67"/>
      <c r="G214" s="67"/>
      <c r="H214" s="83"/>
      <c r="I214" s="22"/>
      <c r="J214" s="22"/>
    </row>
    <row r="215" spans="1:10">
      <c r="D215" s="67"/>
      <c r="E215" s="67"/>
      <c r="F215" s="67"/>
      <c r="G215" s="67"/>
      <c r="H215" s="83"/>
      <c r="I215" s="22"/>
      <c r="J215" s="22"/>
    </row>
    <row r="216" spans="1:10">
      <c r="D216" s="67"/>
      <c r="E216" s="67"/>
      <c r="F216" s="67"/>
      <c r="G216" s="67"/>
      <c r="H216" s="83"/>
      <c r="I216" s="22"/>
      <c r="J216" s="22"/>
    </row>
    <row r="217" spans="1:10">
      <c r="D217" s="67"/>
      <c r="E217" s="67"/>
      <c r="F217" s="67"/>
      <c r="G217" s="67"/>
      <c r="H217" s="83"/>
      <c r="I217" s="22"/>
      <c r="J217" s="22"/>
    </row>
    <row r="218" spans="1:10">
      <c r="D218" s="67"/>
      <c r="E218" s="67"/>
      <c r="F218" s="67"/>
      <c r="G218" s="67"/>
      <c r="H218" s="83"/>
      <c r="I218" s="22"/>
      <c r="J218" s="22"/>
    </row>
    <row r="219" spans="1:10">
      <c r="D219" s="67"/>
      <c r="E219" s="67"/>
      <c r="F219" s="67"/>
      <c r="G219" s="67"/>
      <c r="H219" s="83"/>
      <c r="I219" s="22"/>
      <c r="J219" s="22"/>
    </row>
    <row r="220" spans="1:10">
      <c r="D220" s="67"/>
      <c r="E220" s="67"/>
      <c r="F220" s="67"/>
      <c r="G220" s="67"/>
      <c r="H220" s="83"/>
      <c r="I220" s="22"/>
      <c r="J220" s="22"/>
    </row>
    <row r="221" spans="1:10">
      <c r="D221" s="67"/>
      <c r="E221" s="67"/>
      <c r="F221" s="67"/>
      <c r="G221" s="67"/>
      <c r="H221" s="83"/>
      <c r="I221" s="22"/>
      <c r="J221" s="22"/>
    </row>
    <row r="222" spans="1:10">
      <c r="D222" s="67"/>
      <c r="E222" s="67"/>
      <c r="F222" s="67"/>
      <c r="G222" s="67"/>
      <c r="H222" s="83"/>
      <c r="I222" s="22"/>
      <c r="J222" s="22"/>
    </row>
    <row r="223" spans="1:10">
      <c r="D223" s="67"/>
      <c r="E223" s="67"/>
      <c r="F223" s="67"/>
      <c r="G223" s="67"/>
      <c r="H223" s="83"/>
      <c r="I223" s="22"/>
      <c r="J223" s="22"/>
    </row>
    <row r="224" spans="1: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c r="I262" s="22"/>
      <c r="J262" s="22"/>
    </row>
    <row r="263" spans="4:10">
      <c r="D263" s="67"/>
      <c r="E263" s="67"/>
      <c r="F263" s="67"/>
      <c r="G263" s="67"/>
      <c r="H263" s="83"/>
      <c r="I263" s="22"/>
      <c r="J263" s="22"/>
    </row>
    <row r="264" spans="4:10">
      <c r="D264" s="67"/>
      <c r="E264" s="67"/>
      <c r="F264" s="67"/>
      <c r="G264" s="67"/>
      <c r="H264" s="83"/>
      <c r="I264" s="22"/>
      <c r="J264" s="22"/>
    </row>
    <row r="265" spans="4:10">
      <c r="D265" s="67"/>
      <c r="E265" s="67"/>
      <c r="F265" s="67"/>
      <c r="G265" s="67"/>
      <c r="H265" s="83"/>
      <c r="I265" s="22"/>
      <c r="J265" s="22"/>
    </row>
    <row r="266" spans="4:10">
      <c r="D266" s="67"/>
      <c r="E266" s="67"/>
      <c r="F266" s="67"/>
      <c r="G266" s="67"/>
      <c r="H266" s="83"/>
      <c r="I266" s="22"/>
      <c r="J266" s="22"/>
    </row>
    <row r="267" spans="4:10">
      <c r="D267" s="67"/>
      <c r="E267" s="67"/>
      <c r="F267" s="67"/>
      <c r="G267" s="67"/>
      <c r="H267" s="83"/>
      <c r="I267" s="22"/>
      <c r="J267" s="22"/>
    </row>
    <row r="268" spans="4:10">
      <c r="D268" s="67"/>
      <c r="E268" s="67"/>
      <c r="F268" s="67"/>
      <c r="G268" s="67"/>
      <c r="H268" s="83"/>
      <c r="I268" s="22"/>
      <c r="J268" s="22"/>
    </row>
    <row r="269" spans="4:10">
      <c r="D269" s="67"/>
      <c r="E269" s="67"/>
      <c r="F269" s="67"/>
      <c r="G269" s="67"/>
      <c r="H269" s="83"/>
      <c r="I269" s="22"/>
      <c r="J269" s="22"/>
    </row>
    <row r="270" spans="4:10">
      <c r="D270" s="67"/>
      <c r="E270" s="67"/>
      <c r="F270" s="67"/>
      <c r="G270" s="67"/>
      <c r="H270" s="83"/>
      <c r="I270" s="22"/>
      <c r="J270" s="22"/>
    </row>
    <row r="271" spans="4:10">
      <c r="D271" s="67"/>
      <c r="E271" s="67"/>
      <c r="F271" s="67"/>
      <c r="G271" s="67"/>
      <c r="H271" s="83"/>
      <c r="I271" s="22"/>
      <c r="J271" s="22"/>
    </row>
    <row r="272" spans="4:10">
      <c r="D272" s="67"/>
      <c r="E272" s="67"/>
      <c r="F272" s="67"/>
      <c r="G272" s="67"/>
      <c r="H272" s="83"/>
      <c r="I272" s="22"/>
      <c r="J272" s="22"/>
    </row>
    <row r="273" spans="4:10">
      <c r="D273" s="67"/>
      <c r="E273" s="67"/>
      <c r="F273" s="67"/>
      <c r="G273" s="67"/>
      <c r="H273" s="83"/>
      <c r="I273" s="22"/>
      <c r="J273" s="22"/>
    </row>
    <row r="274" spans="4:10">
      <c r="D274" s="67"/>
      <c r="E274" s="67"/>
      <c r="F274" s="67"/>
      <c r="G274" s="67"/>
      <c r="H274" s="83"/>
      <c r="I274" s="22"/>
      <c r="J274" s="22"/>
    </row>
    <row r="275" spans="4:10">
      <c r="D275" s="67"/>
      <c r="E275" s="67"/>
      <c r="F275" s="67"/>
      <c r="G275" s="67"/>
      <c r="H275" s="83"/>
      <c r="I275" s="22"/>
      <c r="J275" s="22"/>
    </row>
    <row r="276" spans="4:10">
      <c r="D276" s="67"/>
      <c r="E276" s="67"/>
      <c r="F276" s="67"/>
      <c r="G276" s="67"/>
      <c r="H276" s="83"/>
      <c r="I276" s="22"/>
      <c r="J276" s="22"/>
    </row>
    <row r="277" spans="4:10">
      <c r="D277" s="67"/>
      <c r="E277" s="67"/>
      <c r="F277" s="67"/>
      <c r="G277" s="67"/>
      <c r="H277" s="83"/>
      <c r="I277" s="22"/>
      <c r="J277" s="22"/>
    </row>
    <row r="278" spans="4:10">
      <c r="D278" s="67"/>
      <c r="E278" s="67"/>
      <c r="F278" s="67"/>
      <c r="G278" s="67"/>
      <c r="H278" s="83"/>
      <c r="I278" s="22"/>
      <c r="J278" s="22"/>
    </row>
    <row r="279" spans="4:10">
      <c r="D279" s="67"/>
      <c r="E279" s="67"/>
      <c r="F279" s="67"/>
      <c r="G279" s="67"/>
      <c r="H279" s="83"/>
      <c r="I279" s="22"/>
      <c r="J279" s="22"/>
    </row>
    <row r="280" spans="4:10">
      <c r="D280" s="67"/>
      <c r="E280" s="67"/>
      <c r="F280" s="67"/>
      <c r="G280" s="67"/>
      <c r="H280" s="83"/>
      <c r="I280" s="22"/>
      <c r="J280" s="22"/>
    </row>
    <row r="281" spans="4:10">
      <c r="D281" s="67"/>
      <c r="E281" s="67"/>
      <c r="F281" s="67"/>
      <c r="G281" s="67"/>
      <c r="H281" s="83"/>
      <c r="I281" s="22"/>
      <c r="J281" s="22"/>
    </row>
    <row r="282" spans="4:10">
      <c r="D282" s="67"/>
      <c r="E282" s="67"/>
      <c r="F282" s="67"/>
      <c r="G282" s="67"/>
      <c r="H282" s="83"/>
      <c r="I282" s="22"/>
      <c r="J282" s="22"/>
    </row>
    <row r="283" spans="4:10">
      <c r="D283" s="67"/>
      <c r="E283" s="67"/>
      <c r="F283" s="67"/>
      <c r="G283" s="67"/>
      <c r="H283" s="83"/>
      <c r="I283" s="22"/>
      <c r="J283" s="22"/>
    </row>
    <row r="284" spans="4:10">
      <c r="D284" s="67"/>
      <c r="E284" s="67"/>
      <c r="F284" s="67"/>
      <c r="G284" s="67"/>
      <c r="H284" s="83"/>
      <c r="I284" s="22"/>
      <c r="J284" s="22"/>
    </row>
    <row r="285" spans="4:10">
      <c r="D285" s="67"/>
      <c r="E285" s="67"/>
      <c r="F285" s="67"/>
      <c r="G285" s="67"/>
      <c r="H285" s="83"/>
      <c r="I285" s="22"/>
      <c r="J285" s="22"/>
    </row>
    <row r="286" spans="4:10">
      <c r="D286" s="67"/>
      <c r="E286" s="67"/>
      <c r="F286" s="67"/>
      <c r="G286" s="67"/>
      <c r="H286" s="83"/>
      <c r="I286" s="22"/>
      <c r="J286" s="22"/>
    </row>
    <row r="287" spans="4:10">
      <c r="D287" s="67"/>
      <c r="E287" s="67"/>
      <c r="F287" s="67"/>
      <c r="G287" s="67"/>
      <c r="H287" s="83"/>
      <c r="I287" s="22"/>
      <c r="J287" s="22"/>
    </row>
    <row r="288" spans="4:10">
      <c r="D288" s="67"/>
      <c r="E288" s="67"/>
      <c r="F288" s="67"/>
      <c r="G288" s="67"/>
      <c r="H288" s="83"/>
      <c r="I288" s="22"/>
      <c r="J288" s="22"/>
    </row>
    <row r="289" spans="4:10">
      <c r="D289" s="67"/>
      <c r="E289" s="67"/>
      <c r="F289" s="67"/>
      <c r="G289" s="67"/>
      <c r="H289" s="83"/>
      <c r="I289" s="22"/>
      <c r="J289" s="22"/>
    </row>
    <row r="290" spans="4:10">
      <c r="D290" s="67"/>
      <c r="E290" s="67"/>
      <c r="F290" s="67"/>
      <c r="G290" s="67"/>
      <c r="H290" s="83"/>
      <c r="I290" s="22"/>
      <c r="J290" s="22"/>
    </row>
    <row r="291" spans="4:10">
      <c r="D291" s="67"/>
      <c r="E291" s="67"/>
      <c r="F291" s="67"/>
      <c r="G291" s="67"/>
      <c r="H291" s="83"/>
      <c r="I291" s="22"/>
      <c r="J291" s="22"/>
    </row>
    <row r="292" spans="4:10">
      <c r="D292" s="67"/>
      <c r="E292" s="67"/>
      <c r="F292" s="67"/>
      <c r="G292" s="67"/>
      <c r="H292" s="83"/>
      <c r="I292" s="22"/>
      <c r="J292" s="22"/>
    </row>
    <row r="293" spans="4:10">
      <c r="D293" s="67"/>
      <c r="E293" s="67"/>
      <c r="F293" s="67"/>
      <c r="G293" s="67"/>
      <c r="H293" s="83"/>
      <c r="I293" s="22"/>
      <c r="J293" s="22"/>
    </row>
    <row r="294" spans="4:10">
      <c r="D294" s="67"/>
      <c r="E294" s="67"/>
      <c r="F294" s="67"/>
      <c r="G294" s="67"/>
      <c r="H294" s="83"/>
      <c r="I294" s="22"/>
      <c r="J294" s="22"/>
    </row>
    <row r="295" spans="4:10">
      <c r="D295" s="67"/>
      <c r="E295" s="67"/>
      <c r="F295" s="67"/>
      <c r="G295" s="67"/>
      <c r="H295" s="83"/>
      <c r="I295" s="22"/>
      <c r="J295" s="22"/>
    </row>
    <row r="296" spans="4:10">
      <c r="D296" s="67"/>
      <c r="E296" s="67"/>
      <c r="F296" s="67"/>
      <c r="G296" s="67"/>
      <c r="H296" s="83"/>
      <c r="I296" s="22"/>
      <c r="J296" s="22"/>
    </row>
    <row r="297" spans="4:10">
      <c r="D297" s="67"/>
      <c r="E297" s="67"/>
      <c r="F297" s="67"/>
      <c r="G297" s="67"/>
      <c r="H297" s="83"/>
      <c r="I297" s="22"/>
      <c r="J297" s="22"/>
    </row>
    <row r="298" spans="4:10">
      <c r="D298" s="67"/>
      <c r="E298" s="67"/>
      <c r="F298" s="67"/>
      <c r="G298" s="67"/>
      <c r="H298" s="83"/>
      <c r="I298" s="22"/>
      <c r="J298" s="22"/>
    </row>
    <row r="299" spans="4:10">
      <c r="D299" s="67"/>
      <c r="E299" s="67"/>
      <c r="F299" s="67"/>
      <c r="G299" s="67"/>
      <c r="H299" s="83"/>
      <c r="I299" s="22"/>
      <c r="J299" s="22"/>
    </row>
    <row r="300" spans="4:10">
      <c r="D300" s="67"/>
      <c r="E300" s="67"/>
      <c r="F300" s="67"/>
      <c r="G300" s="67"/>
      <c r="H300" s="83"/>
      <c r="I300" s="22"/>
      <c r="J300" s="22"/>
    </row>
    <row r="301" spans="4:10">
      <c r="D301" s="67"/>
      <c r="E301" s="67"/>
      <c r="F301" s="67"/>
      <c r="G301" s="67"/>
      <c r="H301" s="83"/>
      <c r="I301" s="22"/>
      <c r="J301" s="22"/>
    </row>
    <row r="302" spans="4:10">
      <c r="D302" s="67"/>
      <c r="E302" s="67"/>
      <c r="F302" s="67"/>
      <c r="G302" s="67"/>
      <c r="H302" s="83"/>
      <c r="I302" s="22"/>
      <c r="J302" s="22"/>
    </row>
    <row r="303" spans="4:10">
      <c r="D303" s="67"/>
      <c r="E303" s="67"/>
      <c r="F303" s="67"/>
      <c r="G303" s="67"/>
      <c r="H303" s="83"/>
      <c r="I303" s="22"/>
      <c r="J303" s="22"/>
    </row>
    <row r="304" spans="4:10">
      <c r="D304" s="67"/>
      <c r="E304" s="67"/>
      <c r="F304" s="67"/>
      <c r="G304" s="67"/>
      <c r="H304" s="83"/>
      <c r="I304" s="22"/>
      <c r="J304" s="22"/>
    </row>
    <row r="305" spans="4:10">
      <c r="D305" s="67"/>
      <c r="E305" s="67"/>
      <c r="F305" s="67"/>
      <c r="G305" s="67"/>
      <c r="H305" s="83"/>
      <c r="I305" s="22"/>
      <c r="J305" s="22"/>
    </row>
    <row r="306" spans="4:10">
      <c r="D306" s="67"/>
      <c r="E306" s="67"/>
      <c r="F306" s="67"/>
      <c r="G306" s="67"/>
      <c r="H306" s="83"/>
      <c r="I306" s="22"/>
      <c r="J306" s="22"/>
    </row>
    <row r="307" spans="4:10">
      <c r="D307" s="67"/>
      <c r="E307" s="67"/>
      <c r="F307" s="67"/>
      <c r="G307" s="67"/>
      <c r="H307" s="83"/>
      <c r="I307" s="22"/>
      <c r="J307" s="22"/>
    </row>
    <row r="308" spans="4:10">
      <c r="D308" s="67"/>
      <c r="E308" s="67"/>
      <c r="F308" s="67"/>
      <c r="G308" s="67"/>
      <c r="H308" s="83"/>
      <c r="I308" s="22"/>
      <c r="J308" s="22"/>
    </row>
    <row r="309" spans="4:10">
      <c r="D309" s="67"/>
      <c r="E309" s="67"/>
      <c r="F309" s="67"/>
      <c r="G309" s="67"/>
      <c r="H309" s="83"/>
      <c r="I309" s="22"/>
      <c r="J309" s="22"/>
    </row>
    <row r="310" spans="4:10">
      <c r="D310" s="67"/>
      <c r="E310" s="67"/>
      <c r="F310" s="67"/>
      <c r="G310" s="67"/>
      <c r="H310" s="83"/>
      <c r="I310" s="22"/>
      <c r="J310" s="22"/>
    </row>
    <row r="311" spans="4:10">
      <c r="D311" s="67"/>
      <c r="E311" s="67"/>
      <c r="F311" s="67"/>
      <c r="G311" s="67"/>
      <c r="H311" s="83"/>
      <c r="I311" s="22"/>
      <c r="J311" s="22"/>
    </row>
    <row r="312" spans="4:10">
      <c r="D312" s="67"/>
      <c r="E312" s="67"/>
      <c r="F312" s="67"/>
      <c r="G312" s="67"/>
      <c r="H312" s="83"/>
      <c r="I312" s="22"/>
      <c r="J312" s="22"/>
    </row>
    <row r="313" spans="4:10">
      <c r="D313" s="67"/>
      <c r="E313" s="67"/>
      <c r="F313" s="67"/>
      <c r="G313" s="67"/>
      <c r="H313" s="83"/>
      <c r="I313" s="22"/>
      <c r="J313" s="22"/>
    </row>
    <row r="314" spans="4:10">
      <c r="D314" s="67"/>
      <c r="E314" s="67"/>
      <c r="F314" s="67"/>
      <c r="G314" s="67"/>
      <c r="H314" s="83"/>
      <c r="I314" s="22"/>
      <c r="J314" s="22"/>
    </row>
    <row r="315" spans="4:10">
      <c r="D315" s="67"/>
      <c r="E315" s="67"/>
      <c r="F315" s="67"/>
      <c r="G315" s="67"/>
      <c r="H315" s="83"/>
      <c r="I315" s="22"/>
      <c r="J315" s="22"/>
    </row>
    <row r="316" spans="4:10">
      <c r="D316" s="67"/>
      <c r="E316" s="67"/>
      <c r="F316" s="67"/>
      <c r="G316" s="67"/>
      <c r="H316" s="83"/>
      <c r="I316" s="22"/>
      <c r="J316" s="22"/>
    </row>
    <row r="317" spans="4:10">
      <c r="D317" s="67"/>
      <c r="E317" s="67"/>
      <c r="F317" s="67"/>
      <c r="G317" s="67"/>
      <c r="H317" s="83"/>
      <c r="I317" s="22"/>
      <c r="J317" s="22"/>
    </row>
    <row r="318" spans="4:10">
      <c r="D318" s="67"/>
      <c r="E318" s="67"/>
      <c r="F318" s="67"/>
      <c r="G318" s="67"/>
      <c r="H318" s="83"/>
      <c r="I318" s="22"/>
      <c r="J318" s="22"/>
    </row>
    <row r="319" spans="4:10">
      <c r="D319" s="67"/>
      <c r="E319" s="67"/>
      <c r="F319" s="67"/>
      <c r="G319" s="67"/>
      <c r="H319" s="83"/>
      <c r="I319" s="22"/>
      <c r="J319" s="22"/>
    </row>
    <row r="320" spans="4:10">
      <c r="D320" s="67"/>
      <c r="E320" s="67"/>
      <c r="F320" s="67"/>
      <c r="G320" s="67"/>
      <c r="H320" s="83"/>
      <c r="I320" s="22"/>
      <c r="J320" s="22"/>
    </row>
    <row r="321" spans="4:10">
      <c r="D321" s="67"/>
      <c r="E321" s="67"/>
      <c r="F321" s="67"/>
      <c r="G321" s="67"/>
      <c r="H321" s="83"/>
      <c r="I321" s="22"/>
      <c r="J321" s="22"/>
    </row>
    <row r="322" spans="4:10">
      <c r="D322" s="67"/>
      <c r="E322" s="67"/>
      <c r="F322" s="67"/>
      <c r="G322" s="67"/>
      <c r="H322" s="83"/>
      <c r="I322" s="22"/>
      <c r="J322" s="22"/>
    </row>
    <row r="323" spans="4:10">
      <c r="D323" s="67"/>
      <c r="E323" s="67"/>
      <c r="F323" s="67"/>
      <c r="G323" s="67"/>
      <c r="H323" s="83"/>
      <c r="I323" s="22"/>
      <c r="J323" s="22"/>
    </row>
    <row r="324" spans="4:10">
      <c r="D324" s="67"/>
      <c r="E324" s="67"/>
      <c r="F324" s="67"/>
      <c r="G324" s="67"/>
      <c r="H324" s="83"/>
      <c r="I324" s="22"/>
      <c r="J324" s="22"/>
    </row>
    <row r="325" spans="4:10">
      <c r="D325" s="67"/>
      <c r="E325" s="67"/>
      <c r="F325" s="67"/>
      <c r="G325" s="67"/>
      <c r="H325" s="83"/>
      <c r="I325" s="22"/>
      <c r="J325" s="22"/>
    </row>
    <row r="326" spans="4:10">
      <c r="D326" s="67"/>
      <c r="E326" s="67"/>
      <c r="F326" s="67"/>
      <c r="G326" s="67"/>
      <c r="H326" s="83"/>
      <c r="I326" s="22"/>
      <c r="J326" s="22"/>
    </row>
    <row r="327" spans="4:10">
      <c r="D327" s="67"/>
      <c r="E327" s="67"/>
      <c r="F327" s="67"/>
      <c r="G327" s="67"/>
      <c r="H327" s="83"/>
      <c r="I327" s="22"/>
      <c r="J327" s="22"/>
    </row>
    <row r="328" spans="4:10">
      <c r="D328" s="67"/>
      <c r="E328" s="67"/>
      <c r="F328" s="67"/>
      <c r="G328" s="67"/>
      <c r="H328" s="83"/>
      <c r="I328" s="22"/>
      <c r="J328" s="22"/>
    </row>
    <row r="329" spans="4:10">
      <c r="D329" s="67"/>
      <c r="E329" s="67"/>
      <c r="F329" s="67"/>
      <c r="G329" s="67"/>
      <c r="H329" s="83"/>
      <c r="I329" s="22"/>
      <c r="J329" s="22"/>
    </row>
    <row r="330" spans="4:10">
      <c r="D330" s="67"/>
      <c r="E330" s="67"/>
      <c r="F330" s="67"/>
      <c r="G330" s="67"/>
      <c r="H330" s="83"/>
      <c r="I330" s="22"/>
      <c r="J330" s="22"/>
    </row>
    <row r="331" spans="4:10">
      <c r="D331" s="67"/>
      <c r="E331" s="67"/>
      <c r="F331" s="67"/>
      <c r="G331" s="67"/>
      <c r="H331" s="83"/>
      <c r="I331" s="22"/>
      <c r="J331" s="22"/>
    </row>
    <row r="332" spans="4:10">
      <c r="D332" s="67"/>
      <c r="E332" s="67"/>
      <c r="F332" s="67"/>
      <c r="G332" s="67"/>
      <c r="H332" s="83"/>
      <c r="I332" s="22"/>
      <c r="J332" s="22"/>
    </row>
    <row r="333" spans="4:10">
      <c r="D333" s="67"/>
      <c r="E333" s="67"/>
      <c r="F333" s="67"/>
      <c r="G333" s="67"/>
      <c r="H333" s="83"/>
      <c r="I333" s="22"/>
      <c r="J333" s="22"/>
    </row>
    <row r="334" spans="4:10">
      <c r="D334" s="67"/>
      <c r="E334" s="67"/>
      <c r="F334" s="67"/>
      <c r="G334" s="67"/>
      <c r="H334" s="83"/>
      <c r="I334" s="22"/>
      <c r="J334" s="22"/>
    </row>
    <row r="335" spans="4:10">
      <c r="D335" s="67"/>
      <c r="E335" s="67"/>
      <c r="F335" s="67"/>
      <c r="G335" s="67"/>
      <c r="H335" s="83"/>
      <c r="I335" s="22"/>
      <c r="J335" s="22"/>
    </row>
    <row r="336" spans="4:10">
      <c r="D336" s="67"/>
      <c r="E336" s="67"/>
      <c r="F336" s="67"/>
      <c r="G336" s="67"/>
      <c r="H336" s="83"/>
      <c r="I336" s="22"/>
      <c r="J336" s="22"/>
    </row>
    <row r="337" spans="4:10">
      <c r="D337" s="67"/>
      <c r="E337" s="67"/>
      <c r="F337" s="67"/>
      <c r="G337" s="67"/>
      <c r="H337" s="83"/>
      <c r="I337" s="22"/>
      <c r="J337" s="22"/>
    </row>
    <row r="338" spans="4:10">
      <c r="D338" s="67"/>
      <c r="E338" s="67"/>
      <c r="F338" s="67"/>
      <c r="G338" s="67"/>
      <c r="H338" s="83"/>
      <c r="I338" s="22"/>
      <c r="J338" s="22"/>
    </row>
    <row r="339" spans="4:10">
      <c r="D339" s="67"/>
      <c r="E339" s="67"/>
      <c r="F339" s="67"/>
      <c r="G339" s="67"/>
      <c r="H339" s="83"/>
      <c r="I339" s="22"/>
      <c r="J339" s="22"/>
    </row>
    <row r="340" spans="4:10">
      <c r="D340" s="67"/>
      <c r="E340" s="67"/>
      <c r="F340" s="67"/>
      <c r="G340" s="67"/>
      <c r="H340" s="83"/>
      <c r="I340" s="22"/>
      <c r="J340" s="22"/>
    </row>
    <row r="341" spans="4:10">
      <c r="D341" s="67"/>
      <c r="E341" s="67"/>
      <c r="F341" s="67"/>
      <c r="G341" s="67"/>
      <c r="H341" s="83"/>
      <c r="I341" s="22"/>
      <c r="J341" s="22"/>
    </row>
    <row r="342" spans="4:10">
      <c r="D342" s="67"/>
      <c r="E342" s="67"/>
      <c r="F342" s="67"/>
      <c r="G342" s="67"/>
      <c r="H342" s="83"/>
      <c r="I342" s="22"/>
      <c r="J342" s="22"/>
    </row>
    <row r="343" spans="4:10">
      <c r="D343" s="67"/>
      <c r="E343" s="67"/>
      <c r="F343" s="67"/>
      <c r="G343" s="67"/>
      <c r="H343" s="83"/>
      <c r="I343" s="22"/>
      <c r="J343" s="22"/>
    </row>
    <row r="344" spans="4:10">
      <c r="D344" s="67"/>
      <c r="E344" s="67"/>
      <c r="F344" s="67"/>
      <c r="G344" s="67"/>
      <c r="H344" s="83"/>
      <c r="I344" s="22"/>
      <c r="J344" s="22"/>
    </row>
    <row r="345" spans="4:10">
      <c r="D345" s="67"/>
      <c r="E345" s="67"/>
      <c r="F345" s="67"/>
      <c r="G345" s="67"/>
      <c r="H345" s="83"/>
      <c r="I345" s="22"/>
      <c r="J345" s="22"/>
    </row>
    <row r="346" spans="4:10">
      <c r="D346" s="67"/>
      <c r="E346" s="67"/>
      <c r="F346" s="67"/>
      <c r="G346" s="67"/>
      <c r="H346" s="83"/>
      <c r="I346" s="22"/>
      <c r="J346" s="22"/>
    </row>
    <row r="347" spans="4:10">
      <c r="D347" s="67"/>
      <c r="E347" s="67"/>
      <c r="F347" s="67"/>
      <c r="G347" s="67"/>
      <c r="H347" s="83"/>
      <c r="I347" s="22"/>
      <c r="J347" s="22"/>
    </row>
    <row r="348" spans="4:10">
      <c r="D348" s="67"/>
      <c r="E348" s="67"/>
      <c r="F348" s="67"/>
      <c r="G348" s="67"/>
      <c r="H348" s="83"/>
      <c r="I348" s="22"/>
      <c r="J348" s="22"/>
    </row>
    <row r="349" spans="4:10">
      <c r="D349" s="67"/>
      <c r="E349" s="67"/>
      <c r="F349" s="67"/>
      <c r="G349" s="67"/>
      <c r="H349" s="83"/>
      <c r="I349" s="22"/>
      <c r="J349" s="22"/>
    </row>
    <row r="350" spans="4:10">
      <c r="D350" s="67"/>
      <c r="E350" s="67"/>
      <c r="F350" s="67"/>
      <c r="G350" s="67"/>
      <c r="H350" s="83"/>
      <c r="I350" s="22"/>
      <c r="J350" s="22"/>
    </row>
    <row r="351" spans="4:10">
      <c r="D351" s="67"/>
      <c r="E351" s="67"/>
      <c r="F351" s="67"/>
      <c r="G351" s="67"/>
      <c r="H351" s="83"/>
      <c r="I351" s="22"/>
      <c r="J351" s="22"/>
    </row>
    <row r="352" spans="4:10">
      <c r="D352" s="67"/>
      <c r="E352" s="67"/>
      <c r="F352" s="67"/>
      <c r="G352" s="67"/>
      <c r="H352" s="83"/>
      <c r="I352" s="22"/>
      <c r="J352" s="22"/>
    </row>
    <row r="353" spans="4:10">
      <c r="D353" s="67"/>
      <c r="E353" s="67"/>
      <c r="F353" s="67"/>
      <c r="G353" s="67"/>
      <c r="H353" s="83"/>
      <c r="I353" s="22"/>
      <c r="J353" s="22"/>
    </row>
    <row r="354" spans="4:10">
      <c r="D354" s="67"/>
      <c r="E354" s="67"/>
      <c r="F354" s="67"/>
      <c r="G354" s="67"/>
      <c r="H354" s="83"/>
      <c r="I354" s="22"/>
      <c r="J354" s="22"/>
    </row>
    <row r="355" spans="4:10">
      <c r="D355" s="67"/>
      <c r="E355" s="67"/>
      <c r="F355" s="67"/>
      <c r="G355" s="67"/>
      <c r="H355" s="83"/>
      <c r="I355" s="22"/>
      <c r="J355" s="22"/>
    </row>
    <row r="356" spans="4:10">
      <c r="D356" s="67"/>
      <c r="E356" s="67"/>
      <c r="F356" s="67"/>
      <c r="G356" s="67"/>
      <c r="H356" s="83"/>
      <c r="I356" s="22"/>
      <c r="J356" s="22"/>
    </row>
    <row r="357" spans="4:10">
      <c r="D357" s="67"/>
      <c r="E357" s="67"/>
      <c r="F357" s="67"/>
      <c r="G357" s="67"/>
      <c r="H357" s="83"/>
      <c r="I357" s="22"/>
      <c r="J357" s="22"/>
    </row>
    <row r="358" spans="4:10">
      <c r="D358" s="67"/>
      <c r="E358" s="67"/>
      <c r="F358" s="67"/>
      <c r="G358" s="67"/>
      <c r="H358" s="83"/>
      <c r="I358" s="22"/>
      <c r="J358" s="22"/>
    </row>
    <row r="359" spans="4:10">
      <c r="D359" s="67"/>
      <c r="E359" s="67"/>
      <c r="F359" s="67"/>
      <c r="G359" s="67"/>
      <c r="H359" s="83"/>
      <c r="I359" s="22"/>
      <c r="J359" s="22"/>
    </row>
    <row r="360" spans="4:10">
      <c r="D360" s="67"/>
      <c r="E360" s="67"/>
      <c r="F360" s="67"/>
      <c r="G360" s="67"/>
      <c r="H360" s="83"/>
      <c r="I360" s="22"/>
      <c r="J360" s="22"/>
    </row>
    <row r="361" spans="4:10">
      <c r="D361" s="67"/>
      <c r="E361" s="67"/>
      <c r="F361" s="67"/>
      <c r="G361" s="67"/>
      <c r="H361" s="83"/>
      <c r="I361" s="22"/>
      <c r="J361" s="22"/>
    </row>
    <row r="362" spans="4:10">
      <c r="D362" s="67"/>
      <c r="E362" s="67"/>
      <c r="F362" s="67"/>
      <c r="G362" s="67"/>
      <c r="H362" s="83"/>
    </row>
    <row r="363" spans="4:10">
      <c r="D363" s="67"/>
      <c r="E363" s="67"/>
      <c r="F363" s="67"/>
      <c r="G363" s="67"/>
      <c r="H363" s="83"/>
    </row>
    <row r="364" spans="4:10">
      <c r="D364" s="67"/>
      <c r="E364" s="67"/>
      <c r="F364" s="67"/>
      <c r="G364" s="67"/>
      <c r="H364" s="83"/>
    </row>
    <row r="365" spans="4:10">
      <c r="D365" s="67"/>
      <c r="E365" s="67"/>
      <c r="F365" s="67"/>
      <c r="G365" s="67"/>
      <c r="H365" s="83"/>
    </row>
    <row r="366" spans="4:10">
      <c r="D366" s="67"/>
      <c r="E366" s="67"/>
      <c r="F366" s="67"/>
      <c r="G366" s="67"/>
      <c r="H366" s="83"/>
    </row>
    <row r="367" spans="4:10">
      <c r="D367" s="67"/>
      <c r="E367" s="67"/>
      <c r="F367" s="67"/>
      <c r="G367" s="67"/>
      <c r="H367" s="83"/>
    </row>
    <row r="368" spans="4:10">
      <c r="D368" s="67"/>
      <c r="E368" s="67"/>
      <c r="F368" s="67"/>
      <c r="G368" s="67"/>
      <c r="H368" s="83"/>
    </row>
    <row r="369" spans="4:8">
      <c r="D369" s="67"/>
      <c r="E369" s="67"/>
      <c r="F369" s="67"/>
      <c r="G369" s="67"/>
      <c r="H369" s="83"/>
    </row>
    <row r="370" spans="4:8">
      <c r="D370" s="67"/>
      <c r="E370" s="67"/>
      <c r="F370" s="67"/>
      <c r="G370" s="67"/>
      <c r="H370" s="83"/>
    </row>
    <row r="371" spans="4:8">
      <c r="D371" s="67"/>
      <c r="E371" s="67"/>
      <c r="F371" s="67"/>
      <c r="G371" s="67"/>
      <c r="H371" s="83"/>
    </row>
    <row r="372" spans="4:8">
      <c r="D372" s="67"/>
      <c r="E372" s="67"/>
      <c r="F372" s="67"/>
      <c r="G372" s="67"/>
      <c r="H372" s="83"/>
    </row>
    <row r="373" spans="4:8">
      <c r="D373" s="67"/>
      <c r="E373" s="67"/>
      <c r="F373" s="67"/>
      <c r="G373" s="67"/>
      <c r="H373" s="83"/>
    </row>
    <row r="374" spans="4:8">
      <c r="D374" s="67"/>
      <c r="E374" s="67"/>
      <c r="F374" s="67"/>
      <c r="G374" s="67"/>
      <c r="H374" s="83"/>
    </row>
    <row r="375" spans="4:8">
      <c r="D375" s="67"/>
      <c r="E375" s="67"/>
      <c r="F375" s="67"/>
      <c r="G375" s="67"/>
      <c r="H375" s="83"/>
    </row>
    <row r="376" spans="4:8">
      <c r="D376" s="67"/>
      <c r="E376" s="67"/>
      <c r="F376" s="67"/>
      <c r="G376" s="67"/>
      <c r="H376" s="83"/>
    </row>
    <row r="377" spans="4:8">
      <c r="D377" s="67"/>
      <c r="E377" s="67"/>
      <c r="F377" s="67"/>
      <c r="G377" s="67"/>
      <c r="H377" s="83"/>
    </row>
    <row r="378" spans="4:8">
      <c r="D378" s="67"/>
      <c r="E378" s="67"/>
      <c r="F378" s="67"/>
      <c r="G378" s="67"/>
      <c r="H378" s="83"/>
    </row>
    <row r="379" spans="4:8">
      <c r="D379" s="67"/>
      <c r="E379" s="67"/>
      <c r="F379" s="67"/>
      <c r="G379" s="67"/>
      <c r="H379" s="83"/>
    </row>
    <row r="380" spans="4:8">
      <c r="D380" s="67"/>
      <c r="E380" s="67"/>
      <c r="F380" s="67"/>
      <c r="G380" s="67"/>
      <c r="H380" s="83"/>
    </row>
    <row r="381" spans="4:8">
      <c r="D381" s="67"/>
      <c r="E381" s="67"/>
      <c r="F381" s="67"/>
      <c r="G381" s="67"/>
      <c r="H381" s="83"/>
    </row>
    <row r="382" spans="4:8">
      <c r="D382" s="67"/>
      <c r="E382" s="67"/>
      <c r="F382" s="67"/>
      <c r="G382" s="67"/>
      <c r="H382" s="83"/>
    </row>
    <row r="383" spans="4:8">
      <c r="D383" s="67"/>
      <c r="E383" s="67"/>
      <c r="F383" s="67"/>
      <c r="G383" s="67"/>
      <c r="H383" s="83"/>
    </row>
    <row r="384" spans="4:8">
      <c r="D384" s="67"/>
      <c r="E384" s="67"/>
      <c r="F384" s="67"/>
      <c r="G384" s="67"/>
      <c r="H384" s="83"/>
    </row>
  </sheetData>
  <sheetProtection algorithmName="SHA-512" hashValue="ve01+aJvyVDpenTSAbVncZMNV/qcig2oyq7gsiz4Oz5JHze5zRQzEY8XYMW9x984Vr9dawbWsAr3zIJRTqEQ4A==" saltValue="c+wr7MLClqC31JZtqqEqkw==" spinCount="100000" sheet="1" formatRows="0" insertRows="0" deleteRows="0" sort="0" autoFilter="0"/>
  <mergeCells count="213">
    <mergeCell ref="I210:J210"/>
    <mergeCell ref="I201:J201"/>
    <mergeCell ref="I202:J202"/>
    <mergeCell ref="I203:J203"/>
    <mergeCell ref="I204:J204"/>
    <mergeCell ref="I205:J205"/>
    <mergeCell ref="I206:J206"/>
    <mergeCell ref="I207:J207"/>
    <mergeCell ref="I208:J208"/>
    <mergeCell ref="I209:J209"/>
    <mergeCell ref="I192:J192"/>
    <mergeCell ref="I193:J193"/>
    <mergeCell ref="I194:J194"/>
    <mergeCell ref="I195:J195"/>
    <mergeCell ref="I196:J196"/>
    <mergeCell ref="I197:J197"/>
    <mergeCell ref="I198:J198"/>
    <mergeCell ref="I199:J199"/>
    <mergeCell ref="I200:J200"/>
    <mergeCell ref="I183:J183"/>
    <mergeCell ref="I184:J184"/>
    <mergeCell ref="I185:J185"/>
    <mergeCell ref="I186:J186"/>
    <mergeCell ref="I187:J187"/>
    <mergeCell ref="I188:J188"/>
    <mergeCell ref="I189:J189"/>
    <mergeCell ref="I190:J190"/>
    <mergeCell ref="I191:J191"/>
    <mergeCell ref="I174:J174"/>
    <mergeCell ref="I175:J175"/>
    <mergeCell ref="I176:J176"/>
    <mergeCell ref="I177:J177"/>
    <mergeCell ref="I178:J178"/>
    <mergeCell ref="I179:J179"/>
    <mergeCell ref="I180:J180"/>
    <mergeCell ref="I181:J181"/>
    <mergeCell ref="I182:J182"/>
    <mergeCell ref="I165:J165"/>
    <mergeCell ref="I166:J166"/>
    <mergeCell ref="I167:J167"/>
    <mergeCell ref="I168:J168"/>
    <mergeCell ref="I169:J169"/>
    <mergeCell ref="I170:J170"/>
    <mergeCell ref="I171:J171"/>
    <mergeCell ref="I172:J172"/>
    <mergeCell ref="I173:J173"/>
    <mergeCell ref="I156:J156"/>
    <mergeCell ref="I157:J157"/>
    <mergeCell ref="I158:J158"/>
    <mergeCell ref="I159:J159"/>
    <mergeCell ref="I160:J160"/>
    <mergeCell ref="I161:J161"/>
    <mergeCell ref="I162:J162"/>
    <mergeCell ref="I163:J163"/>
    <mergeCell ref="I164:J164"/>
    <mergeCell ref="I147:J147"/>
    <mergeCell ref="I148:J148"/>
    <mergeCell ref="I149:J149"/>
    <mergeCell ref="I150:J150"/>
    <mergeCell ref="I151:J151"/>
    <mergeCell ref="I152:J152"/>
    <mergeCell ref="I153:J153"/>
    <mergeCell ref="I154:J154"/>
    <mergeCell ref="I155:J155"/>
    <mergeCell ref="I138:J138"/>
    <mergeCell ref="I139:J139"/>
    <mergeCell ref="I140:J140"/>
    <mergeCell ref="I141:J141"/>
    <mergeCell ref="I142:J142"/>
    <mergeCell ref="I143:J143"/>
    <mergeCell ref="I144:J144"/>
    <mergeCell ref="I145:J145"/>
    <mergeCell ref="I146:J146"/>
    <mergeCell ref="I129:J129"/>
    <mergeCell ref="I130:J130"/>
    <mergeCell ref="I131:J131"/>
    <mergeCell ref="I132:J132"/>
    <mergeCell ref="I133:J133"/>
    <mergeCell ref="I134:J134"/>
    <mergeCell ref="I135:J135"/>
    <mergeCell ref="I136:J136"/>
    <mergeCell ref="I137:J137"/>
    <mergeCell ref="I120:J120"/>
    <mergeCell ref="I121:J121"/>
    <mergeCell ref="I122:J122"/>
    <mergeCell ref="I123:J123"/>
    <mergeCell ref="I124:J124"/>
    <mergeCell ref="I125:J125"/>
    <mergeCell ref="I126:J126"/>
    <mergeCell ref="I127:J127"/>
    <mergeCell ref="I128:J128"/>
    <mergeCell ref="I111:J111"/>
    <mergeCell ref="I112:J112"/>
    <mergeCell ref="I113:J113"/>
    <mergeCell ref="I114:J114"/>
    <mergeCell ref="I115:J115"/>
    <mergeCell ref="I116:J116"/>
    <mergeCell ref="I117:J117"/>
    <mergeCell ref="I118:J118"/>
    <mergeCell ref="I119:J119"/>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F11:F210 B11:C2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90</v>
      </c>
      <c r="B1" s="12"/>
      <c r="D1" s="7" t="s">
        <v>89</v>
      </c>
      <c r="F1" s="7" t="s">
        <v>1813</v>
      </c>
      <c r="I1" s="67" t="s">
        <v>1837</v>
      </c>
      <c r="K1" s="6" t="s">
        <v>1824</v>
      </c>
    </row>
    <row r="2" spans="1:11" ht="27.75" thickBot="1">
      <c r="A2" s="165" t="s">
        <v>1831</v>
      </c>
      <c r="B2" s="173" t="s">
        <v>1832</v>
      </c>
      <c r="D2" s="8" t="s">
        <v>33</v>
      </c>
      <c r="F2" s="8" t="s">
        <v>33</v>
      </c>
      <c r="G2" s="14" t="s">
        <v>96</v>
      </c>
      <c r="I2" s="141" t="s">
        <v>1838</v>
      </c>
      <c r="K2" s="19" t="s">
        <v>1817</v>
      </c>
    </row>
    <row r="3" spans="1:11" ht="27">
      <c r="A3" s="166" t="s">
        <v>1858</v>
      </c>
      <c r="B3" s="174" t="s">
        <v>1859</v>
      </c>
      <c r="D3" s="9" t="s">
        <v>40</v>
      </c>
      <c r="F3" s="15" t="s">
        <v>40</v>
      </c>
      <c r="G3" s="16" t="s">
        <v>97</v>
      </c>
      <c r="I3" s="142" t="s">
        <v>1904</v>
      </c>
      <c r="K3" s="20" t="s">
        <v>1818</v>
      </c>
    </row>
    <row r="4" spans="1:11" ht="27.75" thickBot="1">
      <c r="A4" s="167" t="s">
        <v>1860</v>
      </c>
      <c r="B4" s="175" t="s">
        <v>1864</v>
      </c>
      <c r="D4" s="10" t="s">
        <v>41</v>
      </c>
      <c r="F4" s="10" t="s">
        <v>40</v>
      </c>
      <c r="G4" s="17" t="s">
        <v>98</v>
      </c>
      <c r="I4" s="143" t="s">
        <v>1903</v>
      </c>
      <c r="K4" s="21"/>
    </row>
    <row r="5" spans="1:11" ht="27.75" thickBot="1">
      <c r="A5" s="167" t="s">
        <v>1862</v>
      </c>
      <c r="B5" s="175" t="s">
        <v>1868</v>
      </c>
      <c r="D5" s="10" t="s">
        <v>42</v>
      </c>
      <c r="F5" s="10" t="s">
        <v>40</v>
      </c>
      <c r="G5" s="17" t="s">
        <v>99</v>
      </c>
      <c r="I5" s="144" t="s">
        <v>1905</v>
      </c>
    </row>
    <row r="6" spans="1:11">
      <c r="A6" s="168" t="s">
        <v>1863</v>
      </c>
      <c r="B6" s="175" t="s">
        <v>1913</v>
      </c>
      <c r="D6" s="10" t="s">
        <v>43</v>
      </c>
      <c r="F6" s="10" t="s">
        <v>40</v>
      </c>
      <c r="G6" s="17" t="s">
        <v>100</v>
      </c>
    </row>
    <row r="7" spans="1:11">
      <c r="A7" s="167" t="s">
        <v>1865</v>
      </c>
      <c r="B7" s="175" t="s">
        <v>1914</v>
      </c>
      <c r="D7" s="10" t="s">
        <v>44</v>
      </c>
      <c r="F7" s="10" t="s">
        <v>40</v>
      </c>
      <c r="G7" s="17" t="s">
        <v>101</v>
      </c>
    </row>
    <row r="8" spans="1:11">
      <c r="A8" s="167" t="s">
        <v>1867</v>
      </c>
      <c r="B8" s="175" t="s">
        <v>1901</v>
      </c>
      <c r="D8" s="10" t="s">
        <v>45</v>
      </c>
      <c r="F8" s="10" t="s">
        <v>40</v>
      </c>
      <c r="G8" s="17" t="s">
        <v>102</v>
      </c>
    </row>
    <row r="9" spans="1:11">
      <c r="A9" s="167" t="s">
        <v>1869</v>
      </c>
      <c r="B9" s="175" t="s">
        <v>1889</v>
      </c>
      <c r="D9" s="10" t="s">
        <v>46</v>
      </c>
      <c r="F9" s="10" t="s">
        <v>40</v>
      </c>
      <c r="G9" s="17" t="s">
        <v>103</v>
      </c>
    </row>
    <row r="10" spans="1:11">
      <c r="A10" s="167" t="s">
        <v>1870</v>
      </c>
      <c r="B10" s="175" t="s">
        <v>1898</v>
      </c>
      <c r="D10" s="10" t="s">
        <v>47</v>
      </c>
      <c r="F10" s="10" t="s">
        <v>40</v>
      </c>
      <c r="G10" s="17" t="s">
        <v>104</v>
      </c>
    </row>
    <row r="11" spans="1:11">
      <c r="A11" s="167" t="s">
        <v>1871</v>
      </c>
      <c r="B11" s="175" t="s">
        <v>1896</v>
      </c>
      <c r="D11" s="10" t="s">
        <v>48</v>
      </c>
      <c r="F11" s="10" t="s">
        <v>40</v>
      </c>
      <c r="G11" s="17" t="s">
        <v>105</v>
      </c>
    </row>
    <row r="12" spans="1:11">
      <c r="A12" s="167" t="s">
        <v>1872</v>
      </c>
      <c r="B12" s="175" t="s">
        <v>1915</v>
      </c>
      <c r="D12" s="10" t="s">
        <v>49</v>
      </c>
      <c r="F12" s="10" t="s">
        <v>40</v>
      </c>
      <c r="G12" s="17" t="s">
        <v>106</v>
      </c>
    </row>
    <row r="13" spans="1:11">
      <c r="A13" s="167" t="s">
        <v>1874</v>
      </c>
      <c r="B13" s="175" t="s">
        <v>1916</v>
      </c>
      <c r="D13" s="10" t="s">
        <v>50</v>
      </c>
      <c r="F13" s="10" t="s">
        <v>40</v>
      </c>
      <c r="G13" s="17" t="s">
        <v>107</v>
      </c>
    </row>
    <row r="14" spans="1:11">
      <c r="A14" s="167" t="s">
        <v>1911</v>
      </c>
      <c r="B14" s="175" t="s">
        <v>1912</v>
      </c>
      <c r="D14" s="10" t="s">
        <v>51</v>
      </c>
      <c r="F14" s="10" t="s">
        <v>40</v>
      </c>
      <c r="G14" s="17" t="s">
        <v>108</v>
      </c>
    </row>
    <row r="15" spans="1:11">
      <c r="A15" s="167" t="s">
        <v>1875</v>
      </c>
      <c r="B15" s="175"/>
      <c r="D15" s="10" t="s">
        <v>1814</v>
      </c>
      <c r="F15" s="10" t="s">
        <v>40</v>
      </c>
      <c r="G15" s="17" t="s">
        <v>109</v>
      </c>
    </row>
    <row r="16" spans="1:11">
      <c r="A16" s="167" t="s">
        <v>1877</v>
      </c>
      <c r="B16" s="175" t="s">
        <v>1917</v>
      </c>
      <c r="D16" s="10" t="s">
        <v>53</v>
      </c>
      <c r="F16" s="10" t="s">
        <v>40</v>
      </c>
      <c r="G16" s="17" t="s">
        <v>110</v>
      </c>
    </row>
    <row r="17" spans="1:7">
      <c r="A17" s="167" t="s">
        <v>1909</v>
      </c>
      <c r="B17" s="175" t="s">
        <v>1910</v>
      </c>
      <c r="D17" s="10" t="s">
        <v>54</v>
      </c>
      <c r="F17" s="10" t="s">
        <v>40</v>
      </c>
      <c r="G17" s="17" t="s">
        <v>111</v>
      </c>
    </row>
    <row r="18" spans="1:7">
      <c r="A18" s="167" t="s">
        <v>1878</v>
      </c>
      <c r="B18" s="175" t="s">
        <v>1918</v>
      </c>
      <c r="D18" s="10" t="s">
        <v>55</v>
      </c>
      <c r="F18" s="10" t="s">
        <v>40</v>
      </c>
      <c r="G18" s="17" t="s">
        <v>112</v>
      </c>
    </row>
    <row r="19" spans="1:7">
      <c r="A19" s="167" t="s">
        <v>1879</v>
      </c>
      <c r="B19" s="175" t="s">
        <v>1919</v>
      </c>
      <c r="D19" s="10" t="s">
        <v>56</v>
      </c>
      <c r="F19" s="10" t="s">
        <v>40</v>
      </c>
      <c r="G19" s="17" t="s">
        <v>113</v>
      </c>
    </row>
    <row r="20" spans="1:7">
      <c r="A20" s="167" t="s">
        <v>1881</v>
      </c>
      <c r="B20" s="175" t="s">
        <v>1920</v>
      </c>
      <c r="D20" s="10" t="s">
        <v>57</v>
      </c>
      <c r="F20" s="10" t="s">
        <v>40</v>
      </c>
      <c r="G20" s="17" t="s">
        <v>114</v>
      </c>
    </row>
    <row r="21" spans="1:7">
      <c r="A21" s="167" t="s">
        <v>1882</v>
      </c>
      <c r="B21" s="175" t="s">
        <v>1876</v>
      </c>
      <c r="D21" s="10" t="s">
        <v>58</v>
      </c>
      <c r="F21" s="10" t="s">
        <v>40</v>
      </c>
      <c r="G21" s="17" t="s">
        <v>115</v>
      </c>
    </row>
    <row r="22" spans="1:7">
      <c r="A22" s="167" t="s">
        <v>1883</v>
      </c>
      <c r="B22" s="175" t="s">
        <v>1873</v>
      </c>
      <c r="D22" s="10" t="s">
        <v>59</v>
      </c>
      <c r="F22" s="10" t="s">
        <v>40</v>
      </c>
      <c r="G22" s="17" t="s">
        <v>116</v>
      </c>
    </row>
    <row r="23" spans="1:7">
      <c r="A23" s="167" t="s">
        <v>1884</v>
      </c>
      <c r="B23" s="175" t="s">
        <v>1873</v>
      </c>
      <c r="D23" s="10" t="s">
        <v>60</v>
      </c>
      <c r="F23" s="10" t="s">
        <v>40</v>
      </c>
      <c r="G23" s="17" t="s">
        <v>117</v>
      </c>
    </row>
    <row r="24" spans="1:7">
      <c r="A24" s="167" t="s">
        <v>1885</v>
      </c>
      <c r="B24" s="175" t="s">
        <v>1873</v>
      </c>
      <c r="D24" s="10" t="s">
        <v>61</v>
      </c>
      <c r="F24" s="10" t="s">
        <v>40</v>
      </c>
      <c r="G24" s="17" t="s">
        <v>118</v>
      </c>
    </row>
    <row r="25" spans="1:7">
      <c r="A25" s="167" t="s">
        <v>1886</v>
      </c>
      <c r="B25" s="175" t="s">
        <v>1921</v>
      </c>
      <c r="D25" s="10" t="s">
        <v>62</v>
      </c>
      <c r="F25" s="10" t="s">
        <v>40</v>
      </c>
      <c r="G25" s="17" t="s">
        <v>119</v>
      </c>
    </row>
    <row r="26" spans="1:7">
      <c r="A26" s="167" t="s">
        <v>1887</v>
      </c>
      <c r="B26" s="175" t="s">
        <v>1866</v>
      </c>
      <c r="D26" s="10" t="s">
        <v>63</v>
      </c>
      <c r="F26" s="10" t="s">
        <v>40</v>
      </c>
      <c r="G26" s="17" t="s">
        <v>120</v>
      </c>
    </row>
    <row r="27" spans="1:7">
      <c r="A27" s="167" t="s">
        <v>1888</v>
      </c>
      <c r="B27" s="175" t="s">
        <v>1922</v>
      </c>
      <c r="D27" s="10" t="s">
        <v>64</v>
      </c>
      <c r="F27" s="10" t="s">
        <v>40</v>
      </c>
      <c r="G27" s="17" t="s">
        <v>121</v>
      </c>
    </row>
    <row r="28" spans="1:7">
      <c r="A28" s="167" t="s">
        <v>1890</v>
      </c>
      <c r="B28" s="175" t="s">
        <v>1923</v>
      </c>
      <c r="D28" s="10" t="s">
        <v>65</v>
      </c>
      <c r="F28" s="10" t="s">
        <v>40</v>
      </c>
      <c r="G28" s="17" t="s">
        <v>122</v>
      </c>
    </row>
    <row r="29" spans="1:7">
      <c r="A29" s="167" t="s">
        <v>1891</v>
      </c>
      <c r="B29" s="175" t="s">
        <v>1924</v>
      </c>
      <c r="D29" s="10" t="s">
        <v>66</v>
      </c>
      <c r="F29" s="10" t="s">
        <v>40</v>
      </c>
      <c r="G29" s="17" t="s">
        <v>123</v>
      </c>
    </row>
    <row r="30" spans="1:7">
      <c r="A30" s="167" t="s">
        <v>1892</v>
      </c>
      <c r="B30" s="175" t="s">
        <v>1861</v>
      </c>
      <c r="D30" s="10" t="s">
        <v>67</v>
      </c>
      <c r="F30" s="10" t="s">
        <v>40</v>
      </c>
      <c r="G30" s="17" t="s">
        <v>124</v>
      </c>
    </row>
    <row r="31" spans="1:7">
      <c r="A31" s="167" t="s">
        <v>1893</v>
      </c>
      <c r="B31" s="175" t="s">
        <v>1880</v>
      </c>
      <c r="D31" s="10" t="s">
        <v>68</v>
      </c>
      <c r="F31" s="10" t="s">
        <v>40</v>
      </c>
      <c r="G31" s="17" t="s">
        <v>125</v>
      </c>
    </row>
    <row r="32" spans="1:7">
      <c r="A32" s="167" t="s">
        <v>1894</v>
      </c>
      <c r="B32" s="175" t="s">
        <v>1901</v>
      </c>
      <c r="D32" s="10" t="s">
        <v>69</v>
      </c>
      <c r="F32" s="10" t="s">
        <v>40</v>
      </c>
      <c r="G32" s="17" t="s">
        <v>126</v>
      </c>
    </row>
    <row r="33" spans="1:7">
      <c r="A33" s="167" t="s">
        <v>1895</v>
      </c>
      <c r="B33" s="175" t="s">
        <v>1915</v>
      </c>
      <c r="D33" s="10" t="s">
        <v>70</v>
      </c>
      <c r="F33" s="10" t="s">
        <v>40</v>
      </c>
      <c r="G33" s="17" t="s">
        <v>127</v>
      </c>
    </row>
    <row r="34" spans="1:7">
      <c r="A34" s="167" t="s">
        <v>1897</v>
      </c>
      <c r="B34" s="175" t="s">
        <v>1916</v>
      </c>
      <c r="D34" s="10" t="s">
        <v>71</v>
      </c>
      <c r="F34" s="10" t="s">
        <v>40</v>
      </c>
      <c r="G34" s="17" t="s">
        <v>128</v>
      </c>
    </row>
    <row r="35" spans="1:7">
      <c r="A35" s="167" t="s">
        <v>1899</v>
      </c>
      <c r="B35" s="175" t="s">
        <v>1917</v>
      </c>
      <c r="D35" s="10" t="s">
        <v>72</v>
      </c>
      <c r="F35" s="10" t="s">
        <v>40</v>
      </c>
      <c r="G35" s="17" t="s">
        <v>129</v>
      </c>
    </row>
    <row r="36" spans="1:7">
      <c r="A36" s="167" t="s">
        <v>1900</v>
      </c>
      <c r="B36" s="175" t="s">
        <v>1918</v>
      </c>
      <c r="D36" s="10" t="s">
        <v>73</v>
      </c>
      <c r="F36" s="10" t="s">
        <v>40</v>
      </c>
      <c r="G36" s="17" t="s">
        <v>130</v>
      </c>
    </row>
    <row r="37" spans="1:7" ht="14.25" thickBot="1">
      <c r="A37" s="169" t="s">
        <v>1902</v>
      </c>
      <c r="B37" s="176" t="s">
        <v>1919</v>
      </c>
      <c r="D37" s="10" t="s">
        <v>74</v>
      </c>
      <c r="F37" s="10" t="s">
        <v>40</v>
      </c>
      <c r="G37" s="17" t="s">
        <v>131</v>
      </c>
    </row>
    <row r="38" spans="1:7">
      <c r="A38" s="170"/>
      <c r="B38" s="171"/>
      <c r="D38" s="10" t="s">
        <v>75</v>
      </c>
      <c r="F38" s="10" t="s">
        <v>40</v>
      </c>
      <c r="G38" s="17" t="s">
        <v>132</v>
      </c>
    </row>
    <row r="39" spans="1:7">
      <c r="A39" s="6"/>
      <c r="B39" s="172"/>
      <c r="D39" s="10" t="s">
        <v>76</v>
      </c>
      <c r="F39" s="10" t="s">
        <v>40</v>
      </c>
      <c r="G39" s="17" t="s">
        <v>133</v>
      </c>
    </row>
    <row r="40" spans="1:7">
      <c r="A40" s="6"/>
      <c r="B40" s="172"/>
      <c r="D40" s="10" t="s">
        <v>77</v>
      </c>
      <c r="F40" s="10" t="s">
        <v>40</v>
      </c>
      <c r="G40" s="17" t="s">
        <v>134</v>
      </c>
    </row>
    <row r="41" spans="1:7">
      <c r="A41" s="6"/>
      <c r="B41" s="172"/>
      <c r="D41" s="10" t="s">
        <v>78</v>
      </c>
      <c r="F41" s="10" t="s">
        <v>40</v>
      </c>
      <c r="G41" s="17" t="s">
        <v>135</v>
      </c>
    </row>
    <row r="42" spans="1:7">
      <c r="A42" s="6"/>
      <c r="B42" s="172"/>
      <c r="D42" s="10" t="s">
        <v>79</v>
      </c>
      <c r="F42" s="10" t="s">
        <v>40</v>
      </c>
      <c r="G42" s="17" t="s">
        <v>136</v>
      </c>
    </row>
    <row r="43" spans="1:7">
      <c r="A43" s="6"/>
      <c r="B43" s="172"/>
      <c r="D43" s="10" t="s">
        <v>80</v>
      </c>
      <c r="F43" s="10" t="s">
        <v>40</v>
      </c>
      <c r="G43" s="17" t="s">
        <v>137</v>
      </c>
    </row>
    <row r="44" spans="1:7">
      <c r="A44" s="6"/>
      <c r="B44" s="172"/>
      <c r="D44" s="10" t="s">
        <v>81</v>
      </c>
      <c r="F44" s="10" t="s">
        <v>40</v>
      </c>
      <c r="G44" s="17" t="s">
        <v>138</v>
      </c>
    </row>
    <row r="45" spans="1:7">
      <c r="A45" s="6"/>
      <c r="B45" s="172"/>
      <c r="D45" s="10" t="s">
        <v>82</v>
      </c>
      <c r="F45" s="10" t="s">
        <v>40</v>
      </c>
      <c r="G45" s="17" t="s">
        <v>139</v>
      </c>
    </row>
    <row r="46" spans="1:7">
      <c r="A46" s="6"/>
      <c r="B46" s="172"/>
      <c r="D46" s="10" t="s">
        <v>83</v>
      </c>
      <c r="F46" s="10" t="s">
        <v>40</v>
      </c>
      <c r="G46" s="17" t="s">
        <v>140</v>
      </c>
    </row>
    <row r="47" spans="1:7">
      <c r="A47" s="6"/>
      <c r="B47" s="172"/>
      <c r="D47" s="10" t="s">
        <v>84</v>
      </c>
      <c r="F47" s="10" t="s">
        <v>40</v>
      </c>
      <c r="G47" s="17" t="s">
        <v>141</v>
      </c>
    </row>
    <row r="48" spans="1:7">
      <c r="A48" s="6"/>
      <c r="B48" s="172"/>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263dbbe5-076b-4606-a03b-9598f5f2f35a"/>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b7b391f-316a-4bc7-a585-b2bcaf106fa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小俣健一</dc:creator>
  <cp:lastModifiedBy>小俣 健一（障害者支援課）</cp:lastModifiedBy>
  <dcterms:created xsi:type="dcterms:W3CDTF">2025-03-07T02:42:15Z</dcterms:created>
  <dcterms:modified xsi:type="dcterms:W3CDTF">2025-04-16T02:44:47Z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