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B6392148-647A-41B4-B8DB-049C19A78879}"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<sst xmlns="http://schemas.openxmlformats.org/spreadsheetml/2006/main" count="1106" uniqueCount="604">
  <si>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</si>
  <si>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</si>
  <si>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</si>
  <si>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</si>
  <si>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</si>
  <si>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</si>
  <si>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</si>
  <si>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</si>
  <si>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</si>
  <si>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</si>
  <si>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</si>
  <si>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</si>
  <si>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</si>
  <si>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</si>
  <si>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</si>
  <si>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</si>
  <si>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</si>
  <si>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</si>
  <si>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</si>
  <si>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</si>
  <si>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</si>
  <si>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</si>
  <si>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</si>
  <si>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</si>
  <si>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</si>
  <si>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</si>
  <si>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</si>
  <si>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</si>
  <si>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</si>
  <si>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</si>
  <si>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</si>
  <si>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</si>
  <si>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</si>
  <si>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</si>
  <si>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</si>
  <si>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</si>
  <si>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</si>
  <si>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</si>
  <si>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</si>
  <si>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</si>
  <si>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</si>
  <si>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</si>
  <si>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</si>
  <si>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</si>
  <si>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</si>
  <si>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</si>
  <si>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</si>
  <si>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</si>
  <si>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</si>
  <si>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</si>
  <si>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</si>
  <si>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</si>
  <si>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</si>
  <si>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</si>
  <si>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</si>
  <si>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</si>
  <si>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</si>
  <si>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</si>
  <si>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</si>
  <si>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</si>
  <si>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</si>
  <si>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</si>
  <si>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</si>
  <si>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</si>
  <si>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</si>
  <si>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</si>
  <si>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</si>
  <si>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</si>
  <si>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</si>
  <si>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</si>
  <si>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</si>
  <si>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</si>
  <si>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</si>
  <si>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</si>
  <si>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</si>
  <si>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</si>
  <si>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</si>
  <si>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</si>
  <si>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</si>
  <si>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</si>
  <si>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</si>
  <si>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</si>
  <si>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</si>
  <si>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</si>
  <si>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</si>
  <si>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</si>
  <si>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</si>
  <si>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</si>
  <si>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</si>
  <si>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</si>
  <si>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</si>
  <si>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</si>
  <si>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</si>
  <si>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</si>
  <si>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</si>
  <si>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</si>
  <si>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</si>
  <si>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</si>
  <si>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</si>
  <si>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</si>
  <si>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</si>
  <si>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</si>
  <si>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</si>
  <si>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</si>
  <si>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</si>
  <si>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</si>
  <si>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</si>
  <si>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</si>
  <si>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</si>
  <si>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</si>
  <si>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</si>
  <si>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</si>
  <si>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</si>
  <si>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</si>
  <si>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</si>
  <si>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</si>
  <si>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</si>
  <si>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</si>
  <si>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</si>
  <si>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</si>
  <si>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</si>
  <si>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</si>
  <si>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</si>
  <si>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</si>
  <si>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</si>
  <si>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</si>
  <si>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</si>
  <si>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</si>
  <si>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</si>
  <si>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</si>
  <si>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</si>
  <si>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</si>
  <si>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</si>
  <si>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</si>
  <si>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</si>
  <si>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</si>
  <si>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</si>
  <si>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</si>
  <si>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</si>
  <si>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</si>
  <si>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</si>
  <si>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</si>
  <si>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</si>
  <si>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</si>
  <si>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</si>
  <si>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</si>
  <si>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</si>
  <si>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</si>
  <si>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</si>
  <si>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</si>
  <si>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</si>
  <si>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</si>
  <si>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</si>
  <si>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</si>
  <si>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</si>
  <si>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</si>
  <si>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</si>
  <si>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</si>
  <si>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</si>
  <si>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</si>
  <si>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</si>
  <si>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</si>
  <si>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</si>
  <si>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</si>
  <si>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</si>
  <si>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</si>
  <si>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</si>
  <si>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</si>
  <si>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</si>
  <si>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</si>
  <si>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</si>
  <si>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</si>
  <si>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</si>
  <si>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</si>
  <si>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</si>
  <si>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</si>
  <si>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</si>
  <si>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</si>
  <si>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</si>
  <si>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</si>
  <si>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</si>
  <si>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</si>
  <si>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</si>
  <si>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</si>
  <si>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</si>
  <si>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</si>
  <si>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</si>
  <si>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</si>
  <si>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</si>
  <si>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</si>
  <si>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</si>
  <si>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</si>
  <si>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</si>
  <si>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</si>
  <si>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</si>
  <si>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</si>
  <si>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</si>
  <si>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</si>
  <si>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</si>
  <si>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</si>
  <si>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</si>
  <si>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</si>
  <si>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</si>
  <si>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</si>
  <si>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</si>
  <si>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</si>
  <si>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</si>
  <si>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</si>
  <si>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</si>
  <si>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</si>
  <si>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</si>
  <si>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</si>
  <si>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</si>
  <si>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</si>
  <si>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</si>
  <si>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</si>
  <si>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</si>
  <si>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</si>
  <si>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</si>
  <si>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</si>
  <si>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</si>
  <si>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</si>
  <si>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</si>
  <si>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埼玉県松伏町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</si>
  <si>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</si>
  <si>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</si>
  <si>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</si>
  <si>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</si>
  <si>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</si>
  <si>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</si>
  <si>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</si>
  <si>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</si>
  <si>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</si>
  <si>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</si>
  <si>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</si>
  <si>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</si>
  <si>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</si>
  <si>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</si>
  <si>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</si>
  <si>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</si>
  <si>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</si>
  <si>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</si>
  <si>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</si>
  <si>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</si>
  <si>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</si>
  <si>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</si>
  <si>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</si>
  <si>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</si>
  <si>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</si>
  <si>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</si>
  <si>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</si>
  <si>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</si>
  <si>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</si>
  <si>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</si>
  <si>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</si>
  <si>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</si>
  <si>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</si>
  <si>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</si>
  <si>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</si>
  <si>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</si>
  <si>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</si>
  <si>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</si>
  <si>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</si>
  <si>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</si>
  <si>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</si>
  <si>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</si>
  <si>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</si>
  <si>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</si>
  <si>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</si>
  <si>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</si>
  <si>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</si>
  <si>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</si>
  <si>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</si>
  <si>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</si>
  <si>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</si>
  <si>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</si>
  <si>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</si>
  <si>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</si>
  <si>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</si>
  <si>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</si>
  <si>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</si>
  <si>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</si>
  <si>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</si>
  <si>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</si>
  <si>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</si>
  <si>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</si>
  <si>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</si>
  <si>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</si>
  <si>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</si>
  <si>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</si>
  <si>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</si>
  <si>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</si>
  <si>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</si>
  <si>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</si>
  <si>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</si>
  <si>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</si>
  <si>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</si>
  <si>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</si>
  <si>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</si>
  <si>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</si>
  <si>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</si>
  <si>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</si>
  <si>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</si>
  <si>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</si>
  <si>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</si>
  <si>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</si>
  <si>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</si>
  <si>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</si>
  <si>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</si>
  <si>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</si>
  <si>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</si>
  <si>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</si>
  <si>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</si>
  <si>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</si>
  <si>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</si>
  <si>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</si>
  <si>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</si>
  <si>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</si>
  <si>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</si>
  <si>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</si>
  <si>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</si>
  <si>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</si>
  <si>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</si>
  <si>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</si>
  <si>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</si>
  <si>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</si>
  <si>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</si>
  <si>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</si>
  <si>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</si>
  <si>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</si>
  <si>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</si>
  <si>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</si>
  <si>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</si>
  <si>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</si>
  <si>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</si>
  <si>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</si>
  <si>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</si>
  <si>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</si>
  <si>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</si>
  <si>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</si>
  <si>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</si>
  <si>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</si>
  <si>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</si>
  <si>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</si>
  <si>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</si>
  <si>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</si>
  <si>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</si>
  <si>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</si>
  <si>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</si>
  <si>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</si>
  <si>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</si>
  <si>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</si>
  <si>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</si>
  <si>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</si>
  <si>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</si>
  <si>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</si>
  <si>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</si>
  <si>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</si>
  <si>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</si>
  <si>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</si>
  <si>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</si>
  <si>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</si>
  <si>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</si>
  <si>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</si>
  <si>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</si>
  <si>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</si>
  <si>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</si>
  <si>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</si>
  <si>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</si>
  <si>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</si>
  <si>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</si>
  <si>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</si>
  <si>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</si>
  <si>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</si>
  <si>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</si>
  <si>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</si>
  <si>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埼玉県松伏町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</si>
  <si>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</si>
  <si>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</si>
  <si>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</si>
  <si>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</si>
  <si>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</si>
  <si>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</si>
  <si>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</si>
  <si>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</si>
  <si>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</si>
  <si>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</si>
  <si>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</si>
  <si>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</si>
  <si>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</si>
  <si>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</si>
  <si>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</si>
  <si>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</si>
  <si>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</si>
  <si>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</si>
  <si>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</si>
  <si>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</si>
  <si>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</si>
  <si>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</si>
  <si>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</si>
  <si>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</si>
  <si>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</si>
  <si>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</si>
  <si>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</si>
  <si>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</si>
  <si>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</si>
  <si>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</si>
  <si>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</si>
  <si>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</si>
  <si>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</si>
  <si>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</si>
  <si>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</si>
  <si>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</si>
  <si>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</si>
  <si>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松伏町下水道事業会計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</si>
  <si>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</si>
  <si>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</si>
  <si>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</si>
  <si>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</si>
  <si>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</si>
  <si>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</si>
  <si>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</si>
  <si>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</si>
  <si>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</si>
  <si>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</si>
  <si>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</si>
  <si>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</si>
  <si>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</si>
  <si>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</si>
  <si>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</si>
  <si>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</si>
  <si>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</si>
  <si>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</si>
  <si>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</si>
  <si>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</si>
  <si>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</si>
  <si>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</si>
  <si>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</si>
  <si>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</si>
  <si>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</si>
  <si>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</si>
  <si>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</si>
  <si>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</si>
  <si>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</si>
  <si>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</si>
  <si>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</si>
  <si>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</si>
  <si>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</si>
  <si>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</si>
  <si>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</si>
  <si>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</si>
  <si>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</si>
  <si>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</si>
  <si>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</si>
  <si>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</si>
  <si>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</si>
  <si>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</si>
  <si>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</si>
  <si>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</si>
  <si>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</si>
  <si>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</si>
  <si>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</si>
  <si>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</si>
  <si>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</si>
  <si>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</si>
  <si>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</si>
  <si>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</si>
  <si>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</si>
  <si>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</si>
  <si>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</si>
  <si>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</si>
  <si>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</si>
  <si>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</si>
  <si>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</si>
  <si>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</si>
  <si>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</si>
  <si>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</si>
  <si>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</si>
  <si>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</si>
  <si>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</si>
  <si>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</si>
  <si>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</si>
  <si>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</si>
  <si>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</si>
  <si>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</si>
  <si>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</si>
  <si>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</si>
  <si>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</si>
  <si>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</si>
  <si>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</si>
  <si>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</si>
  <si>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</si>
  <si>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</si>
  <si>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</si>
  <si>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</si>
  <si>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</si>
  <si>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</si>
  <si>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</si>
  <si>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</si>
  <si>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</si>
  <si>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</si>
  <si>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</si>
  <si>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</si>
  <si>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</si>
  <si>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</si>
  <si>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</si>
  <si>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</si>
  <si>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</si>
  <si>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</si>
  <si>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</si>
  <si>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</si>
  <si>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</si>
  <si>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</si>
  <si>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</si>
  <si>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</si>
  <si>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</si>
  <si>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</si>
  <si>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</si>
  <si>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</si>
  <si>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</si>
  <si>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</si>
  <si>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</si>
  <si>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</si>
  <si>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</si>
  <si>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</si>
  <si>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</si>
  <si>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</si>
  <si>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</si>
  <si>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</si>
  <si>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</si>
  <si>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</si>
  <si>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</si>
  <si>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</si>
  <si>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</si>
  <si>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</si>
  <si>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</si>
  <si>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</si>
  <si>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</si>
  <si>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</si>
  <si>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</si>
  <si>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</si>
  <si>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</si>
  <si>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</si>
  <si>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</si>
  <si>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</si>
  <si>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</si>
  <si>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</si>
  <si>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</si>
  <si>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</si>
  <si>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</si>
  <si>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</si>
  <si>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</si>
  <si>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</si>
  <si>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</si>
  <si>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</si>
  <si>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</si>
  <si>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</si>
  <si>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</si>
  <si>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</si>
  <si>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</si>
  <si>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</si>
  <si>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</si>
  <si>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</si>
  <si>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</si>
  <si>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4.41</t>
  </si>
  <si>
    <t>一般会計</t>
  </si>
  <si>
    <t>国民健康保険特別会計</t>
  </si>
  <si>
    <t>介護保険特別会計</t>
  </si>
  <si>
    <t>松伏町下水道事業会計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</si>
  <si>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</si>
  <si>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</si>
  <si>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</si>
  <si>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</si>
  <si>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</si>
  <si>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</si>
  <si>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</si>
  <si>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</si>
  <si>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</si>
  <si>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</si>
  <si>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</si>
  <si>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</si>
  <si>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東埼玉資源環境組合</t>
    <rPh sb="0" eb="3">
      <t>ヒガシサイタマ</t>
    </rPh>
    <rPh sb="3" eb="7">
      <t>シゲンカンキョウ</t>
    </rPh>
    <rPh sb="7" eb="9">
      <t>クミアイ</t>
    </rPh>
    <phoneticPr fontId="2"/>
  </si>
  <si>
    <t>越谷・松伏水道企業団</t>
    <rPh sb="0" eb="2">
      <t>コシガヤ</t>
    </rPh>
    <rPh sb="3" eb="5">
      <t>マツブシ</t>
    </rPh>
    <rPh sb="5" eb="10">
      <t>スイドウキギョウダン</t>
    </rPh>
    <phoneticPr fontId="2"/>
  </si>
  <si>
    <t>吉川松伏消防組合</t>
    <rPh sb="0" eb="2">
      <t>ヨシカワ</t>
    </rPh>
    <rPh sb="2" eb="4">
      <t>マツブシ</t>
    </rPh>
    <rPh sb="4" eb="8">
      <t>ショウボウクミアイ</t>
    </rPh>
    <phoneticPr fontId="2"/>
  </si>
  <si>
    <t>埼玉県市町村総合事務組合</t>
    <rPh sb="0" eb="3">
      <t>サイタマケン</t>
    </rPh>
    <rPh sb="3" eb="6">
      <t>シチョウソン</t>
    </rPh>
    <rPh sb="6" eb="12">
      <t>ソウゴウジムクミアイ</t>
    </rPh>
    <phoneticPr fontId="2"/>
  </si>
  <si>
    <t>埼玉県後期高齢者医療広域連合</t>
    <rPh sb="0" eb="3">
      <t>サイタマケン</t>
    </rPh>
    <rPh sb="3" eb="10">
      <t>コウキコウレイシャイリョウ</t>
    </rPh>
    <rPh sb="10" eb="14">
      <t>コウイキレンゴウ</t>
    </rPh>
    <phoneticPr fontId="2"/>
  </si>
  <si>
    <t>江戸川水防事務組合</t>
    <rPh sb="0" eb="5">
      <t>エドガワスイボウ</t>
    </rPh>
    <rPh sb="5" eb="9">
      <t>ジムクミアイ</t>
    </rPh>
    <phoneticPr fontId="2"/>
  </si>
  <si>
    <t>彩の国さいたま人づくり広域連合</t>
    <rPh sb="0" eb="1">
      <t>サイ</t>
    </rPh>
    <rPh sb="2" eb="3">
      <t>クニ</t>
    </rPh>
    <rPh sb="7" eb="8">
      <t>ヒト</t>
    </rPh>
    <rPh sb="11" eb="15">
      <t>コウイキレンゴウ</t>
    </rPh>
    <phoneticPr fontId="2"/>
  </si>
  <si>
    <t>東埼玉資源環境組合会計</t>
    <rPh sb="9" eb="11">
      <t>カイケイ</t>
    </rPh>
    <phoneticPr fontId="2"/>
  </si>
  <si>
    <t>一般会計</t>
    <rPh sb="0" eb="4">
      <t>イッパンカイケイ</t>
    </rPh>
    <phoneticPr fontId="2"/>
  </si>
  <si>
    <t>交通災害特別会計</t>
    <rPh sb="0" eb="4">
      <t>コウツウサイガイ</t>
    </rPh>
    <rPh sb="4" eb="8">
      <t>トクベツカイケイ</t>
    </rPh>
    <phoneticPr fontId="2"/>
  </si>
  <si>
    <t>特別会計</t>
    <rPh sb="0" eb="4">
      <t>トクベツカイケイ</t>
    </rPh>
    <phoneticPr fontId="2"/>
  </si>
  <si>
    <t>松伏町土地開発公社</t>
    <rPh sb="0" eb="3">
      <t>マツブシマチ</t>
    </rPh>
    <rPh sb="3" eb="9">
      <t>トチカイハツコウシャ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</si>
  <si>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</si>
  <si>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</si>
  <si>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今までは地方債の新規発行を抑制してきたが、令和4年度においては地方債償還元金よりも発行額が上回った。しかし、財政調整基金等の残高が増加したことにより、将来負担比率は、類似団体を上回るものの、前年度と比較し改善されたところである。
　しかしながら、有形固定資産減価償却率については、類似団体と比べ著しく高い水準にあり、主な要因としては、町内に存在する建物の老朽化等が進んでいることが挙げられるが、今後は令和3年度に改訂した公共施設等総合管理計画及び令和2年度に策定した個別施設計画に基づき、公共施設等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</si>
  <si>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</si>
  <si>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</si>
  <si>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</si>
  <si>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</si>
  <si>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</si>
  <si>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</si>
  <si>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べ高い水準にあるものの、当町としては実質公債費比率とともに減少傾向にある。これは、事業の精査により、できるだけ地方債の新規発行を抑制してきたこと、計画的に財政調整基金等の積立を行ってきたこと等のためである。今後も、地方債の新規発行については慎重に行い、将来負担比率及び実質公債費比率ともに低下する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</si>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</sst>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9DDDF5-1A57-4534-8104-EF7E1BE5C5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3CA-4B6A-B163-C424F0BB5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6451</c:v>
                </c:pt>
                <c:pt idx="1">
                  <c:v>12443</c:v>
                </c:pt>
                <c:pt idx="2">
                  <c:v>14814</c:v>
                </c:pt>
                <c:pt idx="3">
                  <c:v>37215</c:v>
                </c:pt>
                <c:pt idx="4">
                  <c:v>34644</c:v>
                </c:pt>
              </c:numCache>
            </c:numRef>
          </c:val>
          <c:smooth val="0"/>
          <c:extLst>
            <c:ext xmlns:c16="http://schemas.microsoft.com/office/drawing/2014/chart" uri="{C3380CC4-5D6E-409C-BE32-E72D297353CC}">
              <c16:uniqueId val="{00000001-63CA-4B6A-B163-C424F0BB5D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7.24</c:v>
                </c:pt>
                <c:pt idx="1">
                  <c:v>8.07</c:v>
                </c:pt>
                <c:pt idx="2">
                  <c:v>9.81</c:v>
                </c:pt>
                <c:pt idx="3">
                  <c:v>15.48</c:v>
                </c:pt>
                <c:pt idx="4">
                  <c:v>10.34</c:v>
                </c:pt>
              </c:numCache>
            </c:numRef>
          </c:val>
          <c:extLst>
            <c:ext xmlns:c16="http://schemas.microsoft.com/office/drawing/2014/chart" uri="{C3380CC4-5D6E-409C-BE32-E72D297353CC}">
              <c16:uniqueId val="{00000000-8218-4875-A6A2-FB790D5F97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13.82</c:v>
                </c:pt>
                <c:pt idx="1">
                  <c:v>13.28</c:v>
                </c:pt>
                <c:pt idx="2">
                  <c:v>12.12</c:v>
                </c:pt>
                <c:pt idx="3">
                  <c:v>13.51</c:v>
                </c:pt>
                <c:pt idx="4">
                  <c:v>15.07</c:v>
                </c:pt>
              </c:numCache>
            </c:numRef>
          </c:val>
          <c:extLst>
            <c:ext xmlns:c16="http://schemas.microsoft.com/office/drawing/2014/chart" uri="{C3380CC4-5D6E-409C-BE32-E72D297353CC}">
              <c16:uniqueId val="{00000001-8218-4875-A6A2-FB790D5F97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2.2200000000000002</c:v>
                </c:pt>
                <c:pt idx="1">
                  <c:v>0.32</c:v>
                </c:pt>
                <c:pt idx="2">
                  <c:v>1.34</c:v>
                </c:pt>
                <c:pt idx="3">
                  <c:v>8.35</c:v>
                </c:pt>
                <c:pt idx="4">
                  <c:v>-4.41</c:v>
                </c:pt>
              </c:numCache>
            </c:numRef>
          </c:val>
          <c:smooth val="0"/>
          <c:extLst>
            <c:ext xmlns:c16="http://schemas.microsoft.com/office/drawing/2014/chart" uri="{C3380CC4-5D6E-409C-BE32-E72D297353CC}">
              <c16:uniqueId val="{00000002-8218-4875-A6A2-FB790D5F97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0.19</c:v>
                </c:pt>
                <c:pt idx="4">
                  <c:v>0</c:v>
                </c:pt>
                <c:pt idx="5">
                  <c:v>0</c:v>
                </c:pt>
                <c:pt idx="6">
                  <c:v>0</c:v>
                </c:pt>
                <c:pt idx="7">
                  <c:v>0</c:v>
                </c:pt>
                <c:pt idx="8">
                  <c:v>0</c:v>
                </c:pt>
                <c:pt idx="9">
                  <c:v>0</c:v>
                </c:pt>
              </c:numCache>
            </c:numRef>
          </c:val>
          <c:extLst>
            <c:ext xmlns:c16="http://schemas.microsoft.com/office/drawing/2014/chart" uri="{C3380CC4-5D6E-409C-BE32-E72D297353CC}">
              <c16:uniqueId val="{00000000-C67A-4DD5-9C0B-74FD61CCF0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7A-4DD5-9C0B-74FD61CCF0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7A-4DD5-9C0B-74FD61CCF0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7A-4DD5-9C0B-74FD61CCF04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C67A-4DD5-9C0B-74FD61CCF04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0.03</c:v>
                </c:pt>
                <c:pt idx="4">
                  <c:v>#N/A</c:v>
                </c:pt>
                <c:pt idx="5">
                  <c:v>0.05</c:v>
                </c:pt>
                <c:pt idx="6">
                  <c:v>#N/A</c:v>
                </c:pt>
                <c:pt idx="7">
                  <c:v>0.01</c:v>
                </c:pt>
                <c:pt idx="8">
                  <c:v>#N/A</c:v>
                </c:pt>
                <c:pt idx="9">
                  <c:v>0.09</c:v>
                </c:pt>
              </c:numCache>
            </c:numRef>
          </c:val>
          <c:extLst>
            <c:ext xmlns:c16="http://schemas.microsoft.com/office/drawing/2014/chart" uri="{C3380CC4-5D6E-409C-BE32-E72D297353CC}">
              <c16:uniqueId val="{00000005-C67A-4DD5-9C0B-74FD61CCF041}"/>
            </c:ext>
          </c:extLst>
        </c:ser>
        <c:ser>
          <c:idx val="6"/>
          <c:order val="6"/>
          <c:tx>
            <c:strRef>
              <c:f>データシート!$A$33</c:f>
              <c:strCache>
                <c:ptCount val="1"/>
                <c:pt idx="0">
                  <c:v>松伏町下水道事業会計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0.39</c:v>
                </c:pt>
                <c:pt idx="6">
                  <c:v>#N/A</c:v>
                </c:pt>
                <c:pt idx="7">
                  <c:v>0.63</c:v>
                </c:pt>
                <c:pt idx="8">
                  <c:v>#N/A</c:v>
                </c:pt>
                <c:pt idx="9">
                  <c:v>0.77</c:v>
                </c:pt>
              </c:numCache>
            </c:numRef>
          </c:val>
          <c:extLst>
            <c:ext xmlns:c16="http://schemas.microsoft.com/office/drawing/2014/chart" uri="{C3380CC4-5D6E-409C-BE32-E72D297353CC}">
              <c16:uniqueId val="{00000006-C67A-4DD5-9C0B-74FD61CCF0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2.67</c:v>
                </c:pt>
                <c:pt idx="2">
                  <c:v>#N/A</c:v>
                </c:pt>
                <c:pt idx="3">
                  <c:v>3.1</c:v>
                </c:pt>
                <c:pt idx="4">
                  <c:v>#N/A</c:v>
                </c:pt>
                <c:pt idx="5">
                  <c:v>2.04</c:v>
                </c:pt>
                <c:pt idx="6">
                  <c:v>#N/A</c:v>
                </c:pt>
                <c:pt idx="7">
                  <c:v>1.1000000000000001</c:v>
                </c:pt>
                <c:pt idx="8">
                  <c:v>#N/A</c:v>
                </c:pt>
                <c:pt idx="9">
                  <c:v>1.49</c:v>
                </c:pt>
              </c:numCache>
            </c:numRef>
          </c:val>
          <c:extLst>
            <c:ext xmlns:c16="http://schemas.microsoft.com/office/drawing/2014/chart" uri="{C3380CC4-5D6E-409C-BE32-E72D297353CC}">
              <c16:uniqueId val="{00000007-C67A-4DD5-9C0B-74FD61CCF04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2.11</c:v>
                </c:pt>
                <c:pt idx="2">
                  <c:v>#N/A</c:v>
                </c:pt>
                <c:pt idx="3">
                  <c:v>1.72</c:v>
                </c:pt>
                <c:pt idx="4">
                  <c:v>#N/A</c:v>
                </c:pt>
                <c:pt idx="5">
                  <c:v>2.73</c:v>
                </c:pt>
                <c:pt idx="6">
                  <c:v>#N/A</c:v>
                </c:pt>
                <c:pt idx="7">
                  <c:v>2.48</c:v>
                </c:pt>
                <c:pt idx="8">
                  <c:v>#N/A</c:v>
                </c:pt>
                <c:pt idx="9">
                  <c:v>2.0299999999999998</c:v>
                </c:pt>
              </c:numCache>
            </c:numRef>
          </c:val>
          <c:extLst>
            <c:ext xmlns:c16="http://schemas.microsoft.com/office/drawing/2014/chart" uri="{C3380CC4-5D6E-409C-BE32-E72D297353CC}">
              <c16:uniqueId val="{00000008-C67A-4DD5-9C0B-74FD61CCF0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7.23</c:v>
                </c:pt>
                <c:pt idx="2">
                  <c:v>#N/A</c:v>
                </c:pt>
                <c:pt idx="3">
                  <c:v>8.06</c:v>
                </c:pt>
                <c:pt idx="4">
                  <c:v>#N/A</c:v>
                </c:pt>
                <c:pt idx="5">
                  <c:v>9.81</c:v>
                </c:pt>
                <c:pt idx="6">
                  <c:v>#N/A</c:v>
                </c:pt>
                <c:pt idx="7">
                  <c:v>15.48</c:v>
                </c:pt>
                <c:pt idx="8">
                  <c:v>#N/A</c:v>
                </c:pt>
                <c:pt idx="9">
                  <c:v>10.33</c:v>
                </c:pt>
              </c:numCache>
            </c:numRef>
          </c:val>
          <c:extLst>
            <c:ext xmlns:c16="http://schemas.microsoft.com/office/drawing/2014/chart" uri="{C3380CC4-5D6E-409C-BE32-E72D297353CC}">
              <c16:uniqueId val="{00000009-C67A-4DD5-9C0B-74FD61CCF0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709</c:v>
                </c:pt>
                <c:pt idx="5">
                  <c:v>715</c:v>
                </c:pt>
                <c:pt idx="8">
                  <c:v>701</c:v>
                </c:pt>
                <c:pt idx="11">
                  <c:v>700</c:v>
                </c:pt>
                <c:pt idx="14">
                  <c:v>701</c:v>
                </c:pt>
              </c:numCache>
            </c:numRef>
          </c:val>
          <c:extLst>
            <c:ext xmlns:c16="http://schemas.microsoft.com/office/drawing/2014/chart" uri="{C3380CC4-5D6E-409C-BE32-E72D297353CC}">
              <c16:uniqueId val="{00000000-BA23-4DD5-9DE9-975DB356FE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23-4DD5-9DE9-975DB356FE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52</c:v>
                </c:pt>
                <c:pt idx="3">
                  <c:v>51</c:v>
                </c:pt>
                <c:pt idx="6">
                  <c:v>60</c:v>
                </c:pt>
                <c:pt idx="9">
                  <c:v>53</c:v>
                </c:pt>
                <c:pt idx="12">
                  <c:v>42</c:v>
                </c:pt>
              </c:numCache>
            </c:numRef>
          </c:val>
          <c:extLst>
            <c:ext xmlns:c16="http://schemas.microsoft.com/office/drawing/2014/chart" uri="{C3380CC4-5D6E-409C-BE32-E72D297353CC}">
              <c16:uniqueId val="{00000002-BA23-4DD5-9DE9-975DB356FE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86</c:v>
                </c:pt>
                <c:pt idx="3">
                  <c:v>86</c:v>
                </c:pt>
                <c:pt idx="6">
                  <c:v>94</c:v>
                </c:pt>
                <c:pt idx="9">
                  <c:v>91</c:v>
                </c:pt>
                <c:pt idx="12">
                  <c:v>86</c:v>
                </c:pt>
              </c:numCache>
            </c:numRef>
          </c:val>
          <c:extLst>
            <c:ext xmlns:c16="http://schemas.microsoft.com/office/drawing/2014/chart" uri="{C3380CC4-5D6E-409C-BE32-E72D297353CC}">
              <c16:uniqueId val="{00000003-BA23-4DD5-9DE9-975DB356FE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257</c:v>
                </c:pt>
                <c:pt idx="3">
                  <c:v>253</c:v>
                </c:pt>
                <c:pt idx="6">
                  <c:v>132</c:v>
                </c:pt>
                <c:pt idx="9">
                  <c:v>213</c:v>
                </c:pt>
                <c:pt idx="12">
                  <c:v>199</c:v>
                </c:pt>
              </c:numCache>
            </c:numRef>
          </c:val>
          <c:extLst>
            <c:ext xmlns:c16="http://schemas.microsoft.com/office/drawing/2014/chart" uri="{C3380CC4-5D6E-409C-BE32-E72D297353CC}">
              <c16:uniqueId val="{00000004-BA23-4DD5-9DE9-975DB356FE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3-4DD5-9DE9-975DB356FE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3-4DD5-9DE9-975DB356FE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675</c:v>
                </c:pt>
                <c:pt idx="3">
                  <c:v>664</c:v>
                </c:pt>
                <c:pt idx="6">
                  <c:v>691</c:v>
                </c:pt>
                <c:pt idx="9">
                  <c:v>682</c:v>
                </c:pt>
                <c:pt idx="12">
                  <c:v>718</c:v>
                </c:pt>
              </c:numCache>
            </c:numRef>
          </c:val>
          <c:extLst>
            <c:ext xmlns:c16="http://schemas.microsoft.com/office/drawing/2014/chart" uri="{C3380CC4-5D6E-409C-BE32-E72D297353CC}">
              <c16:uniqueId val="{00000007-BA23-4DD5-9DE9-975DB356FE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361</c:v>
                </c:pt>
                <c:pt idx="2">
                  <c:v>#N/A</c:v>
                </c:pt>
                <c:pt idx="3">
                  <c:v>#N/A</c:v>
                </c:pt>
                <c:pt idx="4">
                  <c:v>339</c:v>
                </c:pt>
                <c:pt idx="5">
                  <c:v>#N/A</c:v>
                </c:pt>
                <c:pt idx="6">
                  <c:v>#N/A</c:v>
                </c:pt>
                <c:pt idx="7">
                  <c:v>276</c:v>
                </c:pt>
                <c:pt idx="8">
                  <c:v>#N/A</c:v>
                </c:pt>
                <c:pt idx="9">
                  <c:v>#N/A</c:v>
                </c:pt>
                <c:pt idx="10">
                  <c:v>339</c:v>
                </c:pt>
                <c:pt idx="11">
                  <c:v>#N/A</c:v>
                </c:pt>
                <c:pt idx="12">
                  <c:v>#N/A</c:v>
                </c:pt>
                <c:pt idx="13">
                  <c:v>344</c:v>
                </c:pt>
                <c:pt idx="14">
                  <c:v>#N/A</c:v>
                </c:pt>
              </c:numCache>
            </c:numRef>
          </c:val>
          <c:smooth val="0"/>
          <c:extLst>
            <c:ext xmlns:c16="http://schemas.microsoft.com/office/drawing/2014/chart" uri="{C3380CC4-5D6E-409C-BE32-E72D297353CC}">
              <c16:uniqueId val="{00000008-BA23-4DD5-9DE9-975DB356FE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8583</c:v>
                </c:pt>
                <c:pt idx="5">
                  <c:v>8238</c:v>
                </c:pt>
                <c:pt idx="8">
                  <c:v>8046</c:v>
                </c:pt>
                <c:pt idx="11">
                  <c:v>7867</c:v>
                </c:pt>
                <c:pt idx="14">
                  <c:v>7604</c:v>
                </c:pt>
              </c:numCache>
            </c:numRef>
          </c:val>
          <c:extLst>
            <c:ext xmlns:c16="http://schemas.microsoft.com/office/drawing/2014/chart" uri="{C3380CC4-5D6E-409C-BE32-E72D297353CC}">
              <c16:uniqueId val="{00000000-75BF-40D8-BB22-67D577C428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7</c:v>
                </c:pt>
                <c:pt idx="8">
                  <c:v>0</c:v>
                </c:pt>
                <c:pt idx="11">
                  <c:v>0</c:v>
                </c:pt>
                <c:pt idx="14">
                  <c:v>0</c:v>
                </c:pt>
              </c:numCache>
            </c:numRef>
          </c:val>
          <c:extLst>
            <c:ext xmlns:c16="http://schemas.microsoft.com/office/drawing/2014/chart" uri="{C3380CC4-5D6E-409C-BE32-E72D297353CC}">
              <c16:uniqueId val="{00000001-75BF-40D8-BB22-67D577C428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1836</c:v>
                </c:pt>
                <c:pt idx="5">
                  <c:v>1851</c:v>
                </c:pt>
                <c:pt idx="8">
                  <c:v>1851</c:v>
                </c:pt>
                <c:pt idx="11">
                  <c:v>2292</c:v>
                </c:pt>
                <c:pt idx="14">
                  <c:v>2398</c:v>
                </c:pt>
              </c:numCache>
            </c:numRef>
          </c:val>
          <c:extLst>
            <c:ext xmlns:c16="http://schemas.microsoft.com/office/drawing/2014/chart" uri="{C3380CC4-5D6E-409C-BE32-E72D297353CC}">
              <c16:uniqueId val="{00000002-75BF-40D8-BB22-67D577C428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BF-40D8-BB22-67D577C428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BF-40D8-BB22-67D577C428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177</c:v>
                </c:pt>
                <c:pt idx="3">
                  <c:v>177</c:v>
                </c:pt>
                <c:pt idx="6">
                  <c:v>176</c:v>
                </c:pt>
                <c:pt idx="9">
                  <c:v>176</c:v>
                </c:pt>
                <c:pt idx="12">
                  <c:v>177</c:v>
                </c:pt>
              </c:numCache>
            </c:numRef>
          </c:val>
          <c:extLst>
            <c:ext xmlns:c16="http://schemas.microsoft.com/office/drawing/2014/chart" uri="{C3380CC4-5D6E-409C-BE32-E72D297353CC}">
              <c16:uniqueId val="{00000005-75BF-40D8-BB22-67D577C428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791</c:v>
                </c:pt>
                <c:pt idx="3">
                  <c:v>768</c:v>
                </c:pt>
                <c:pt idx="6">
                  <c:v>856</c:v>
                </c:pt>
                <c:pt idx="9">
                  <c:v>834</c:v>
                </c:pt>
                <c:pt idx="12">
                  <c:v>787</c:v>
                </c:pt>
              </c:numCache>
            </c:numRef>
          </c:val>
          <c:extLst>
            <c:ext xmlns:c16="http://schemas.microsoft.com/office/drawing/2014/chart" uri="{C3380CC4-5D6E-409C-BE32-E72D297353CC}">
              <c16:uniqueId val="{00000006-75BF-40D8-BB22-67D577C428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639</c:v>
                </c:pt>
                <c:pt idx="3">
                  <c:v>620</c:v>
                </c:pt>
                <c:pt idx="6">
                  <c:v>607</c:v>
                </c:pt>
                <c:pt idx="9">
                  <c:v>564</c:v>
                </c:pt>
                <c:pt idx="12">
                  <c:v>514</c:v>
                </c:pt>
              </c:numCache>
            </c:numRef>
          </c:val>
          <c:extLst>
            <c:ext xmlns:c16="http://schemas.microsoft.com/office/drawing/2014/chart" uri="{C3380CC4-5D6E-409C-BE32-E72D297353CC}">
              <c16:uniqueId val="{00000007-75BF-40D8-BB22-67D577C428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2107</c:v>
                </c:pt>
                <c:pt idx="3">
                  <c:v>1972</c:v>
                </c:pt>
                <c:pt idx="6">
                  <c:v>1723</c:v>
                </c:pt>
                <c:pt idx="9">
                  <c:v>1453</c:v>
                </c:pt>
                <c:pt idx="12">
                  <c:v>1286</c:v>
                </c:pt>
              </c:numCache>
            </c:numRef>
          </c:val>
          <c:extLst>
            <c:ext xmlns:c16="http://schemas.microsoft.com/office/drawing/2014/chart" uri="{C3380CC4-5D6E-409C-BE32-E72D297353CC}">
              <c16:uniqueId val="{00000008-75BF-40D8-BB22-67D577C428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79</c:v>
                </c:pt>
                <c:pt idx="3">
                  <c:v>52</c:v>
                </c:pt>
                <c:pt idx="6">
                  <c:v>43</c:v>
                </c:pt>
                <c:pt idx="9">
                  <c:v>34</c:v>
                </c:pt>
                <c:pt idx="12">
                  <c:v>26</c:v>
                </c:pt>
              </c:numCache>
            </c:numRef>
          </c:val>
          <c:extLst>
            <c:ext xmlns:c16="http://schemas.microsoft.com/office/drawing/2014/chart" uri="{C3380CC4-5D6E-409C-BE32-E72D297353CC}">
              <c16:uniqueId val="{00000009-75BF-40D8-BB22-67D577C428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7808</c:v>
                </c:pt>
                <c:pt idx="3">
                  <c:v>7617</c:v>
                </c:pt>
                <c:pt idx="6">
                  <c:v>7414</c:v>
                </c:pt>
                <c:pt idx="9">
                  <c:v>7603</c:v>
                </c:pt>
                <c:pt idx="12">
                  <c:v>7566</c:v>
                </c:pt>
              </c:numCache>
            </c:numRef>
          </c:val>
          <c:extLst>
            <c:ext xmlns:c16="http://schemas.microsoft.com/office/drawing/2014/chart" uri="{C3380CC4-5D6E-409C-BE32-E72D297353CC}">
              <c16:uniqueId val="{0000000A-75BF-40D8-BB22-67D577C428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1161</c:v>
                </c:pt>
                <c:pt idx="2">
                  <c:v>#N/A</c:v>
                </c:pt>
                <c:pt idx="3">
                  <c:v>#N/A</c:v>
                </c:pt>
                <c:pt idx="4">
                  <c:v>1111</c:v>
                </c:pt>
                <c:pt idx="5">
                  <c:v>#N/A</c:v>
                </c:pt>
                <c:pt idx="6">
                  <c:v>#N/A</c:v>
                </c:pt>
                <c:pt idx="7">
                  <c:v>922</c:v>
                </c:pt>
                <c:pt idx="8">
                  <c:v>#N/A</c:v>
                </c:pt>
                <c:pt idx="9">
                  <c:v>#N/A</c:v>
                </c:pt>
                <c:pt idx="10">
                  <c:v>504</c:v>
                </c:pt>
                <c:pt idx="11">
                  <c:v>#N/A</c:v>
                </c:pt>
                <c:pt idx="12">
                  <c:v>#N/A</c:v>
                </c:pt>
                <c:pt idx="13">
                  <c:v>353</c:v>
                </c:pt>
                <c:pt idx="14">
                  <c:v>#N/A</c:v>
                </c:pt>
              </c:numCache>
            </c:numRef>
          </c:val>
          <c:smooth val="0"/>
          <c:extLst>
            <c:ext xmlns:c16="http://schemas.microsoft.com/office/drawing/2014/chart" uri="{C3380CC4-5D6E-409C-BE32-E72D297353CC}">
              <c16:uniqueId val="{0000000B-75BF-40D8-BB22-67D577C428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727</c:v>
                </c:pt>
                <c:pt idx="1">
                  <c:v>861</c:v>
                </c:pt>
                <c:pt idx="2">
                  <c:v>934</c:v>
                </c:pt>
              </c:numCache>
            </c:numRef>
          </c:val>
          <c:extLst>
            <c:ext xmlns:c16="http://schemas.microsoft.com/office/drawing/2014/chart" uri="{C3380CC4-5D6E-409C-BE32-E72D297353CC}">
              <c16:uniqueId val="{00000000-F724-410D-8393-67774F47A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724-410D-8393-67774F47A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509</c:v>
                </c:pt>
                <c:pt idx="1">
                  <c:v>782</c:v>
                </c:pt>
                <c:pt idx="2">
                  <c:v>840</c:v>
                </c:pt>
              </c:numCache>
            </c:numRef>
          </c:val>
          <c:extLst>
            <c:ext xmlns:c16="http://schemas.microsoft.com/office/drawing/2014/chart" uri="{C3380CC4-5D6E-409C-BE32-E72D297353CC}">
              <c16:uniqueId val="{00000002-F724-410D-8393-67774F47A0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8800349973409314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{D9458295-6E3C-42E3-ADB0-F36FE410EF09}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D66-450D-B575-420532C0BA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{7628DA0C-0351-46E4-B5D4-1B4708A22A07}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66-450D-B575-420532C0BA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{1123F28C-514B-473D-BEFF-9995ACE9C322}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66-450D-B575-420532C0BA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{5CC9A800-2B3D-4F6F-9C11-6069F0ACC8B6}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66-450D-B575-420532C0BA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{6916D00A-5DD9-4843-9693-731C9F599FF4}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66-450D-B575-420532C0BABB}"/>
                </c:ext>
              </c:extLst>
            </c:dLbl>
            <c:dLbl>
              <c:idx val="8"/>
              <c:layout>
                <c:manualLayout>
                  <c:x val="0"/>
                  <c:y val="-9.8800349973410979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{8F4A6F05-C4DA-4B94-9713-4368B4542308}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D66-450D-B575-420532C0BAB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{DF33D11D-727A-4ECD-9D62-DA1DE3F96CC0}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D66-450D-B575-420532C0BAB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{D48A5E59-D205-47D6-BD4B-738AACCD31D2}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D66-450D-B575-420532C0BAB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{F8F12128-FED7-46C5-B26E-6E4BAFF137FD}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D66-450D-B575-420532C0BA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82.8</c:v>
                </c:pt>
                <c:pt idx="8">
                  <c:v>83.6</c:v>
                </c:pt>
                <c:pt idx="16">
                  <c:v>83.9</c:v>
                </c:pt>
                <c:pt idx="24">
                  <c:v>83.2</c:v>
                </c:pt>
                <c:pt idx="32">
                  <c:v>82.3</c:v>
                </c:pt>
              </c:numCache>
            </c:numRef>
          </c:xVal>
          <c:yVal>
            <c:numRef>
              <c:f>公会計指標分析・財政指標組合せ分析表!$BP$51:$DC$51</c:f>
              <c:numCache>
                <c:formatCode>#,##0.0;"▲ "#,##0.0</c:formatCode>
                <c:ptCount val="40"/>
                <c:pt idx="0">
                  <c:v>22.8</c:v>
                </c:pt>
                <c:pt idx="8">
                  <c:v>21.8</c:v>
                </c:pt>
                <c:pt idx="16">
                  <c:v>17.3</c:v>
                </c:pt>
                <c:pt idx="24">
                  <c:v>8.8000000000000007</c:v>
                </c:pt>
                <c:pt idx="32">
                  <c:v>6.4</c:v>
                </c:pt>
              </c:numCache>
            </c:numRef>
          </c:yVal>
          <c:smooth val="0"/>
          <c:extLst>
            <c:ext xmlns:c16="http://schemas.microsoft.com/office/drawing/2014/chart" uri="{C3380CC4-5D6E-409C-BE32-E72D297353CC}">
              <c16:uniqueId val="{00000009-3D66-450D-B575-420532C0BA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{4E5FDCC3-73F5-4543-ADD3-174F27520519}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D66-450D-B575-420532C0BA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{09D08195-4746-48AE-9599-E7011BCFF0C3}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66-450D-B575-420532C0BA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{BC6B330C-F4AB-44CB-90EE-A918218E528F}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66-450D-B575-420532C0BA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{86ABC4B5-FBF1-42D7-A6B5-5C53908945F5}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66-450D-B575-420532C0BA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{2F35E642-184B-490C-A1A1-89E6B6C483DC}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66-450D-B575-420532C0BAB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{306C3516-E49B-44D5-A309-F3CBBBECFF61}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D66-450D-B575-420532C0BAB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{EC8ABC84-878C-49A8-8464-AF39426F0EB5}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D66-450D-B575-420532C0BAB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{F116C6C9-658D-4938-9E8F-D1E0F020BA09}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D66-450D-B575-420532C0BAB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{21B6AECB-C7EA-42AA-86E4-B909321E1128}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D66-450D-B575-420532C0BA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D66-450D-B575-420532C0BABB}"/>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{1233B829-324A-4C1E-BE85-298556AA11E2}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AB-46DE-847C-ABAB996AAA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{8641060B-0872-438E-9630-679C0129D248}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B-46DE-847C-ABAB996AAA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{7D6C6835-04EF-40C0-B0E7-B4A0A305CB5C}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B-46DE-847C-ABAB996AAA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{93403D46-F25A-4C0F-9CA3-1D5785EB7F18}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B-46DE-847C-ABAB996AAA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{9F4770F1-4701-4420-B3CB-B5825F9C5752}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B-46DE-847C-ABAB996AAA1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{964D5E52-C12D-41FA-8E40-B1C9149BB4B3}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AB-46DE-847C-ABAB996AAA16}"/>
                </c:ext>
              </c:extLst>
            </c:dLbl>
            <c:dLbl>
              <c:idx val="16"/>
              <c:layout>
                <c:manualLayout>
                  <c:x val="-4.3245478156388129E-2"/>
                  <c:y val="-6.765978928794778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{240E7620-DACD-48CD-B4BD-5AA36F04CFC3}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AB-46DE-847C-ABAB996AAA1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{26F17439-6B09-4F3C-9894-634D706683DF}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AB-46DE-847C-ABAB996AAA1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{7217416D-B225-4B58-B209-DDC5FB5AFD4B}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AB-46DE-847C-ABAB996AAA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6.3</c:v>
                </c:pt>
                <c:pt idx="24">
                  <c:v>5.9</c:v>
                </c:pt>
                <c:pt idx="32">
                  <c:v>5.8</c:v>
                </c:pt>
              </c:numCache>
            </c:numRef>
          </c:xVal>
          <c:yVal>
            <c:numRef>
              <c:f>公会計指標分析・財政指標組合せ分析表!$BP$73:$DC$73</c:f>
              <c:numCache>
                <c:formatCode>#,##0.0;"▲ "#,##0.0</c:formatCode>
                <c:ptCount val="40"/>
                <c:pt idx="0">
                  <c:v>22.8</c:v>
                </c:pt>
                <c:pt idx="8">
                  <c:v>21.8</c:v>
                </c:pt>
                <c:pt idx="16">
                  <c:v>17.3</c:v>
                </c:pt>
                <c:pt idx="24">
                  <c:v>8.8000000000000007</c:v>
                </c:pt>
                <c:pt idx="32">
                  <c:v>6.4</c:v>
                </c:pt>
              </c:numCache>
            </c:numRef>
          </c:yVal>
          <c:smooth val="0"/>
          <c:extLst>
            <c:ext xmlns:c16="http://schemas.microsoft.com/office/drawing/2014/chart" uri="{C3380CC4-5D6E-409C-BE32-E72D297353CC}">
              <c16:uniqueId val="{00000009-72AB-46DE-847C-ABAB996AAA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{662F2148-9323-4D39-A5F3-575CE08D5DCA}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AB-46DE-847C-ABAB996AAA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{006F32E2-BC0D-4511-8971-E5210DBC053A}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B-46DE-847C-ABAB996AAA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{C68DBD80-51E0-44D6-9B64-3AF2F254F6CA}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B-46DE-847C-ABAB996AAA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{87B941F7-C3A7-4D28-86A2-17172DA9C83D}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B-46DE-847C-ABAB996AAA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{96F130B3-6323-419A-BCF7-7CF5966F0479}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B-46DE-847C-ABAB996AAA1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{47E25E72-9931-4EA7-B78B-3A9446482677}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AB-46DE-847C-ABAB996AAA16}"/>
                </c:ext>
              </c:extLst>
            </c:dLbl>
            <c:dLbl>
              <c:idx val="16"/>
              <c:layout>
                <c:manualLayout>
                  <c:x val="1.167513543131248E-2"/>
                  <c:y val="5.243142200153766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{80632430-DD20-4FEE-821A-9512CC0356FE}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AB-46DE-847C-ABAB996AAA1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{B216C91D-CEE1-41C3-83D7-1306DAACC0FB}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AB-46DE-847C-ABAB996AAA1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{92F4E3DD-ED1E-43CF-8E27-8FDDE12604E4}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AB-46DE-847C-ABAB996AAA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2AB-46DE-847C-ABAB996AAA16}"/>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人口の減少や高齢化に加え、町内に中心となる産業がないこと等により、財政基盤が弱く、類似団体平均を少し下回っている。</a:t>
          </a: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歳入における経常一般財源は前年度と比較して、臨時財政対策債が減額したことにより、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％減となった。また、歳出における経常一般財源は義務的経費に対する充当額が増額（人件費は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％増、物件費は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％増）したことから経常収支比率は対前年比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62</xdr:row>
      <xdr:rowOff>73406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90962"/>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32512</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9096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20066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756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20066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153162</xdr:rowOff>
    </xdr:from>
    <xdr:to>
      <xdr:col>19</xdr:col>
      <xdr:colOff>184150</xdr:colOff>
      <xdr:row>61</xdr:row>
      <xdr:rowOff>83312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93489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124,740</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1612</xdr:rowOff>
    </xdr:from>
    <xdr:to>
      <xdr:col>23</xdr:col>
      <xdr:colOff>133350</xdr:colOff>
      <xdr:row>82</xdr:row>
      <xdr:rowOff>92094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0512"/>
          <a:ext cx="8382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1612</xdr:rowOff>
    </xdr:from>
    <xdr:to>
      <xdr:col>19</xdr:col>
      <xdr:colOff>133350</xdr:colOff>
      <xdr:row>82</xdr:row>
      <xdr:rowOff>9624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60512"/>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112798</xdr:rowOff>
    </xdr:from>
    <xdr:to>
      <xdr:col>15</xdr:col>
      <xdr:colOff>82550</xdr:colOff>
      <xdr:row>82</xdr:row>
      <xdr:rowOff>9624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0248"/>
          <a:ext cx="8890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89729</xdr:rowOff>
    </xdr:from>
    <xdr:to>
      <xdr:col>11</xdr:col>
      <xdr:colOff>31750</xdr:colOff>
      <xdr:row>81</xdr:row>
      <xdr:rowOff>112798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7179"/>
          <a:ext cx="8890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41294</xdr:rowOff>
    </xdr:from>
    <xdr:to>
      <xdr:col>23</xdr:col>
      <xdr:colOff>184150</xdr:colOff>
      <xdr:row>82</xdr:row>
      <xdr:rowOff>142894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57821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122262</xdr:rowOff>
    </xdr:from>
    <xdr:to>
      <xdr:col>19</xdr:col>
      <xdr:colOff>184150</xdr:colOff>
      <xdr:row>82</xdr:row>
      <xdr:rowOff>52412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62589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130274</xdr:rowOff>
    </xdr:from>
    <xdr:to>
      <xdr:col>15</xdr:col>
      <xdr:colOff>133350</xdr:colOff>
      <xdr:row>82</xdr:row>
      <xdr:rowOff>60424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70601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61998</xdr:rowOff>
    </xdr:from>
    <xdr:to>
      <xdr:col>11</xdr:col>
      <xdr:colOff>82550</xdr:colOff>
      <xdr:row>81</xdr:row>
      <xdr:rowOff>163598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38929</xdr:rowOff>
    </xdr:from>
    <xdr:to>
      <xdr:col>7</xdr:col>
      <xdr:colOff>31750</xdr:colOff>
      <xdr:row>81</xdr:row>
      <xdr:rowOff>140529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採用、退職に伴う職員構成の変動及び職員数が少ない団体であるため、経験年数による階層変動が顕著であるが、ラスパイレス指数は令和３年に比べ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今後も、社会情勢や財政事情の変化に対応するため、ラスパイレス指数に注視しながら、給与水準及び各種手当の適正化に努めていく。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68036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463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42635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24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15059</xdr:rowOff>
    </xdr:from>
    <xdr:to>
      <xdr:col>77</xdr:col>
      <xdr:colOff>44450</xdr:colOff>
      <xdr:row>60</xdr:row>
      <xdr:rowOff>25400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8165</xdr:rowOff>
    </xdr:from>
    <xdr:to>
      <xdr:col>72</xdr:col>
      <xdr:colOff>203200</xdr:colOff>
      <xdr:row>60</xdr:row>
      <xdr:rowOff>15059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51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8165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5863"/>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163285</xdr:rowOff>
    </xdr:from>
    <xdr:to>
      <xdr:col>81</xdr:col>
      <xdr:colOff>95250</xdr:colOff>
      <xdr:row>60</xdr:row>
      <xdr:rowOff>93435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135709</xdr:rowOff>
    </xdr:from>
    <xdr:to>
      <xdr:col>73</xdr:col>
      <xdr:colOff>44450</xdr:colOff>
      <xdr:row>60</xdr:row>
      <xdr:rowOff>65859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76036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99513</xdr:rowOff>
    </xdr:from>
    <xdr:to>
      <xdr:col>64</xdr:col>
      <xdr:colOff>152400</xdr:colOff>
      <xdr:row>60</xdr:row>
      <xdr:rowOff>29663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39840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実質公債費比率計算の分母である普通交付税額等が増額により前年度比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16691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77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16691</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746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106317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022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140788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43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137341</xdr:rowOff>
    </xdr:from>
    <xdr:to>
      <xdr:col>77</xdr:col>
      <xdr:colOff>95250</xdr:colOff>
      <xdr:row>40</xdr:row>
      <xdr:rowOff>67491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55517</xdr:rowOff>
    </xdr:from>
    <xdr:to>
      <xdr:col>68</xdr:col>
      <xdr:colOff>203200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141894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将来負担額である地方債の現在高や公営企業債等繰入見込額等が減額となったこと等により、将来負担比率は前年度比△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％と改善されたが、依然として類似団体と比較して高い水準となっている。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14031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86753"/>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14031</xdr:rowOff>
    </xdr:from>
    <xdr:to>
      <xdr:col>77</xdr:col>
      <xdr:colOff>44450</xdr:colOff>
      <xdr:row>14</xdr:row>
      <xdr:rowOff>111700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14331"/>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111700</xdr:rowOff>
    </xdr:from>
    <xdr:to>
      <xdr:col>72</xdr:col>
      <xdr:colOff>203200</xdr:colOff>
      <xdr:row>14</xdr:row>
      <xdr:rowOff>163407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12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3447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6370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155380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134681</xdr:rowOff>
    </xdr:from>
    <xdr:to>
      <xdr:col>77</xdr:col>
      <xdr:colOff>95250</xdr:colOff>
      <xdr:row>14</xdr:row>
      <xdr:rowOff>64831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49608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4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60900</xdr:rowOff>
    </xdr:from>
    <xdr:to>
      <xdr:col>73</xdr:col>
      <xdr:colOff>44450</xdr:colOff>
      <xdr:row>14</xdr:row>
      <xdr:rowOff>162500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147277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124097</xdr:rowOff>
    </xdr:from>
    <xdr:to>
      <xdr:col>64</xdr:col>
      <xdr:colOff>152400</xdr:colOff>
      <xdr:row>15</xdr:row>
      <xdr:rowOff>54247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39024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過去からの勧奨退職及び新規採用の抑制により、人口千人当たりの職員数は類似団体と比べ少ないが、一般職給の増加などにより、人件費に係る経常収支比率の割合は前年度比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23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物件費に係る経常収支比率は、県及び類似団体平均ともに下回っているが、前年比は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今後もコスト意識を念頭に、より一層の経費節減を図り、経常経費の節減の合理化を行うなど、財政の健全化を図っていく。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16</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370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101854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ポイント増加した。要因としては、児童福祉や障がい福祉関係経費の増加等が挙げられる。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ポイント増となった。これは、国民健康保険特別会計への繰出金が増加したことが要因である。しかしながら、依然として類似団体の平均を下回っている。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162378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58</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21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令和４年度は吉川松伏消防組合負担金及び古利根堰管理費負担金が前年度よりも減額となり、補助費等に係る経常収支比率は、前年比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ポイント下回っているが、据置期間の終了などにより、前年度比は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76708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0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公債費を除く経常一般財源は、物件費や人件費等にかかる経費が増額となったため、前年度比は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しかしながら依然として類似団体よりも低水準となった。</a:t>
          </a:r>
        </a:p>
        <a:p>
          <a:r>
            <a:rPr kumimoji="1" lang="ja-JP" altLang="en-US" sz="1300">
              <a:latin typeface="ＭＳ Ｐゴシック" panose="020B0600070205080204" pitchFamily="50" charset="-128"/>
              <a:ea typeface="ＭＳ Ｐゴシック" panose="020B0600070205080204" pitchFamily="50" charset="-128"/>
            </a:rPr>
            <a:t>　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9911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991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97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47007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94664</xdr:rowOff>
    </xdr:from>
    <xdr:to>
      <xdr:col>29</xdr:col>
      <xdr:colOff>127000</xdr:colOff>
      <xdr:row>17</xdr:row>
      <xdr:rowOff>103514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56939"/>
          <a:ext cx="6477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94076</xdr:rowOff>
    </xdr:from>
    <xdr:to>
      <xdr:col>26</xdr:col>
      <xdr:colOff>50800</xdr:colOff>
      <xdr:row>17</xdr:row>
      <xdr:rowOff>94664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6351"/>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94076</xdr:rowOff>
    </xdr:from>
    <xdr:to>
      <xdr:col>22</xdr:col>
      <xdr:colOff>114300</xdr:colOff>
      <xdr:row>17</xdr:row>
      <xdr:rowOff>114340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6351"/>
          <a:ext cx="698500" cy="2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114340</xdr:rowOff>
    </xdr:from>
    <xdr:to>
      <xdr:col>18</xdr:col>
      <xdr:colOff>177800</xdr:colOff>
      <xdr:row>17</xdr:row>
      <xdr:rowOff>121770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6615"/>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52714</xdr:rowOff>
    </xdr:from>
    <xdr:to>
      <xdr:col>29</xdr:col>
      <xdr:colOff>177800</xdr:colOff>
      <xdr:row>17</xdr:row>
      <xdr:rowOff>154314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24791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43864</xdr:rowOff>
    </xdr:from>
    <xdr:to>
      <xdr:col>26</xdr:col>
      <xdr:colOff>101600</xdr:colOff>
      <xdr:row>17</xdr:row>
      <xdr:rowOff>145464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155641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43276</xdr:rowOff>
    </xdr:from>
    <xdr:to>
      <xdr:col>22</xdr:col>
      <xdr:colOff>165100</xdr:colOff>
      <xdr:row>17</xdr:row>
      <xdr:rowOff>144876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155053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63540</xdr:rowOff>
    </xdr:from>
    <xdr:to>
      <xdr:col>19</xdr:col>
      <xdr:colOff>38100</xdr:colOff>
      <xdr:row>17</xdr:row>
      <xdr:rowOff>165140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70970</xdr:rowOff>
    </xdr:from>
    <xdr:to>
      <xdr:col>15</xdr:col>
      <xdr:colOff>101600</xdr:colOff>
      <xdr:row>18</xdr:row>
      <xdr:rowOff>1120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334721</xdr:rowOff>
    </xdr:from>
    <xdr:to>
      <xdr:col>29</xdr:col>
      <xdr:colOff>127000</xdr:colOff>
      <xdr:row>35</xdr:row>
      <xdr:rowOff>338627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5071"/>
          <a:ext cx="6477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338627</xdr:rowOff>
    </xdr:from>
    <xdr:to>
      <xdr:col>26</xdr:col>
      <xdr:colOff>50800</xdr:colOff>
      <xdr:row>36</xdr:row>
      <xdr:rowOff>39884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8977"/>
          <a:ext cx="698500" cy="4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xdr:rowOff>
    </xdr:from>
    <xdr:to>
      <xdr:col>22</xdr:col>
      <xdr:colOff>114300</xdr:colOff>
      <xdr:row>36</xdr:row>
      <xdr:rowOff>39884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53739"/>
          <a:ext cx="698500" cy="3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331863</xdr:rowOff>
    </xdr:from>
    <xdr:to>
      <xdr:col>18</xdr:col>
      <xdr:colOff>177800</xdr:colOff>
      <xdr:row>36</xdr:row>
      <xdr:rowOff>489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42213"/>
          <a:ext cx="698500" cy="1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283921</xdr:rowOff>
    </xdr:from>
    <xdr:to>
      <xdr:col>29</xdr:col>
      <xdr:colOff>177800</xdr:colOff>
      <xdr:row>36</xdr:row>
      <xdr:rowOff>42621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255998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287827</xdr:rowOff>
    </xdr:from>
    <xdr:to>
      <xdr:col>26</xdr:col>
      <xdr:colOff>101600</xdr:colOff>
      <xdr:row>36</xdr:row>
      <xdr:rowOff>46527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31304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331984</xdr:rowOff>
    </xdr:from>
    <xdr:to>
      <xdr:col>22</xdr:col>
      <xdr:colOff>165100</xdr:colOff>
      <xdr:row>36</xdr:row>
      <xdr:rowOff>90684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75461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292589</xdr:rowOff>
    </xdr:from>
    <xdr:to>
      <xdr:col>19</xdr:col>
      <xdr:colOff>38100</xdr:colOff>
      <xdr:row>36</xdr:row>
      <xdr:rowOff>51289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281063</xdr:rowOff>
    </xdr:from>
    <xdr:to>
      <xdr:col>15</xdr:col>
      <xdr:colOff>101600</xdr:colOff>
      <xdr:row>36</xdr:row>
      <xdr:rowOff>39763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24540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9665</xdr:rowOff>
    </xdr:from>
    <xdr:to>
      <xdr:col>24</xdr:col>
      <xdr:colOff>63500</xdr:colOff>
      <xdr:row>37</xdr:row>
      <xdr:rowOff>22657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315"/>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22657</xdr:rowOff>
    </xdr:from>
    <xdr:to>
      <xdr:col>19</xdr:col>
      <xdr:colOff>177800</xdr:colOff>
      <xdr:row>37</xdr:row>
      <xdr:rowOff>25629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6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25629</xdr:rowOff>
    </xdr:from>
    <xdr:to>
      <xdr:col>15</xdr:col>
      <xdr:colOff>50800</xdr:colOff>
      <xdr:row>37</xdr:row>
      <xdr:rowOff>72168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9279"/>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72168</xdr:rowOff>
    </xdr:from>
    <xdr:to>
      <xdr:col>10</xdr:col>
      <xdr:colOff>114300</xdr:colOff>
      <xdr:row>37</xdr:row>
      <xdr:rowOff>91332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58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130315</xdr:rowOff>
    </xdr:from>
    <xdr:to>
      <xdr:col>24</xdr:col>
      <xdr:colOff>114300</xdr:colOff>
      <xdr:row>37</xdr:row>
      <xdr:rowOff>60465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108742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143307</xdr:rowOff>
    </xdr:from>
    <xdr:to>
      <xdr:col>20</xdr:col>
      <xdr:colOff>38100</xdr:colOff>
      <xdr:row>37</xdr:row>
      <xdr:rowOff>73457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64584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146279</xdr:rowOff>
    </xdr:from>
    <xdr:to>
      <xdr:col>15</xdr:col>
      <xdr:colOff>101600</xdr:colOff>
      <xdr:row>37</xdr:row>
      <xdr:rowOff>76429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67556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21368</xdr:rowOff>
    </xdr:from>
    <xdr:to>
      <xdr:col>10</xdr:col>
      <xdr:colOff>165100</xdr:colOff>
      <xdr:row>37</xdr:row>
      <xdr:rowOff>122968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114095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40532</xdr:rowOff>
    </xdr:from>
    <xdr:to>
      <xdr:col>6</xdr:col>
      <xdr:colOff>38100</xdr:colOff>
      <xdr:row>37</xdr:row>
      <xdr:rowOff>142132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133259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92228</xdr:rowOff>
    </xdr:from>
    <xdr:to>
      <xdr:col>24</xdr:col>
      <xdr:colOff>63500</xdr:colOff>
      <xdr:row>59</xdr:row>
      <xdr:rowOff>33393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6328"/>
          <a:ext cx="8382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25179</xdr:rowOff>
    </xdr:from>
    <xdr:to>
      <xdr:col>19</xdr:col>
      <xdr:colOff>177800</xdr:colOff>
      <xdr:row>59</xdr:row>
      <xdr:rowOff>33393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40729"/>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25179</xdr:rowOff>
    </xdr:from>
    <xdr:to>
      <xdr:col>15</xdr:col>
      <xdr:colOff>50800</xdr:colOff>
      <xdr:row>59</xdr:row>
      <xdr:rowOff>88936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40729"/>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88936</xdr:rowOff>
    </xdr:from>
    <xdr:to>
      <xdr:col>10</xdr:col>
      <xdr:colOff>114300</xdr:colOff>
      <xdr:row>59</xdr:row>
      <xdr:rowOff>112032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04486"/>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41428</xdr:rowOff>
    </xdr:from>
    <xdr:to>
      <xdr:col>24</xdr:col>
      <xdr:colOff>114300</xdr:colOff>
      <xdr:row>58</xdr:row>
      <xdr:rowOff>143028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19855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154043</xdr:rowOff>
    </xdr:from>
    <xdr:to>
      <xdr:col>20</xdr:col>
      <xdr:colOff>38100</xdr:colOff>
      <xdr:row>59</xdr:row>
      <xdr:rowOff>84193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75320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145829</xdr:rowOff>
    </xdr:from>
    <xdr:to>
      <xdr:col>15</xdr:col>
      <xdr:colOff>101600</xdr:colOff>
      <xdr:row>59</xdr:row>
      <xdr:rowOff>75979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67106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38136</xdr:rowOff>
    </xdr:from>
    <xdr:to>
      <xdr:col>10</xdr:col>
      <xdr:colOff>165100</xdr:colOff>
      <xdr:row>59</xdr:row>
      <xdr:rowOff>139736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130863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61232</xdr:rowOff>
    </xdr:from>
    <xdr:to>
      <xdr:col>6</xdr:col>
      <xdr:colOff>38100</xdr:colOff>
      <xdr:row>59</xdr:row>
      <xdr:rowOff>162832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153959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12050</xdr:rowOff>
    </xdr:from>
    <xdr:to>
      <xdr:col>24</xdr:col>
      <xdr:colOff>63500</xdr:colOff>
      <xdr:row>78</xdr:row>
      <xdr:rowOff>29423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5150"/>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3088</xdr:rowOff>
    </xdr:from>
    <xdr:to>
      <xdr:col>19</xdr:col>
      <xdr:colOff>177800</xdr:colOff>
      <xdr:row>78</xdr:row>
      <xdr:rowOff>12050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618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3088</xdr:rowOff>
    </xdr:from>
    <xdr:to>
      <xdr:col>15</xdr:col>
      <xdr:colOff>50800</xdr:colOff>
      <xdr:row>78</xdr:row>
      <xdr:rowOff>28829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76188"/>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28829</xdr:rowOff>
    </xdr:from>
    <xdr:to>
      <xdr:col>10</xdr:col>
      <xdr:colOff>114300</xdr:colOff>
      <xdr:row>78</xdr:row>
      <xdr:rowOff>30840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1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150073</xdr:rowOff>
    </xdr:from>
    <xdr:to>
      <xdr:col>24</xdr:col>
      <xdr:colOff>114300</xdr:colOff>
      <xdr:row>78</xdr:row>
      <xdr:rowOff>80223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65000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132700</xdr:rowOff>
    </xdr:from>
    <xdr:to>
      <xdr:col>20</xdr:col>
      <xdr:colOff>38100</xdr:colOff>
      <xdr:row>78</xdr:row>
      <xdr:rowOff>62850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53977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123738</xdr:rowOff>
    </xdr:from>
    <xdr:to>
      <xdr:col>15</xdr:col>
      <xdr:colOff>101600</xdr:colOff>
      <xdr:row>78</xdr:row>
      <xdr:rowOff>53888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45015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149479</xdr:rowOff>
    </xdr:from>
    <xdr:to>
      <xdr:col>10</xdr:col>
      <xdr:colOff>165100</xdr:colOff>
      <xdr:row>78</xdr:row>
      <xdr:rowOff>79629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70756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151490</xdr:rowOff>
    </xdr:from>
    <xdr:to>
      <xdr:col>6</xdr:col>
      <xdr:colOff>38100</xdr:colOff>
      <xdr:row>78</xdr:row>
      <xdr:rowOff>81640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72767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169560</xdr:rowOff>
    </xdr:from>
    <xdr:to>
      <xdr:col>24</xdr:col>
      <xdr:colOff>63500</xdr:colOff>
      <xdr:row>96</xdr:row>
      <xdr:rowOff>116460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57310"/>
          <a:ext cx="838200" cy="1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169560</xdr:rowOff>
    </xdr:from>
    <xdr:to>
      <xdr:col>19</xdr:col>
      <xdr:colOff>177800</xdr:colOff>
      <xdr:row>97</xdr:row>
      <xdr:rowOff>52876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7310"/>
          <a:ext cx="889000" cy="2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52876</xdr:rowOff>
    </xdr:from>
    <xdr:to>
      <xdr:col>15</xdr:col>
      <xdr:colOff>50800</xdr:colOff>
      <xdr:row>97</xdr:row>
      <xdr:rowOff>88199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3526"/>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88199</xdr:rowOff>
    </xdr:from>
    <xdr:to>
      <xdr:col>10</xdr:col>
      <xdr:colOff>114300</xdr:colOff>
      <xdr:row>97</xdr:row>
      <xdr:rowOff>139123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8849"/>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65660</xdr:rowOff>
    </xdr:from>
    <xdr:to>
      <xdr:col>24</xdr:col>
      <xdr:colOff>114300</xdr:colOff>
      <xdr:row>96</xdr:row>
      <xdr:rowOff>167260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44087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118760</xdr:rowOff>
    </xdr:from>
    <xdr:to>
      <xdr:col>20</xdr:col>
      <xdr:colOff>38100</xdr:colOff>
      <xdr:row>96</xdr:row>
      <xdr:rowOff>48910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40037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2076</xdr:rowOff>
    </xdr:from>
    <xdr:to>
      <xdr:col>15</xdr:col>
      <xdr:colOff>101600</xdr:colOff>
      <xdr:row>97</xdr:row>
      <xdr:rowOff>103676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94803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37399</xdr:rowOff>
    </xdr:from>
    <xdr:to>
      <xdr:col>10</xdr:col>
      <xdr:colOff>165100</xdr:colOff>
      <xdr:row>97</xdr:row>
      <xdr:rowOff>138999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88323</xdr:rowOff>
    </xdr:from>
    <xdr:to>
      <xdr:col>6</xdr:col>
      <xdr:colOff>38100</xdr:colOff>
      <xdr:row>98</xdr:row>
      <xdr:rowOff>18473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77991</xdr:rowOff>
    </xdr:from>
    <xdr:to>
      <xdr:col>55</xdr:col>
      <xdr:colOff>0</xdr:colOff>
      <xdr:row>37</xdr:row>
      <xdr:rowOff>129413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1641"/>
          <a:ext cx="838200" cy="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10909</xdr:rowOff>
    </xdr:from>
    <xdr:to>
      <xdr:col>50</xdr:col>
      <xdr:colOff>114300</xdr:colOff>
      <xdr:row>37</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54409"/>
          <a:ext cx="889000" cy="13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10909</xdr:rowOff>
    </xdr:from>
    <xdr:to>
      <xdr:col>45</xdr:col>
      <xdr:colOff>177800</xdr:colOff>
      <xdr:row>38</xdr:row>
      <xdr:rowOff>140043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54409"/>
          <a:ext cx="889000" cy="150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140043</xdr:rowOff>
    </xdr:from>
    <xdr:to>
      <xdr:col>41</xdr:col>
      <xdr:colOff>50800</xdr:colOff>
      <xdr:row>38</xdr:row>
      <xdr:rowOff>142608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514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27191</xdr:rowOff>
    </xdr:from>
    <xdr:to>
      <xdr:col>55</xdr:col>
      <xdr:colOff>50800</xdr:colOff>
      <xdr:row>37</xdr:row>
      <xdr:rowOff>128791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78613</xdr:rowOff>
    </xdr:from>
    <xdr:to>
      <xdr:col>50</xdr:col>
      <xdr:colOff>165100</xdr:colOff>
      <xdr:row>38</xdr:row>
      <xdr:rowOff>8763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171340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131559</xdr:rowOff>
    </xdr:from>
    <xdr:to>
      <xdr:col>46</xdr:col>
      <xdr:colOff>38100</xdr:colOff>
      <xdr:row>30</xdr:row>
      <xdr:rowOff>61709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52836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89243</xdr:rowOff>
    </xdr:from>
    <xdr:to>
      <xdr:col>41</xdr:col>
      <xdr:colOff>101600</xdr:colOff>
      <xdr:row>39</xdr:row>
      <xdr:rowOff>19393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91808</xdr:rowOff>
    </xdr:from>
    <xdr:to>
      <xdr:col>36</xdr:col>
      <xdr:colOff>165100</xdr:colOff>
      <xdr:row>39</xdr:row>
      <xdr:rowOff>21958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13085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103772</xdr:rowOff>
    </xdr:from>
    <xdr:to>
      <xdr:col>55</xdr:col>
      <xdr:colOff>0</xdr:colOff>
      <xdr:row>57</xdr:row>
      <xdr:rowOff>123363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76422"/>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103772</xdr:rowOff>
    </xdr:from>
    <xdr:to>
      <xdr:col>50</xdr:col>
      <xdr:colOff>114300</xdr:colOff>
      <xdr:row>58</xdr:row>
      <xdr:rowOff>103017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6422"/>
          <a:ext cx="889000" cy="1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103017</xdr:rowOff>
    </xdr:from>
    <xdr:to>
      <xdr:col>45</xdr:col>
      <xdr:colOff>177800</xdr:colOff>
      <xdr:row>58</xdr:row>
      <xdr:rowOff>121084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47117"/>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121084</xdr:rowOff>
    </xdr:from>
    <xdr:to>
      <xdr:col>41</xdr:col>
      <xdr:colOff>50800</xdr:colOff>
      <xdr:row>58</xdr:row>
      <xdr:rowOff>166743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5184"/>
          <a:ext cx="8890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72563</xdr:rowOff>
    </xdr:from>
    <xdr:to>
      <xdr:col>55</xdr:col>
      <xdr:colOff>50800</xdr:colOff>
      <xdr:row>58</xdr:row>
      <xdr:rowOff>2713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50990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52972</xdr:rowOff>
    </xdr:from>
    <xdr:to>
      <xdr:col>50</xdr:col>
      <xdr:colOff>165100</xdr:colOff>
      <xdr:row>57</xdr:row>
      <xdr:rowOff>154572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145699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52217</xdr:rowOff>
    </xdr:from>
    <xdr:to>
      <xdr:col>46</xdr:col>
      <xdr:colOff>38100</xdr:colOff>
      <xdr:row>58</xdr:row>
      <xdr:rowOff>153817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144944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70284</xdr:rowOff>
    </xdr:from>
    <xdr:to>
      <xdr:col>41</xdr:col>
      <xdr:colOff>101600</xdr:colOff>
      <xdr:row>59</xdr:row>
      <xdr:rowOff>434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163011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115943</xdr:rowOff>
    </xdr:from>
    <xdr:to>
      <xdr:col>36</xdr:col>
      <xdr:colOff>165100</xdr:colOff>
      <xdr:row>59</xdr:row>
      <xdr:rowOff>46093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37220</xdr:rowOff>
    </xdr:from>
    <xdr:ext cx="469744"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37428" y="1015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136271</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37921"/>
          <a:ext cx="8382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85471</xdr:rowOff>
    </xdr:from>
    <xdr:to>
      <xdr:col>55</xdr:col>
      <xdr:colOff>50800</xdr:colOff>
      <xdr:row>78</xdr:row>
      <xdr:rowOff>15621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108348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37858</xdr:rowOff>
    </xdr:from>
    <xdr:to>
      <xdr:col>55</xdr:col>
      <xdr:colOff>0</xdr:colOff>
      <xdr:row>97</xdr:row>
      <xdr:rowOff>106096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97058"/>
          <a:ext cx="8382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37858</xdr:rowOff>
    </xdr:from>
    <xdr:to>
      <xdr:col>50</xdr:col>
      <xdr:colOff>114300</xdr:colOff>
      <xdr:row>98</xdr:row>
      <xdr:rowOff>85637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97058"/>
          <a:ext cx="889000" cy="3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85637</xdr:rowOff>
    </xdr:from>
    <xdr:to>
      <xdr:col>45</xdr:col>
      <xdr:colOff>177800</xdr:colOff>
      <xdr:row>98</xdr:row>
      <xdr:rowOff>87351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773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87351</xdr:rowOff>
    </xdr:from>
    <xdr:to>
      <xdr:col>41</xdr:col>
      <xdr:colOff>50800</xdr:colOff>
      <xdr:row>99</xdr:row>
      <xdr:rowOff>2459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89451"/>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55296</xdr:rowOff>
    </xdr:from>
    <xdr:to>
      <xdr:col>55</xdr:col>
      <xdr:colOff>50800</xdr:colOff>
      <xdr:row>97</xdr:row>
      <xdr:rowOff>156896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33723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158508</xdr:rowOff>
    </xdr:from>
    <xdr:to>
      <xdr:col>50</xdr:col>
      <xdr:colOff>165100</xdr:colOff>
      <xdr:row>96</xdr:row>
      <xdr:rowOff>88658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105185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34837</xdr:rowOff>
    </xdr:from>
    <xdr:to>
      <xdr:col>46</xdr:col>
      <xdr:colOff>38100</xdr:colOff>
      <xdr:row>98</xdr:row>
      <xdr:rowOff>136437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127564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36551</xdr:rowOff>
    </xdr:from>
    <xdr:to>
      <xdr:col>41</xdr:col>
      <xdr:colOff>101600</xdr:colOff>
      <xdr:row>98</xdr:row>
      <xdr:rowOff>138151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123109</xdr:rowOff>
    </xdr:from>
    <xdr:to>
      <xdr:col>36</xdr:col>
      <xdr:colOff>165100</xdr:colOff>
      <xdr:row>99</xdr:row>
      <xdr:rowOff>53259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44386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98323</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487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47523</xdr:rowOff>
    </xdr:from>
    <xdr:to>
      <xdr:col>67</xdr:col>
      <xdr:colOff>101600</xdr:colOff>
      <xdr:row>39</xdr:row>
      <xdr:rowOff>149123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140250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29139</xdr:rowOff>
    </xdr:from>
    <xdr:to>
      <xdr:col>85</xdr:col>
      <xdr:colOff>127000</xdr:colOff>
      <xdr:row>77</xdr:row>
      <xdr:rowOff>51656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0789"/>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50611</xdr:rowOff>
    </xdr:from>
    <xdr:to>
      <xdr:col>81</xdr:col>
      <xdr:colOff>50800</xdr:colOff>
      <xdr:row>77</xdr:row>
      <xdr:rowOff>51656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5226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50611</xdr:rowOff>
    </xdr:from>
    <xdr:to>
      <xdr:col>76</xdr:col>
      <xdr:colOff>114300</xdr:colOff>
      <xdr:row>77</xdr:row>
      <xdr:rowOff>70124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52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68622</xdr:rowOff>
    </xdr:from>
    <xdr:to>
      <xdr:col>71</xdr:col>
      <xdr:colOff>177800</xdr:colOff>
      <xdr:row>77</xdr:row>
      <xdr:rowOff>70124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70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149789</xdr:rowOff>
    </xdr:from>
    <xdr:to>
      <xdr:col>85</xdr:col>
      <xdr:colOff>177800</xdr:colOff>
      <xdr:row>77</xdr:row>
      <xdr:rowOff>79939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128216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xdr:rowOff>
    </xdr:from>
    <xdr:to>
      <xdr:col>81</xdr:col>
      <xdr:colOff>101600</xdr:colOff>
      <xdr:row>77</xdr:row>
      <xdr:rowOff>102456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171261</xdr:rowOff>
    </xdr:from>
    <xdr:to>
      <xdr:col>76</xdr:col>
      <xdr:colOff>165100</xdr:colOff>
      <xdr:row>77</xdr:row>
      <xdr:rowOff>101411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19324</xdr:rowOff>
    </xdr:from>
    <xdr:to>
      <xdr:col>72</xdr:col>
      <xdr:colOff>38100</xdr:colOff>
      <xdr:row>77</xdr:row>
      <xdr:rowOff>120924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112051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17822</xdr:rowOff>
    </xdr:from>
    <xdr:to>
      <xdr:col>67</xdr:col>
      <xdr:colOff>101600</xdr:colOff>
      <xdr:row>77</xdr:row>
      <xdr:rowOff>119422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110549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1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34799</xdr:rowOff>
    </xdr:from>
    <xdr:to>
      <xdr:col>85</xdr:col>
      <xdr:colOff>127000</xdr:colOff>
      <xdr:row>98</xdr:row>
      <xdr:rowOff>44149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6899"/>
          <a:ext cx="8382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44149</xdr:rowOff>
    </xdr:from>
    <xdr:to>
      <xdr:col>81</xdr:col>
      <xdr:colOff>50800</xdr:colOff>
      <xdr:row>98</xdr:row>
      <xdr:rowOff>102301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6249"/>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95777</xdr:rowOff>
    </xdr:from>
    <xdr:to>
      <xdr:col>76</xdr:col>
      <xdr:colOff>114300</xdr:colOff>
      <xdr:row>98</xdr:row>
      <xdr:rowOff>102301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7877"/>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75660</xdr:rowOff>
    </xdr:from>
    <xdr:to>
      <xdr:col>71</xdr:col>
      <xdr:colOff>177800</xdr:colOff>
      <xdr:row>98</xdr:row>
      <xdr:rowOff>95777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776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155449</xdr:rowOff>
    </xdr:from>
    <xdr:to>
      <xdr:col>85</xdr:col>
      <xdr:colOff>177800</xdr:colOff>
      <xdr:row>98</xdr:row>
      <xdr:rowOff>85599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164799</xdr:rowOff>
    </xdr:from>
    <xdr:to>
      <xdr:col>81</xdr:col>
      <xdr:colOff>101600</xdr:colOff>
      <xdr:row>98</xdr:row>
      <xdr:rowOff>94949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86076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51501</xdr:rowOff>
    </xdr:from>
    <xdr:to>
      <xdr:col>76</xdr:col>
      <xdr:colOff>165100</xdr:colOff>
      <xdr:row>98</xdr:row>
      <xdr:rowOff>153101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144228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44977</xdr:rowOff>
    </xdr:from>
    <xdr:to>
      <xdr:col>72</xdr:col>
      <xdr:colOff>38100</xdr:colOff>
      <xdr:row>98</xdr:row>
      <xdr:rowOff>146577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137704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24860</xdr:rowOff>
    </xdr:from>
    <xdr:to>
      <xdr:col>67</xdr:col>
      <xdr:colOff>101600</xdr:colOff>
      <xdr:row>98</xdr:row>
      <xdr:rowOff>126460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117587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65908</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09558"/>
          <a:ext cx="838200" cy="2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15108</xdr:rowOff>
    </xdr:from>
    <xdr:to>
      <xdr:col>116</xdr:col>
      <xdr:colOff>114300</xdr:colOff>
      <xdr:row>37</xdr:row>
      <xdr:rowOff>116708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37985</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1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140176</xdr:rowOff>
    </xdr:from>
    <xdr:to>
      <xdr:col>116</xdr:col>
      <xdr:colOff>63500</xdr:colOff>
      <xdr:row>77</xdr:row>
      <xdr:rowOff>157969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41826"/>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157969</xdr:rowOff>
    </xdr:from>
    <xdr:to>
      <xdr:col>111</xdr:col>
      <xdr:colOff>177800</xdr:colOff>
      <xdr:row>78</xdr:row>
      <xdr:rowOff>2426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5961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153493</xdr:rowOff>
    </xdr:from>
    <xdr:to>
      <xdr:col>107</xdr:col>
      <xdr:colOff>50800</xdr:colOff>
      <xdr:row>78</xdr:row>
      <xdr:rowOff>2426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83693"/>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153493</xdr:rowOff>
    </xdr:from>
    <xdr:to>
      <xdr:col>102</xdr:col>
      <xdr:colOff>114300</xdr:colOff>
      <xdr:row>77</xdr:row>
      <xdr:rowOff>22047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8369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89376</xdr:rowOff>
    </xdr:from>
    <xdr:to>
      <xdr:col>116</xdr:col>
      <xdr:colOff>114300</xdr:colOff>
      <xdr:row>78</xdr:row>
      <xdr:rowOff>19526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67803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107169</xdr:rowOff>
    </xdr:from>
    <xdr:to>
      <xdr:col>112</xdr:col>
      <xdr:colOff>38100</xdr:colOff>
      <xdr:row>78</xdr:row>
      <xdr:rowOff>37319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28446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123076</xdr:rowOff>
    </xdr:from>
    <xdr:to>
      <xdr:col>107</xdr:col>
      <xdr:colOff>101600</xdr:colOff>
      <xdr:row>78</xdr:row>
      <xdr:rowOff>53226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44353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102693</xdr:rowOff>
    </xdr:from>
    <xdr:to>
      <xdr:col>102</xdr:col>
      <xdr:colOff>165100</xdr:colOff>
      <xdr:row>77</xdr:row>
      <xdr:rowOff>32843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49369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142697</xdr:rowOff>
    </xdr:from>
    <xdr:to>
      <xdr:col>98</xdr:col>
      <xdr:colOff>38100</xdr:colOff>
      <xdr:row>77</xdr:row>
      <xdr:rowOff>72847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63974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34,644</a:t>
          </a:r>
          <a:r>
            <a:rPr kumimoji="1" lang="ja-JP" altLang="en-US" sz="1300">
              <a:latin typeface="ＭＳ Ｐゴシック" panose="020B0600070205080204" pitchFamily="50" charset="-128"/>
              <a:ea typeface="ＭＳ Ｐゴシック" panose="020B0600070205080204" pitchFamily="50" charset="-128"/>
            </a:rPr>
            <a:t>円となっており、普通建設事業費全体で見ると、類似団体と比較して一人当たりコストは低い。しかしながら、</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普通建設事業費のうち新規整備事業については、前年度よりも増額となり、類似団体と比較しても、高い水準となっている。これは、令和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年度の防災倉庫整備工事を実施したことがあげられる。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75,635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円となっており、類似団体と比較して一人当たりコストが低く、前年度よりも住民一人当たり</a:t>
          </a:r>
          <a:r>
            <a:rPr kumimoji="1" lang="en-US" altLang="ja-JP" sz="1300">
              <a:latin typeface="ＭＳ Ｐゴシック" panose="020B0600070205080204" pitchFamily="50" charset="-128"/>
              <a:ea typeface="ＭＳ Ｐゴシック" panose="020B0600070205080204" pitchFamily="50" charset="-128"/>
            </a:rPr>
            <a:t>10,872</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これは、子育て世帯臨時特別給付金が事業終了に伴い減額になったことが大きな要因である。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46355</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710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36449</xdr:rowOff>
    </xdr:from>
    <xdr:to>
      <xdr:col>19</xdr:col>
      <xdr:colOff>177800</xdr:colOff>
      <xdr:row>35</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71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36449</xdr:rowOff>
    </xdr:from>
    <xdr:to>
      <xdr:col>15</xdr:col>
      <xdr:colOff>50800</xdr:colOff>
      <xdr:row>35</xdr:row>
      <xdr:rowOff>65405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71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65405</xdr:rowOff>
    </xdr:from>
    <xdr:to>
      <xdr:col>10</xdr:col>
      <xdr:colOff>114300</xdr:colOff>
      <xdr:row>35</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1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xdr:rowOff>
    </xdr:from>
    <xdr:to>
      <xdr:col>24</xdr:col>
      <xdr:colOff>114300</xdr:colOff>
      <xdr:row>35</xdr:row>
      <xdr:rowOff>117729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167005</xdr:rowOff>
    </xdr:from>
    <xdr:to>
      <xdr:col>20</xdr:col>
      <xdr:colOff>38100</xdr:colOff>
      <xdr:row>35</xdr:row>
      <xdr:rowOff>97155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157099</xdr:rowOff>
    </xdr:from>
    <xdr:to>
      <xdr:col>15</xdr:col>
      <xdr:colOff>101600</xdr:colOff>
      <xdr:row>35</xdr:row>
      <xdr:rowOff>87249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103776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xdr:rowOff>
    </xdr:from>
    <xdr:to>
      <xdr:col>10</xdr:col>
      <xdr:colOff>165100</xdr:colOff>
      <xdr:row>35</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26416</xdr:rowOff>
    </xdr:from>
    <xdr:to>
      <xdr:col>6</xdr:col>
      <xdr:colOff>38100</xdr:colOff>
      <xdr:row>35</xdr:row>
      <xdr:rowOff>128016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119143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143780</xdr:rowOff>
    </xdr:from>
    <xdr:to>
      <xdr:col>24</xdr:col>
      <xdr:colOff>63500</xdr:colOff>
      <xdr:row>58</xdr:row>
      <xdr:rowOff>45745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6430"/>
          <a:ext cx="838200" cy="7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17745</xdr:rowOff>
    </xdr:from>
    <xdr:to>
      <xdr:col>19</xdr:col>
      <xdr:colOff>177800</xdr:colOff>
      <xdr:row>58</xdr:row>
      <xdr:rowOff>45745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8945"/>
          <a:ext cx="889000" cy="37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17745</xdr:rowOff>
    </xdr:from>
    <xdr:to>
      <xdr:col>15</xdr:col>
      <xdr:colOff>50800</xdr:colOff>
      <xdr:row>58</xdr:row>
      <xdr:rowOff>68883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8945"/>
          <a:ext cx="889000" cy="39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68883</xdr:rowOff>
    </xdr:from>
    <xdr:to>
      <xdr:col>10</xdr:col>
      <xdr:colOff>114300</xdr:colOff>
      <xdr:row>58</xdr:row>
      <xdr:rowOff>70869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298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92980</xdr:rowOff>
    </xdr:from>
    <xdr:to>
      <xdr:col>24</xdr:col>
      <xdr:colOff>114300</xdr:colOff>
      <xdr:row>58</xdr:row>
      <xdr:rowOff>23130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71407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166395</xdr:rowOff>
    </xdr:from>
    <xdr:to>
      <xdr:col>20</xdr:col>
      <xdr:colOff>38100</xdr:colOff>
      <xdr:row>58</xdr:row>
      <xdr:rowOff>96545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138395</xdr:rowOff>
    </xdr:from>
    <xdr:to>
      <xdr:col>15</xdr:col>
      <xdr:colOff>101600</xdr:colOff>
      <xdr:row>56</xdr:row>
      <xdr:rowOff>68545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18083</xdr:rowOff>
    </xdr:from>
    <xdr:to>
      <xdr:col>10</xdr:col>
      <xdr:colOff>165100</xdr:colOff>
      <xdr:row>58</xdr:row>
      <xdr:rowOff>119683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20069</xdr:rowOff>
    </xdr:from>
    <xdr:to>
      <xdr:col>6</xdr:col>
      <xdr:colOff>38100</xdr:colOff>
      <xdr:row>58</xdr:row>
      <xdr:rowOff>121669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109159</xdr:rowOff>
    </xdr:from>
    <xdr:to>
      <xdr:col>24</xdr:col>
      <xdr:colOff>63500</xdr:colOff>
      <xdr:row>77</xdr:row>
      <xdr:rowOff>152691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0809"/>
          <a:ext cx="8382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109159</xdr:rowOff>
    </xdr:from>
    <xdr:to>
      <xdr:col>19</xdr:col>
      <xdr:colOff>177800</xdr:colOff>
      <xdr:row>78</xdr:row>
      <xdr:rowOff>85933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0809"/>
          <a:ext cx="889000" cy="1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85933</xdr:rowOff>
    </xdr:from>
    <xdr:to>
      <xdr:col>15</xdr:col>
      <xdr:colOff>50800</xdr:colOff>
      <xdr:row>78</xdr:row>
      <xdr:rowOff>139007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9033"/>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139007</xdr:rowOff>
    </xdr:from>
    <xdr:to>
      <xdr:col>10</xdr:col>
      <xdr:colOff>114300</xdr:colOff>
      <xdr:row>79</xdr:row>
      <xdr:rowOff>12705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2107"/>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58359</xdr:rowOff>
    </xdr:from>
    <xdr:to>
      <xdr:col>20</xdr:col>
      <xdr:colOff>38100</xdr:colOff>
      <xdr:row>77</xdr:row>
      <xdr:rowOff>159959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151086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35133</xdr:rowOff>
    </xdr:from>
    <xdr:to>
      <xdr:col>15</xdr:col>
      <xdr:colOff>101600</xdr:colOff>
      <xdr:row>78</xdr:row>
      <xdr:rowOff>136733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127860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88207</xdr:rowOff>
    </xdr:from>
    <xdr:to>
      <xdr:col>10</xdr:col>
      <xdr:colOff>165100</xdr:colOff>
      <xdr:row>79</xdr:row>
      <xdr:rowOff>18357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133355</xdr:rowOff>
    </xdr:from>
    <xdr:to>
      <xdr:col>6</xdr:col>
      <xdr:colOff>38100</xdr:colOff>
      <xdr:row>79</xdr:row>
      <xdr:rowOff>63505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54632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84592</xdr:rowOff>
    </xdr:from>
    <xdr:to>
      <xdr:col>24</xdr:col>
      <xdr:colOff>63500</xdr:colOff>
      <xdr:row>97</xdr:row>
      <xdr:rowOff>146296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43792"/>
          <a:ext cx="838200" cy="2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84592</xdr:rowOff>
    </xdr:from>
    <xdr:to>
      <xdr:col>19</xdr:col>
      <xdr:colOff>177800</xdr:colOff>
      <xdr:row>98</xdr:row>
      <xdr:rowOff>163996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43792"/>
          <a:ext cx="889000" cy="4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163996</xdr:rowOff>
    </xdr:from>
    <xdr:to>
      <xdr:col>15</xdr:col>
      <xdr:colOff>50800</xdr:colOff>
      <xdr:row>99</xdr:row>
      <xdr:rowOff>69683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6096"/>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69683</xdr:rowOff>
    </xdr:from>
    <xdr:to>
      <xdr:col>10</xdr:col>
      <xdr:colOff>114300</xdr:colOff>
      <xdr:row>99</xdr:row>
      <xdr:rowOff>79170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4323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95496</xdr:rowOff>
    </xdr:from>
    <xdr:to>
      <xdr:col>24</xdr:col>
      <xdr:colOff>114300</xdr:colOff>
      <xdr:row>98</xdr:row>
      <xdr:rowOff>25646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73923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33792</xdr:rowOff>
    </xdr:from>
    <xdr:to>
      <xdr:col>20</xdr:col>
      <xdr:colOff>38100</xdr:colOff>
      <xdr:row>96</xdr:row>
      <xdr:rowOff>135392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113196</xdr:rowOff>
    </xdr:from>
    <xdr:to>
      <xdr:col>15</xdr:col>
      <xdr:colOff>101600</xdr:colOff>
      <xdr:row>99</xdr:row>
      <xdr:rowOff>43346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34473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18883</xdr:rowOff>
    </xdr:from>
    <xdr:to>
      <xdr:col>10</xdr:col>
      <xdr:colOff>165100</xdr:colOff>
      <xdr:row>99</xdr:row>
      <xdr:rowOff>120483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111610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28370</xdr:rowOff>
    </xdr:from>
    <xdr:to>
      <xdr:col>6</xdr:col>
      <xdr:colOff>38100</xdr:colOff>
      <xdr:row>99</xdr:row>
      <xdr:rowOff>129970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121097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152991</xdr:rowOff>
    </xdr:from>
    <xdr:to>
      <xdr:col>55</xdr:col>
      <xdr:colOff>0</xdr:colOff>
      <xdr:row>58</xdr:row>
      <xdr:rowOff>167883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7091"/>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152991</xdr:rowOff>
    </xdr:from>
    <xdr:to>
      <xdr:col>50</xdr:col>
      <xdr:colOff>114300</xdr:colOff>
      <xdr:row>58</xdr:row>
      <xdr:rowOff>169990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97091"/>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169990</xdr:rowOff>
    </xdr:from>
    <xdr:to>
      <xdr:col>45</xdr:col>
      <xdr:colOff>177800</xdr:colOff>
      <xdr:row>59</xdr:row>
      <xdr:rowOff>21726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14090"/>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21726</xdr:rowOff>
    </xdr:from>
    <xdr:to>
      <xdr:col>41</xdr:col>
      <xdr:colOff>50800</xdr:colOff>
      <xdr:row>59</xdr:row>
      <xdr:rowOff>25465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7276"/>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117083</xdr:rowOff>
    </xdr:from>
    <xdr:to>
      <xdr:col>55</xdr:col>
      <xdr:colOff>50800</xdr:colOff>
      <xdr:row>59</xdr:row>
      <xdr:rowOff>47233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102191</xdr:rowOff>
    </xdr:from>
    <xdr:to>
      <xdr:col>50</xdr:col>
      <xdr:colOff>165100</xdr:colOff>
      <xdr:row>59</xdr:row>
      <xdr:rowOff>32341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23468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119190</xdr:rowOff>
    </xdr:from>
    <xdr:to>
      <xdr:col>46</xdr:col>
      <xdr:colOff>38100</xdr:colOff>
      <xdr:row>59</xdr:row>
      <xdr:rowOff>49340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40467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142376</xdr:rowOff>
    </xdr:from>
    <xdr:to>
      <xdr:col>41</xdr:col>
      <xdr:colOff>101600</xdr:colOff>
      <xdr:row>59</xdr:row>
      <xdr:rowOff>72526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63653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146115</xdr:rowOff>
    </xdr:from>
    <xdr:to>
      <xdr:col>36</xdr:col>
      <xdr:colOff>165100</xdr:colOff>
      <xdr:row>59</xdr:row>
      <xdr:rowOff>76265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67392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18428</xdr:rowOff>
    </xdr:from>
    <xdr:to>
      <xdr:col>55</xdr:col>
      <xdr:colOff>0</xdr:colOff>
      <xdr:row>78</xdr:row>
      <xdr:rowOff>20523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20078"/>
          <a:ext cx="838200" cy="1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99924</xdr:rowOff>
    </xdr:from>
    <xdr:to>
      <xdr:col>50</xdr:col>
      <xdr:colOff>114300</xdr:colOff>
      <xdr:row>78</xdr:row>
      <xdr:rowOff>20523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01574"/>
          <a:ext cx="8890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99924</xdr:rowOff>
    </xdr:from>
    <xdr:to>
      <xdr:col>45</xdr:col>
      <xdr:colOff>177800</xdr:colOff>
      <xdr:row>78</xdr:row>
      <xdr:rowOff>90970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01574"/>
          <a:ext cx="8890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90970</xdr:rowOff>
    </xdr:from>
    <xdr:to>
      <xdr:col>41</xdr:col>
      <xdr:colOff>50800</xdr:colOff>
      <xdr:row>78</xdr:row>
      <xdr:rowOff>165418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64070"/>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139078</xdr:rowOff>
    </xdr:from>
    <xdr:to>
      <xdr:col>55</xdr:col>
      <xdr:colOff>50800</xdr:colOff>
      <xdr:row>77</xdr:row>
      <xdr:rowOff>69228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161955</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141173</xdr:rowOff>
    </xdr:from>
    <xdr:to>
      <xdr:col>50</xdr:col>
      <xdr:colOff>165100</xdr:colOff>
      <xdr:row>78</xdr:row>
      <xdr:rowOff>71323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49124</xdr:rowOff>
    </xdr:from>
    <xdr:to>
      <xdr:col>46</xdr:col>
      <xdr:colOff>38100</xdr:colOff>
      <xdr:row>77</xdr:row>
      <xdr:rowOff>150724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141851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40170</xdr:rowOff>
    </xdr:from>
    <xdr:to>
      <xdr:col>41</xdr:col>
      <xdr:colOff>101600</xdr:colOff>
      <xdr:row>78</xdr:row>
      <xdr:rowOff>141770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132897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114618</xdr:rowOff>
    </xdr:from>
    <xdr:to>
      <xdr:col>36</xdr:col>
      <xdr:colOff>165100</xdr:colOff>
      <xdr:row>79</xdr:row>
      <xdr:rowOff>44768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35895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30995</xdr:rowOff>
    </xdr:from>
    <xdr:to>
      <xdr:col>55</xdr:col>
      <xdr:colOff>0</xdr:colOff>
      <xdr:row>97</xdr:row>
      <xdr:rowOff>125538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61645"/>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30995</xdr:rowOff>
    </xdr:from>
    <xdr:to>
      <xdr:col>50</xdr:col>
      <xdr:colOff>114300</xdr:colOff>
      <xdr:row>98</xdr:row>
      <xdr:rowOff>13959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1645"/>
          <a:ext cx="889000" cy="1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156463</xdr:rowOff>
    </xdr:from>
    <xdr:to>
      <xdr:col>45</xdr:col>
      <xdr:colOff>177800</xdr:colOff>
      <xdr:row>98</xdr:row>
      <xdr:rowOff>13959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87113"/>
          <a:ext cx="8890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156463</xdr:rowOff>
    </xdr:from>
    <xdr:to>
      <xdr:col>41</xdr:col>
      <xdr:colOff>50800</xdr:colOff>
      <xdr:row>97</xdr:row>
      <xdr:rowOff>160393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8711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74738</xdr:rowOff>
    </xdr:from>
    <xdr:to>
      <xdr:col>55</xdr:col>
      <xdr:colOff>50800</xdr:colOff>
      <xdr:row>98</xdr:row>
      <xdr:rowOff>4888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53165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151645</xdr:rowOff>
    </xdr:from>
    <xdr:to>
      <xdr:col>50</xdr:col>
      <xdr:colOff>165100</xdr:colOff>
      <xdr:row>97</xdr:row>
      <xdr:rowOff>81795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134609</xdr:rowOff>
    </xdr:from>
    <xdr:to>
      <xdr:col>46</xdr:col>
      <xdr:colOff>38100</xdr:colOff>
      <xdr:row>98</xdr:row>
      <xdr:rowOff>64759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105663</xdr:rowOff>
    </xdr:from>
    <xdr:to>
      <xdr:col>41</xdr:col>
      <xdr:colOff>101600</xdr:colOff>
      <xdr:row>98</xdr:row>
      <xdr:rowOff>35813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26940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109593</xdr:rowOff>
    </xdr:from>
    <xdr:to>
      <xdr:col>36</xdr:col>
      <xdr:colOff>165100</xdr:colOff>
      <xdr:row>98</xdr:row>
      <xdr:rowOff>39743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30870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xdr:rowOff>
    </xdr:from>
    <xdr:to>
      <xdr:col>85</xdr:col>
      <xdr:colOff>127000</xdr:colOff>
      <xdr:row>36</xdr:row>
      <xdr:rowOff>131280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831954"/>
          <a:ext cx="838200" cy="4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98704</xdr:rowOff>
    </xdr:from>
    <xdr:to>
      <xdr:col>81</xdr:col>
      <xdr:colOff>50800</xdr:colOff>
      <xdr:row>36</xdr:row>
      <xdr:rowOff>131280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7090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98704</xdr:rowOff>
    </xdr:from>
    <xdr:to>
      <xdr:col>76</xdr:col>
      <xdr:colOff>114300</xdr:colOff>
      <xdr:row>36</xdr:row>
      <xdr:rowOff>168542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7090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168542</xdr:rowOff>
    </xdr:from>
    <xdr:to>
      <xdr:col>71</xdr:col>
      <xdr:colOff>177800</xdr:colOff>
      <xdr:row>37</xdr:row>
      <xdr:rowOff>32677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4074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123304</xdr:rowOff>
    </xdr:from>
    <xdr:to>
      <xdr:col>85</xdr:col>
      <xdr:colOff>177800</xdr:colOff>
      <xdr:row>34</xdr:row>
      <xdr:rowOff>53454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7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146181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80480</xdr:rowOff>
    </xdr:from>
    <xdr:to>
      <xdr:col>81</xdr:col>
      <xdr:colOff>101600</xdr:colOff>
      <xdr:row>37</xdr:row>
      <xdr:rowOff>10630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27157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47904</xdr:rowOff>
    </xdr:from>
    <xdr:to>
      <xdr:col>76</xdr:col>
      <xdr:colOff>165100</xdr:colOff>
      <xdr:row>36</xdr:row>
      <xdr:rowOff>149504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166031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117742</xdr:rowOff>
    </xdr:from>
    <xdr:to>
      <xdr:col>72</xdr:col>
      <xdr:colOff>38100</xdr:colOff>
      <xdr:row>37</xdr:row>
      <xdr:rowOff>47892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64419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153327</xdr:rowOff>
    </xdr:from>
    <xdr:to>
      <xdr:col>67</xdr:col>
      <xdr:colOff>101600</xdr:colOff>
      <xdr:row>37</xdr:row>
      <xdr:rowOff>83477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100004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xdr:rowOff>
    </xdr:from>
    <xdr:to>
      <xdr:col>85</xdr:col>
      <xdr:colOff>127000</xdr:colOff>
      <xdr:row>58</xdr:row>
      <xdr:rowOff>78452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44354"/>
          <a:ext cx="838200" cy="7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117542</xdr:rowOff>
    </xdr:from>
    <xdr:to>
      <xdr:col>81</xdr:col>
      <xdr:colOff>50800</xdr:colOff>
      <xdr:row>58</xdr:row>
      <xdr:rowOff>78452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90192"/>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117542</xdr:rowOff>
    </xdr:from>
    <xdr:to>
      <xdr:col>76</xdr:col>
      <xdr:colOff>114300</xdr:colOff>
      <xdr:row>58</xdr:row>
      <xdr:rowOff>5120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90192"/>
          <a:ext cx="889000" cy="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5120</xdr:rowOff>
    </xdr:from>
    <xdr:to>
      <xdr:col>71</xdr:col>
      <xdr:colOff>177800</xdr:colOff>
      <xdr:row>58</xdr:row>
      <xdr:rowOff>39639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4922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120904</xdr:rowOff>
    </xdr:from>
    <xdr:to>
      <xdr:col>85</xdr:col>
      <xdr:colOff>177800</xdr:colOff>
      <xdr:row>58</xdr:row>
      <xdr:rowOff>51054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99331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27652</xdr:rowOff>
    </xdr:from>
    <xdr:to>
      <xdr:col>81</xdr:col>
      <xdr:colOff>101600</xdr:colOff>
      <xdr:row>58</xdr:row>
      <xdr:rowOff>129252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120379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0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66742</xdr:rowOff>
    </xdr:from>
    <xdr:to>
      <xdr:col>76</xdr:col>
      <xdr:colOff>165100</xdr:colOff>
      <xdr:row>57</xdr:row>
      <xdr:rowOff>168342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159469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3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125770</xdr:rowOff>
    </xdr:from>
    <xdr:to>
      <xdr:col>72</xdr:col>
      <xdr:colOff>38100</xdr:colOff>
      <xdr:row>58</xdr:row>
      <xdr:rowOff>55920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47047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160289</xdr:rowOff>
    </xdr:from>
    <xdr:to>
      <xdr:col>67</xdr:col>
      <xdr:colOff>101600</xdr:colOff>
      <xdr:row>58</xdr:row>
      <xdr:rowOff>90439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81566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98323</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2873"/>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47523</xdr:rowOff>
    </xdr:from>
    <xdr:to>
      <xdr:col>67</xdr:col>
      <xdr:colOff>101600</xdr:colOff>
      <xdr:row>79</xdr:row>
      <xdr:rowOff>149123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140250</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4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29139</xdr:rowOff>
    </xdr:from>
    <xdr:to>
      <xdr:col>85</xdr:col>
      <xdr:colOff>127000</xdr:colOff>
      <xdr:row>97</xdr:row>
      <xdr:rowOff>51656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59789"/>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50611</xdr:rowOff>
    </xdr:from>
    <xdr:to>
      <xdr:col>81</xdr:col>
      <xdr:colOff>50800</xdr:colOff>
      <xdr:row>97</xdr:row>
      <xdr:rowOff>51656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68126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50611</xdr:rowOff>
    </xdr:from>
    <xdr:to>
      <xdr:col>76</xdr:col>
      <xdr:colOff>114300</xdr:colOff>
      <xdr:row>97</xdr:row>
      <xdr:rowOff>70124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81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68622</xdr:rowOff>
    </xdr:from>
    <xdr:to>
      <xdr:col>71</xdr:col>
      <xdr:colOff>177800</xdr:colOff>
      <xdr:row>97</xdr:row>
      <xdr:rowOff>70124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99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149789</xdr:rowOff>
    </xdr:from>
    <xdr:to>
      <xdr:col>85</xdr:col>
      <xdr:colOff>177800</xdr:colOff>
      <xdr:row>97</xdr:row>
      <xdr:rowOff>79939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128216</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856</xdr:rowOff>
    </xdr:from>
    <xdr:to>
      <xdr:col>81</xdr:col>
      <xdr:colOff>101600</xdr:colOff>
      <xdr:row>97</xdr:row>
      <xdr:rowOff>102456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171261</xdr:rowOff>
    </xdr:from>
    <xdr:to>
      <xdr:col>76</xdr:col>
      <xdr:colOff>165100</xdr:colOff>
      <xdr:row>97</xdr:row>
      <xdr:rowOff>101411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92538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19324</xdr:rowOff>
    </xdr:from>
    <xdr:to>
      <xdr:col>72</xdr:col>
      <xdr:colOff>38100</xdr:colOff>
      <xdr:row>97</xdr:row>
      <xdr:rowOff>120924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112051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17822</xdr:rowOff>
    </xdr:from>
    <xdr:to>
      <xdr:col>67</xdr:col>
      <xdr:colOff>101600</xdr:colOff>
      <xdr:row>97</xdr:row>
      <xdr:rowOff>119422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110549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130,795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5,713</a:t>
          </a:r>
          <a:r>
            <a:rPr kumimoji="1" lang="ja-JP" altLang="en-US" sz="1300">
              <a:latin typeface="ＭＳ Ｐゴシック" panose="020B0600070205080204" pitchFamily="50" charset="-128"/>
              <a:ea typeface="ＭＳ Ｐゴシック" panose="020B0600070205080204" pitchFamily="50" charset="-128"/>
            </a:rPr>
            <a:t>円減額となっている。これは、子育て世帯臨時特別給付金の減額等が主な要因である。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38,096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14,279</a:t>
          </a:r>
          <a:r>
            <a:rPr kumimoji="1" lang="ja-JP" altLang="en-US" sz="1300">
              <a:latin typeface="ＭＳ Ｐゴシック" panose="020B0600070205080204" pitchFamily="50" charset="-128"/>
              <a:ea typeface="ＭＳ Ｐゴシック" panose="020B0600070205080204" pitchFamily="50" charset="-128"/>
            </a:rPr>
            <a:t>円減額となっている。これは、中間処理場整備の事業終了等が主な要因である。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29,051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8,685</a:t>
          </a:r>
          <a:r>
            <a:rPr kumimoji="1" lang="ja-JP" altLang="en-US" sz="1300">
              <a:latin typeface="ＭＳ Ｐゴシック" panose="020B0600070205080204" pitchFamily="50" charset="-128"/>
              <a:ea typeface="ＭＳ Ｐゴシック" panose="020B0600070205080204" pitchFamily="50" charset="-128"/>
            </a:rPr>
            <a:t>円減額となっている。これは、公用・公共用施設整備基金への積立や下水道事業会計補助金の減額が主な要因である。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33,597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12,376</a:t>
          </a:r>
          <a:r>
            <a:rPr kumimoji="1" lang="ja-JP" altLang="en-US" sz="1300">
              <a:latin typeface="ＭＳ Ｐゴシック" panose="020B0600070205080204" pitchFamily="50" charset="-128"/>
              <a:ea typeface="ＭＳ Ｐゴシック" panose="020B0600070205080204" pitchFamily="50" charset="-128"/>
            </a:rPr>
            <a:t>円増額となっている。これは、防災倉庫整備や非常用電源整備等の増額が主な要因である。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36,540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4,789</a:t>
          </a:r>
          <a:r>
            <a:rPr kumimoji="1" lang="ja-JP" altLang="en-US" sz="1300">
              <a:latin typeface="ＭＳ Ｐゴシック" panose="020B0600070205080204" pitchFamily="50" charset="-128"/>
              <a:ea typeface="ＭＳ Ｐゴシック" panose="020B0600070205080204" pitchFamily="50" charset="-128"/>
            </a:rPr>
            <a:t>円増額となっている。これは、小中学校建設等基金積立金への積立や給食センターの空調整備等が増額したことが主な要因である。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財政調整基金については、当初予算にて</a:t>
          </a:r>
          <a:r>
            <a:rPr kumimoji="1" lang="en-US" altLang="ja-JP" sz="1400">
              <a:latin typeface="ＭＳ ゴシック" pitchFamily="49" charset="-128"/>
              <a:ea typeface="ＭＳ ゴシック" pitchFamily="49" charset="-128"/>
            </a:rPr>
            <a:t>490,000</a:t>
          </a:r>
          <a:r>
            <a:rPr kumimoji="1" lang="ja-JP" altLang="en-US" sz="1400">
              <a:latin typeface="ＭＳ ゴシック" pitchFamily="49" charset="-128"/>
              <a:ea typeface="ＭＳ ゴシック" pitchFamily="49" charset="-128"/>
            </a:rPr>
            <a:t>千円の取り崩しを行ったが、補正予算にて積立を行ったため、残高が増額した。</a:t>
          </a:r>
        </a:p>
        <a:p>
          <a:r>
            <a:rPr kumimoji="1" lang="ja-JP" altLang="en-US" sz="1400">
              <a:latin typeface="ＭＳ ゴシック" pitchFamily="49" charset="-128"/>
              <a:ea typeface="ＭＳ ゴシック" pitchFamily="49" charset="-128"/>
            </a:rPr>
            <a:t>　実質収支比率は、分母である標準財政規模が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％減となったが、それを上回る程、分子である実質収支額が昨年度より下回ったため、</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実質単年度収支は、財政調整基金等の取崩額が増額になったことから減となった。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一般会計の実質収支については、主に前年度事業における国庫等の返還金や各基金への積立の増に伴い、前年度より</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減となった。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年度に借り入れた小中学校通信情報ネットワーク環境整備事業債等の償還が開始されたため、前年度と比べて増額となった。</a:t>
          </a:r>
        </a:p>
        <a:p>
          <a:r>
            <a:rPr kumimoji="1" lang="ja-JP" altLang="en-US" sz="1400">
              <a:latin typeface="ＭＳ ゴシック" pitchFamily="49" charset="-128"/>
              <a:ea typeface="ＭＳ ゴシック" pitchFamily="49" charset="-128"/>
            </a:rPr>
            <a:t>　公営企業債の元利償還金に対する繰入金については、公営企業において令和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年度に開始された償還額が、終了した償還額を下回ったため増額となった。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一般会計における地方債現在高は、新たに発行した地方債が、償還完了の地方債を下回ったため、前年度よりも減額となった。今後も、投資的経費の抑制を図っていく。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令和３年度から令和４年度にかけて、財政調整基金及び特定目的基金が増となっている。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千円の取り崩しを行っているが、補正予算にて積立を行ったため、残高が増額した。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また、特定目的基金では、主に松伏町公用・公共用施設整備基金について、当初予算にて防災倉庫施設整備事業や庁舎外壁整備事業等に充てるため、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○森林環境整備基金：木材利用の促進や普及啓発等の森林整備及びその促進に関する費用等に充てるために設置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当初予算にて防災倉庫施設整備事業や庁舎外壁整備事業等に充てるため、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公共施設の改修時に一部木質化を行うため、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千円積み立てを行ったことから、増額となった。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千円の取り崩しを行っているが、補正予算にて積立を行ったため、残高が増額した。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13BD45-4944-4B85-9C45-D853DDDA0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7502A7F-C925-4ADD-A332-73FA43BBD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6AFACE-CE97-4B9B-80E4-B9D27570D80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9733C1-538C-4990-BE0D-6E67CE33BDC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CCE88E-4734-4E69-91B3-E4DFFF02EB6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9CC77F-9826-4C5D-8AC2-9A141180B1A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9A2FE79-EDB3-4BB7-963A-E04DBD6C0E4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071CFF8-5139-43F3-A382-AFDFE444827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07CBF6B-88B6-4373-8736-11E4F2D629C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5733AE1-3B88-4090-AC4B-A29981DB6C9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9763108-A497-4129-96F0-AA486371C63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A02769-C0A4-481D-A096-0443318D8A7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953A5D-4D30-4552-97DE-B7492D05581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BF0DE9-A263-4D57-BEB7-092017DF2F2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F4B2316-DE41-4CFA-A331-5905DE651E4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75CA31-CB78-4053-B0AB-39E8B8C440C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ECD7EF-6A00-46A6-AF77-C3B10E1B37A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DC68D1-3872-4B13-87DC-ED1ACECA772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39BA1E-74C9-4DA4-9DD7-A9B1BA22535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7D4730-E843-4055-B27F-803CE5ABACA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0BD636-B230-4785-9A90-5175DDCAD5F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BF60AFE-1FA9-4476-99E1-CCB79433C79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12FA80-4C72-472F-931C-089B24FD745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27C8FE-6D7C-4D5E-BB09-7E8CDAD54E7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2B9C91-4CDD-4B2D-8929-A003E67EE7C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FB263D-4F88-495C-AD5D-BDC1EA5929D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D3FFE5-C9CE-4207-8AD6-AE47453775A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3DC327-A578-4F5C-81D1-DE9A88DB84C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014A559-88D7-4123-B9A0-89F6A51FD11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5269E44-8879-4890-AA62-C80F55D3E0F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AA45F38-30EC-4A93-8CF6-7C68D11EF60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339A43-F279-47AE-B5D0-BF0FE8A49A7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3A16283-AB9C-43BC-9CEC-23E652646CF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9D617D-382C-4BE5-8E72-83A13F0D26F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3E399B0-976D-4D8C-9626-77ADAB0AE89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7A92960-9C05-4A68-975C-6781AF766D9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3CF667B-D8D1-4D91-AC73-44A814ADD49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B560294-3A4D-44FC-87ED-6C7010BDE3C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532BDD9-7D0A-41DF-A18C-13058E7A0C8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0389C6-B5D5-4A1E-A461-E54D9A747B0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F1AE000-1A76-48C4-BF6B-FCE464F1C0A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9B0F10B-8A87-4012-AA4C-67CC1BF8E83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2753FD-995E-4598-A81D-3DD25F32CEF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E28308-0A5D-457C-97ED-2175A19C58F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C95B57-F0B9-4BBB-B83B-649FAFADD08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F593C65-A758-4E1B-8214-E2A0DC2D659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6796810-CE20-4979-BE1A-10506677389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a:t>
          </a:r>
          <a:r>
            <a:rPr kumimoji="1" lang="en-US" altLang="ja-JP" sz="1100">
              <a:latin typeface="ＭＳ Ｐゴシック" panose="020B0600070205080204" pitchFamily="50" charset="-128"/>
              <a:ea typeface="ＭＳ Ｐゴシック" panose="020B0600070205080204" pitchFamily="50" charset="-128"/>
            </a:rPr>
            <a:t>82.3</a:t>
          </a:r>
          <a:r>
            <a:rPr kumimoji="1" lang="ja-JP" altLang="en-US" sz="1100">
              <a:latin typeface="ＭＳ Ｐゴシック" panose="020B0600070205080204" pitchFamily="50" charset="-128"/>
              <a:ea typeface="ＭＳ Ｐゴシック" panose="020B0600070205080204" pitchFamily="50" charset="-128"/>
            </a:rPr>
            <a:t>％であり、類似団体より著しく高い水準にある。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B9FC472-9102-4F3F-8C9D-32A1B53966D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CAD673B-F34A-48FE-98F8-4C35569E2F7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9FB7AA6-8AF9-48E1-974B-F07C88D862B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DD42912-2B96-4FE8-915B-1209E886017A}"/>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072DE6E-BDD3-4FE6-8422-F9896B937ABF}"/>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2516816-2277-4B47-AA31-FD4706DB3D68}"/>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42A1D98-E3E5-4D75-9318-3744B9F4598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2887019-CBB4-4705-AA57-E0FA5D2C779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07EE87B-E424-432F-96D6-01A1CF39EE9A}"/>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4CC1C5E-AD8C-42A6-8989-C41C88ECAD12}"/>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3D9C510-765A-4250-A986-D394551F6906}"/>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06FEC92-1A11-4990-8813-A9E2DD2869EC}"/>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88285CC-D0B6-4E06-9CFF-FCFFD66E7004}"/>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7B1887D-3053-4516-8E8D-FA115B38EECE}"/>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F34A9F4-F1A8-4439-A27F-492B4FB7209D}"/>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BF65416-288A-414B-9109-CA4B095DD68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2DB95CB-F0D8-485F-B4D1-373EA8B1070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14FC6B9-B7D9-4387-94E9-ACC126F1703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157389</xdr:rowOff>
    </xdr:from>
    <xdr:to>
      <xdr:col>23</xdr:col>
      <xdr:colOff>85090</xdr:colOff>
      <xdr:row>33</xdr:row>
      <xdr:rowOff>136706</xdr:rowOff>
    </xdr:to>
    <xdr:cxnSp macro="">
      <xdr:nvCxnSpPr>
        <xdr:cNvPr id="67" name="直線コネクタ 66">
          <a:extLst>
            <a:ext uri="{FF2B5EF4-FFF2-40B4-BE49-F238E27FC236}">
              <a16:creationId xmlns:a16="http://schemas.microsoft.com/office/drawing/2014/main" id="{528120FF-1097-4A5A-956B-E9AE885DB9F2}"/>
            </a:ext>
          </a:extLst>
        </xdr:cNvPr>
        <xdr:cNvCxnSpPr/>
      </xdr:nvCxnSpPr>
      <xdr:spPr>
        <a:xfrm flipV="1">
          <a:off x="4206240" y="5118009"/>
          <a:ext cx="127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140533</xdr:rowOff>
    </xdr:from>
    <xdr:ext cx="405111" cy="259045"/>
    <xdr:sp macro="" textlink="">
      <xdr:nvSpPr>
        <xdr:cNvPr id="68" name="有形固定資産減価償却率最小値テキスト">
          <a:extLst>
            <a:ext uri="{FF2B5EF4-FFF2-40B4-BE49-F238E27FC236}">
              <a16:creationId xmlns:a16="http://schemas.microsoft.com/office/drawing/2014/main" id="{E6F49301-3CBD-423B-938A-09C2B519D0FF}"/>
            </a:ext>
          </a:extLst>
        </xdr:cNvPr>
        <xdr:cNvSpPr txBox="1"/>
      </xdr:nvSpPr>
      <xdr:spPr>
        <a:xfrm>
          <a:off x="4258945" y="64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136706</xdr:rowOff>
    </xdr:from>
    <xdr:to>
      <xdr:col>23</xdr:col>
      <xdr:colOff>174625</xdr:colOff>
      <xdr:row>33</xdr:row>
      <xdr:rowOff>136706</xdr:rowOff>
    </xdr:to>
    <xdr:cxnSp macro="">
      <xdr:nvCxnSpPr>
        <xdr:cNvPr id="69" name="直線コネクタ 68">
          <a:extLst>
            <a:ext uri="{FF2B5EF4-FFF2-40B4-BE49-F238E27FC236}">
              <a16:creationId xmlns:a16="http://schemas.microsoft.com/office/drawing/2014/main" id="{848CB5CB-FC04-40B3-9241-A1E0FD050CD8}"/>
            </a:ext>
          </a:extLst>
        </xdr:cNvPr>
        <xdr:cNvCxnSpPr/>
      </xdr:nvCxnSpPr>
      <xdr:spPr>
        <a:xfrm>
          <a:off x="4119245" y="643844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104066</xdr:rowOff>
    </xdr:from>
    <xdr:ext cx="405111" cy="259045"/>
    <xdr:sp macro="" textlink="">
      <xdr:nvSpPr>
        <xdr:cNvPr id="70" name="有形固定資産減価償却率最大値テキスト">
          <a:extLst>
            <a:ext uri="{FF2B5EF4-FFF2-40B4-BE49-F238E27FC236}">
              <a16:creationId xmlns:a16="http://schemas.microsoft.com/office/drawing/2014/main" id="{C22D9674-D7C7-4FB2-8E8A-04A5006032FA}"/>
            </a:ext>
          </a:extLst>
        </xdr:cNvPr>
        <xdr:cNvSpPr txBox="1"/>
      </xdr:nvSpPr>
      <xdr:spPr>
        <a:xfrm>
          <a:off x="4258945" y="489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157389</xdr:rowOff>
    </xdr:from>
    <xdr:to>
      <xdr:col>23</xdr:col>
      <xdr:colOff>174625</xdr:colOff>
      <xdr:row>25</xdr:row>
      <xdr:rowOff>157389</xdr:rowOff>
    </xdr:to>
    <xdr:cxnSp macro="">
      <xdr:nvCxnSpPr>
        <xdr:cNvPr id="71" name="直線コネクタ 70">
          <a:extLst>
            <a:ext uri="{FF2B5EF4-FFF2-40B4-BE49-F238E27FC236}">
              <a16:creationId xmlns:a16="http://schemas.microsoft.com/office/drawing/2014/main" id="{B5D1BF10-D945-4123-9127-FA01CDE45FCE}"/>
            </a:ext>
          </a:extLst>
        </xdr:cNvPr>
        <xdr:cNvCxnSpPr/>
      </xdr:nvCxnSpPr>
      <xdr:spPr>
        <a:xfrm>
          <a:off x="4119245" y="51180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528BFD6C-535F-459F-8B7C-3294149FB3D5}"/>
            </a:ext>
          </a:extLst>
        </xdr:cNvPr>
        <xdr:cNvSpPr txBox="1"/>
      </xdr:nvSpPr>
      <xdr:spPr>
        <a:xfrm>
          <a:off x="425894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4C9E0063-BC93-4902-B63D-02367087EA06}"/>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114753</xdr:rowOff>
    </xdr:from>
    <xdr:to>
      <xdr:col>19</xdr:col>
      <xdr:colOff>187325</xdr:colOff>
      <xdr:row>30</xdr:row>
      <xdr:rowOff>44903</xdr:rowOff>
    </xdr:to>
    <xdr:sp macro="" textlink="">
      <xdr:nvSpPr>
        <xdr:cNvPr id="74" name="フローチャート: 判断 73">
          <a:extLst>
            <a:ext uri="{FF2B5EF4-FFF2-40B4-BE49-F238E27FC236}">
              <a16:creationId xmlns:a16="http://schemas.microsoft.com/office/drawing/2014/main" id="{AB1492DF-8C61-475F-9371-59C84F2BEAB2}"/>
            </a:ext>
          </a:extLst>
        </xdr:cNvPr>
        <xdr:cNvSpPr/>
      </xdr:nvSpPr>
      <xdr:spPr>
        <a:xfrm>
          <a:off x="3537585" y="574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56B5C2B5-9EC9-4681-B3FD-14AE8D89731B}"/>
            </a:ext>
          </a:extLst>
        </xdr:cNvPr>
        <xdr:cNvSpPr/>
      </xdr:nvSpPr>
      <xdr:spPr>
        <a:xfrm>
          <a:off x="286702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9869C4F0-DB56-4FD0-8EF2-F92BBEDAB589}"/>
            </a:ext>
          </a:extLst>
        </xdr:cNvPr>
        <xdr:cNvSpPr/>
      </xdr:nvSpPr>
      <xdr:spPr>
        <a:xfrm>
          <a:off x="219646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62321</xdr:rowOff>
    </xdr:from>
    <xdr:to>
      <xdr:col>7</xdr:col>
      <xdr:colOff>187325</xdr:colOff>
      <xdr:row>29</xdr:row>
      <xdr:rowOff>163921</xdr:rowOff>
    </xdr:to>
    <xdr:sp macro="" textlink="">
      <xdr:nvSpPr>
        <xdr:cNvPr id="77" name="フローチャート: 判断 76">
          <a:extLst>
            <a:ext uri="{FF2B5EF4-FFF2-40B4-BE49-F238E27FC236}">
              <a16:creationId xmlns:a16="http://schemas.microsoft.com/office/drawing/2014/main" id="{87AAF574-D0FB-4467-9EF9-6DB6EAA485BF}"/>
            </a:ext>
          </a:extLst>
        </xdr:cNvPr>
        <xdr:cNvSpPr/>
      </xdr:nvSpPr>
      <xdr:spPr>
        <a:xfrm>
          <a:off x="152590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8876691-21FD-4BBF-96EC-0AC03E6F13F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C536EE-ABA5-45AE-97EF-C75DD7EED4A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30A05E-5172-4847-98D7-0ACA0B6AA62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7E91F51-9A00-4435-BDAC-028FA356340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106C590-90D4-48BC-BA50-7D724EF0892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85906</xdr:rowOff>
    </xdr:from>
    <xdr:to>
      <xdr:col>23</xdr:col>
      <xdr:colOff>136525</xdr:colOff>
      <xdr:row>34</xdr:row>
      <xdr:rowOff>16056</xdr:rowOff>
    </xdr:to>
    <xdr:sp macro="" textlink="">
      <xdr:nvSpPr>
        <xdr:cNvPr id="83" name="楕円 82">
          <a:extLst>
            <a:ext uri="{FF2B5EF4-FFF2-40B4-BE49-F238E27FC236}">
              <a16:creationId xmlns:a16="http://schemas.microsoft.com/office/drawing/2014/main" id="{FD76F5CC-DCA1-4672-B1C3-BF63FE59D516}"/>
            </a:ext>
          </a:extLst>
        </xdr:cNvPr>
        <xdr:cNvSpPr/>
      </xdr:nvSpPr>
      <xdr:spPr>
        <a:xfrm>
          <a:off x="4157345" y="638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833</xdr:rowOff>
    </xdr:from>
    <xdr:ext cx="405111" cy="259045"/>
    <xdr:sp macro="" textlink="">
      <xdr:nvSpPr>
        <xdr:cNvPr id="84" name="有形固定資産減価償却率該当値テキスト">
          <a:extLst>
            <a:ext uri="{FF2B5EF4-FFF2-40B4-BE49-F238E27FC236}">
              <a16:creationId xmlns:a16="http://schemas.microsoft.com/office/drawing/2014/main" id="{859475C2-316D-48DE-A5EC-0963482C3D93}"/>
            </a:ext>
          </a:extLst>
        </xdr:cNvPr>
        <xdr:cNvSpPr txBox="1"/>
      </xdr:nvSpPr>
      <xdr:spPr>
        <a:xfrm>
          <a:off x="4258945" y="630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85" name="楕円 84">
          <a:extLst>
            <a:ext uri="{FF2B5EF4-FFF2-40B4-BE49-F238E27FC236}">
              <a16:creationId xmlns:a16="http://schemas.microsoft.com/office/drawing/2014/main" id="{A13AD6B1-7623-45FD-9708-C62988DD3177}"/>
            </a:ext>
          </a:extLst>
        </xdr:cNvPr>
        <xdr:cNvSpPr/>
      </xdr:nvSpPr>
      <xdr:spPr>
        <a:xfrm>
          <a:off x="3537585" y="6415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136706</xdr:rowOff>
    </xdr:from>
    <xdr:to>
      <xdr:col>23</xdr:col>
      <xdr:colOff>85725</xdr:colOff>
      <xdr:row>33</xdr:row>
      <xdr:rowOff>164465</xdr:rowOff>
    </xdr:to>
    <xdr:cxnSp macro="">
      <xdr:nvCxnSpPr>
        <xdr:cNvPr id="86" name="直線コネクタ 85">
          <a:extLst>
            <a:ext uri="{FF2B5EF4-FFF2-40B4-BE49-F238E27FC236}">
              <a16:creationId xmlns:a16="http://schemas.microsoft.com/office/drawing/2014/main" id="{D0B74B9E-2B33-49D5-8258-96AE4B93D83E}"/>
            </a:ext>
          </a:extLst>
        </xdr:cNvPr>
        <xdr:cNvCxnSpPr/>
      </xdr:nvCxnSpPr>
      <xdr:spPr>
        <a:xfrm flipV="1">
          <a:off x="3588385" y="6438446"/>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87" name="楕円 86">
          <a:extLst>
            <a:ext uri="{FF2B5EF4-FFF2-40B4-BE49-F238E27FC236}">
              <a16:creationId xmlns:a16="http://schemas.microsoft.com/office/drawing/2014/main" id="{F6912447-DF5D-4B86-96F7-6B7A36A5BDEC}"/>
            </a:ext>
          </a:extLst>
        </xdr:cNvPr>
        <xdr:cNvSpPr/>
      </xdr:nvSpPr>
      <xdr:spPr>
        <a:xfrm>
          <a:off x="2867025" y="6436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14605</xdr:rowOff>
    </xdr:to>
    <xdr:cxnSp macro="">
      <xdr:nvCxnSpPr>
        <xdr:cNvPr id="88" name="直線コネクタ 87">
          <a:extLst>
            <a:ext uri="{FF2B5EF4-FFF2-40B4-BE49-F238E27FC236}">
              <a16:creationId xmlns:a16="http://schemas.microsoft.com/office/drawing/2014/main" id="{50A50D89-ABAD-48E0-BA15-B160E9649B22}"/>
            </a:ext>
          </a:extLst>
        </xdr:cNvPr>
        <xdr:cNvCxnSpPr/>
      </xdr:nvCxnSpPr>
      <xdr:spPr>
        <a:xfrm flipV="1">
          <a:off x="2917825" y="6466205"/>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126002</xdr:rowOff>
    </xdr:from>
    <xdr:to>
      <xdr:col>11</xdr:col>
      <xdr:colOff>187325</xdr:colOff>
      <xdr:row>34</xdr:row>
      <xdr:rowOff>56152</xdr:rowOff>
    </xdr:to>
    <xdr:sp macro="" textlink="">
      <xdr:nvSpPr>
        <xdr:cNvPr id="89" name="楕円 88">
          <a:extLst>
            <a:ext uri="{FF2B5EF4-FFF2-40B4-BE49-F238E27FC236}">
              <a16:creationId xmlns:a16="http://schemas.microsoft.com/office/drawing/2014/main" id="{D9662D6F-E0AF-4189-B9A3-DF154096F047}"/>
            </a:ext>
          </a:extLst>
        </xdr:cNvPr>
        <xdr:cNvSpPr/>
      </xdr:nvSpPr>
      <xdr:spPr>
        <a:xfrm>
          <a:off x="2196465" y="6427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5352</xdr:rowOff>
    </xdr:from>
    <xdr:to>
      <xdr:col>15</xdr:col>
      <xdr:colOff>136525</xdr:colOff>
      <xdr:row>34</xdr:row>
      <xdr:rowOff>14605</xdr:rowOff>
    </xdr:to>
    <xdr:cxnSp macro="">
      <xdr:nvCxnSpPr>
        <xdr:cNvPr id="90" name="直線コネクタ 89">
          <a:extLst>
            <a:ext uri="{FF2B5EF4-FFF2-40B4-BE49-F238E27FC236}">
              <a16:creationId xmlns:a16="http://schemas.microsoft.com/office/drawing/2014/main" id="{2EE1E6B5-0F72-4AD7-BE82-476476734D48}"/>
            </a:ext>
          </a:extLst>
        </xdr:cNvPr>
        <xdr:cNvCxnSpPr/>
      </xdr:nvCxnSpPr>
      <xdr:spPr>
        <a:xfrm>
          <a:off x="2247265" y="6474732"/>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101328</xdr:rowOff>
    </xdr:from>
    <xdr:to>
      <xdr:col>7</xdr:col>
      <xdr:colOff>187325</xdr:colOff>
      <xdr:row>34</xdr:row>
      <xdr:rowOff>31478</xdr:rowOff>
    </xdr:to>
    <xdr:sp macro="" textlink="">
      <xdr:nvSpPr>
        <xdr:cNvPr id="91" name="楕円 90">
          <a:extLst>
            <a:ext uri="{FF2B5EF4-FFF2-40B4-BE49-F238E27FC236}">
              <a16:creationId xmlns:a16="http://schemas.microsoft.com/office/drawing/2014/main" id="{99538770-D13C-4D9F-98BC-B97A7D87DD54}"/>
            </a:ext>
          </a:extLst>
        </xdr:cNvPr>
        <xdr:cNvSpPr/>
      </xdr:nvSpPr>
      <xdr:spPr>
        <a:xfrm>
          <a:off x="1525905" y="640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152128</xdr:rowOff>
    </xdr:from>
    <xdr:to>
      <xdr:col>11</xdr:col>
      <xdr:colOff>136525</xdr:colOff>
      <xdr:row>34</xdr:row>
      <xdr:rowOff>5352</xdr:rowOff>
    </xdr:to>
    <xdr:cxnSp macro="">
      <xdr:nvCxnSpPr>
        <xdr:cNvPr id="92" name="直線コネクタ 91">
          <a:extLst>
            <a:ext uri="{FF2B5EF4-FFF2-40B4-BE49-F238E27FC236}">
              <a16:creationId xmlns:a16="http://schemas.microsoft.com/office/drawing/2014/main" id="{C6F12FE4-892E-4F80-AAEF-1259F7A35A04}"/>
            </a:ext>
          </a:extLst>
        </xdr:cNvPr>
        <xdr:cNvCxnSpPr/>
      </xdr:nvCxnSpPr>
      <xdr:spPr>
        <a:xfrm>
          <a:off x="1576705" y="6453868"/>
          <a:ext cx="6705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61430</xdr:rowOff>
    </xdr:from>
    <xdr:ext cx="405111" cy="259045"/>
    <xdr:sp macro="" textlink="">
      <xdr:nvSpPr>
        <xdr:cNvPr id="93" name="n_1aveValue有形固定資産減価償却率">
          <a:extLst>
            <a:ext uri="{FF2B5EF4-FFF2-40B4-BE49-F238E27FC236}">
              <a16:creationId xmlns:a16="http://schemas.microsoft.com/office/drawing/2014/main" id="{461753D8-14C7-4D95-A268-692BC01D5399}"/>
            </a:ext>
          </a:extLst>
        </xdr:cNvPr>
        <xdr:cNvSpPr txBox="1"/>
      </xdr:nvSpPr>
      <xdr:spPr>
        <a:xfrm>
          <a:off x="3395989" y="552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aveValue有形固定資産減価償却率">
          <a:extLst>
            <a:ext uri="{FF2B5EF4-FFF2-40B4-BE49-F238E27FC236}">
              <a16:creationId xmlns:a16="http://schemas.microsoft.com/office/drawing/2014/main" id="{C29CEF6D-CC80-4B8B-BE14-E0B0EED8E53A}"/>
            </a:ext>
          </a:extLst>
        </xdr:cNvPr>
        <xdr:cNvSpPr txBox="1"/>
      </xdr:nvSpPr>
      <xdr:spPr>
        <a:xfrm>
          <a:off x="273812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5" name="n_3aveValue有形固定資産減価償却率">
          <a:extLst>
            <a:ext uri="{FF2B5EF4-FFF2-40B4-BE49-F238E27FC236}">
              <a16:creationId xmlns:a16="http://schemas.microsoft.com/office/drawing/2014/main" id="{77DFF16E-AF0F-4637-BEFD-01FB2F8E900D}"/>
            </a:ext>
          </a:extLst>
        </xdr:cNvPr>
        <xdr:cNvSpPr txBox="1"/>
      </xdr:nvSpPr>
      <xdr:spPr>
        <a:xfrm>
          <a:off x="206756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8998</xdr:rowOff>
    </xdr:from>
    <xdr:ext cx="405111" cy="259045"/>
    <xdr:sp macro="" textlink="">
      <xdr:nvSpPr>
        <xdr:cNvPr id="96" name="n_4aveValue有形固定資産減価償却率">
          <a:extLst>
            <a:ext uri="{FF2B5EF4-FFF2-40B4-BE49-F238E27FC236}">
              <a16:creationId xmlns:a16="http://schemas.microsoft.com/office/drawing/2014/main" id="{7F9661E9-D3AB-4AE1-AC82-394FE779A047}"/>
            </a:ext>
          </a:extLst>
        </xdr:cNvPr>
        <xdr:cNvSpPr txBox="1"/>
      </xdr:nvSpPr>
      <xdr:spPr>
        <a:xfrm>
          <a:off x="139700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97" name="n_1mainValue有形固定資産減価償却率">
          <a:extLst>
            <a:ext uri="{FF2B5EF4-FFF2-40B4-BE49-F238E27FC236}">
              <a16:creationId xmlns:a16="http://schemas.microsoft.com/office/drawing/2014/main" id="{07510A1F-D771-470B-8ED2-98DA0A698234}"/>
            </a:ext>
          </a:extLst>
        </xdr:cNvPr>
        <xdr:cNvSpPr txBox="1"/>
      </xdr:nvSpPr>
      <xdr:spPr>
        <a:xfrm>
          <a:off x="3395989"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98" name="n_2mainValue有形固定資産減価償却率">
          <a:extLst>
            <a:ext uri="{FF2B5EF4-FFF2-40B4-BE49-F238E27FC236}">
              <a16:creationId xmlns:a16="http://schemas.microsoft.com/office/drawing/2014/main" id="{5DA240B3-9F6C-4F68-99A7-BB362DEF47CF}"/>
            </a:ext>
          </a:extLst>
        </xdr:cNvPr>
        <xdr:cNvSpPr txBox="1"/>
      </xdr:nvSpPr>
      <xdr:spPr>
        <a:xfrm>
          <a:off x="2738129"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47279</xdr:rowOff>
    </xdr:from>
    <xdr:ext cx="405111" cy="259045"/>
    <xdr:sp macro="" textlink="">
      <xdr:nvSpPr>
        <xdr:cNvPr id="99" name="n_3mainValue有形固定資産減価償却率">
          <a:extLst>
            <a:ext uri="{FF2B5EF4-FFF2-40B4-BE49-F238E27FC236}">
              <a16:creationId xmlns:a16="http://schemas.microsoft.com/office/drawing/2014/main" id="{34EFB8E4-C6C3-4140-A9AA-F84AD2F05A39}"/>
            </a:ext>
          </a:extLst>
        </xdr:cNvPr>
        <xdr:cNvSpPr txBox="1"/>
      </xdr:nvSpPr>
      <xdr:spPr>
        <a:xfrm>
          <a:off x="2067569" y="651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22605</xdr:rowOff>
    </xdr:from>
    <xdr:ext cx="405111" cy="259045"/>
    <xdr:sp macro="" textlink="">
      <xdr:nvSpPr>
        <xdr:cNvPr id="100" name="n_4mainValue有形固定資産減価償却率">
          <a:extLst>
            <a:ext uri="{FF2B5EF4-FFF2-40B4-BE49-F238E27FC236}">
              <a16:creationId xmlns:a16="http://schemas.microsoft.com/office/drawing/2014/main" id="{0C497E37-1203-4818-B18E-8EBF5783759F}"/>
            </a:ext>
          </a:extLst>
        </xdr:cNvPr>
        <xdr:cNvSpPr txBox="1"/>
      </xdr:nvSpPr>
      <xdr:spPr>
        <a:xfrm>
          <a:off x="1397009" y="64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BF42D91-00A7-463C-A478-AF15D291AB7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48C7534-7C29-49C3-8B97-413940D2156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8D71474-FC11-46C8-8E8D-AACACE5AC8E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805D6D7-CCDF-4AC6-9774-BD880A7003C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6538E2A-1EC3-474E-A587-3305A622DCA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44493A4-B40D-46A5-AA94-76BB909B0D5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4A084D9-4023-48B6-9F72-1966A06CA4F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ECB5BB0-AA93-4FAE-A0CD-134C86A1647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FB2C5F9-E5ED-4AD6-9DE2-FA233EE86B9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375F050-E063-47AE-B352-CC7902EE61A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BA75FA2-088A-4F8E-92C0-247966EF402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9970919-70CB-49B6-B2A0-8A5F3FDAA96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45BDD7F-A46B-48E1-B4C0-60744030B88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べると若干低くなっているが、広域農道整備事業、湛水防除事業に係る既発債の償還が終了したこと、また、近年では事業の精査等を行いい、地方債の新規発行をできるだけ抑えるよう予算編成を行ったことから、類似団体の平均を下回ったものと思われる。</a:t>
          </a:r>
        </a:p>
        <a:p>
          <a:r>
            <a:rPr kumimoji="1" lang="ja-JP" altLang="en-US" sz="1100">
              <a:latin typeface="ＭＳ Ｐゴシック" panose="020B0600070205080204" pitchFamily="50" charset="-128"/>
              <a:ea typeface="ＭＳ Ｐゴシック" panose="020B0600070205080204" pitchFamily="50" charset="-128"/>
            </a:rPr>
            <a:t>　今後も引き続き、適正に取り組んでいく。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4A7DFC4-0661-4DD3-9DC8-2E6351AD8FC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9253BEF-A752-4297-ADA2-9F6B6C25384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8A87EB3-7BAE-48F1-B1ED-BEC36BA46D5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42656F2-A29F-43C7-B5F9-D913297ABD5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64ED008-6DE7-4FFE-A50B-F768209B57F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1782BD4-53F2-4EEC-B45E-35722977B2FB}"/>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C22D9176-6491-48D5-A2A5-0C11D3AF4B3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A65ACF6-ED91-4172-AE1A-E7872E6A88E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59DBFEA-F23F-49F1-BCB9-13AB4AB0261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BD111DF-0962-4454-9AFC-543553B82E8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57F5F0F-74C7-4BAD-912A-F51D12B5166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4892793-27D4-4781-933E-0BB9F974310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4AAFE9C-3B42-4457-8C40-0BE5384FD8D4}"/>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D2B06BD-FAB3-43A8-B92A-BFC36C720B9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D85D670-BDCF-40DC-BD76-A37457E37DA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9" name="直線コネクタ 128">
          <a:extLst>
            <a:ext uri="{FF2B5EF4-FFF2-40B4-BE49-F238E27FC236}">
              <a16:creationId xmlns:a16="http://schemas.microsoft.com/office/drawing/2014/main" id="{DFEE941D-9F48-4A56-A21F-A1C59403BDB1}"/>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0" name="債務償還比率最小値テキスト">
          <a:extLst>
            <a:ext uri="{FF2B5EF4-FFF2-40B4-BE49-F238E27FC236}">
              <a16:creationId xmlns:a16="http://schemas.microsoft.com/office/drawing/2014/main" id="{986B701E-CF77-485D-B485-A60F180BF31B}"/>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1" name="直線コネクタ 130">
          <a:extLst>
            <a:ext uri="{FF2B5EF4-FFF2-40B4-BE49-F238E27FC236}">
              <a16:creationId xmlns:a16="http://schemas.microsoft.com/office/drawing/2014/main" id="{BAE4AAA7-2C44-4A61-B2A5-41AD88E76D32}"/>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1FA294DC-F0B8-4C89-A3A3-FD68FF54DEF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30D1FEF-CD08-44E2-95A3-B8FF7D157D2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4" name="債務償還比率平均値テキスト">
          <a:extLst>
            <a:ext uri="{FF2B5EF4-FFF2-40B4-BE49-F238E27FC236}">
              <a16:creationId xmlns:a16="http://schemas.microsoft.com/office/drawing/2014/main" id="{7DC67D7C-1ACB-42F9-BA94-0A6935EF1F77}"/>
            </a:ext>
          </a:extLst>
        </xdr:cNvPr>
        <xdr:cNvSpPr txBox="1"/>
      </xdr:nvSpPr>
      <xdr:spPr>
        <a:xfrm>
          <a:off x="13080365" y="567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5" name="フローチャート: 判断 134">
          <a:extLst>
            <a:ext uri="{FF2B5EF4-FFF2-40B4-BE49-F238E27FC236}">
              <a16:creationId xmlns:a16="http://schemas.microsoft.com/office/drawing/2014/main" id="{ADFB13FC-5C8A-4543-872E-E050F29BC26C}"/>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6" name="フローチャート: 判断 135">
          <a:extLst>
            <a:ext uri="{FF2B5EF4-FFF2-40B4-BE49-F238E27FC236}">
              <a16:creationId xmlns:a16="http://schemas.microsoft.com/office/drawing/2014/main" id="{507EEB03-231B-46B7-B3D4-D10F1FAFAC3E}"/>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7" name="フローチャート: 判断 136">
          <a:extLst>
            <a:ext uri="{FF2B5EF4-FFF2-40B4-BE49-F238E27FC236}">
              <a16:creationId xmlns:a16="http://schemas.microsoft.com/office/drawing/2014/main" id="{13F66EB2-C09C-4E47-BC6B-A1B005AAC890}"/>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8" name="フローチャート: 判断 137">
          <a:extLst>
            <a:ext uri="{FF2B5EF4-FFF2-40B4-BE49-F238E27FC236}">
              <a16:creationId xmlns:a16="http://schemas.microsoft.com/office/drawing/2014/main" id="{C98270EC-7516-4544-B424-75427FA6D773}"/>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9" name="フローチャート: 判断 138">
          <a:extLst>
            <a:ext uri="{FF2B5EF4-FFF2-40B4-BE49-F238E27FC236}">
              <a16:creationId xmlns:a16="http://schemas.microsoft.com/office/drawing/2014/main" id="{D5085EBC-C385-4047-AACA-4126A76B98A6}"/>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A2F6D6-EEEB-4A94-975F-EACD0562800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2CD269E-6F7A-43D1-A3C7-0ED1EBBC9CC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D3DC588-CF66-4545-94E6-1F62D1533D0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16F0A1B-C58B-4A03-B2B9-CE42ECB269F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D7E1CB2-9FF1-438C-80B7-A3AAA00BD43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148936</xdr:rowOff>
    </xdr:from>
    <xdr:to>
      <xdr:col>76</xdr:col>
      <xdr:colOff>73025</xdr:colOff>
      <xdr:row>29</xdr:row>
      <xdr:rowOff>79086</xdr:rowOff>
    </xdr:to>
    <xdr:sp macro="" textlink="">
      <xdr:nvSpPr>
        <xdr:cNvPr id="145" name="楕円 144">
          <a:extLst>
            <a:ext uri="{FF2B5EF4-FFF2-40B4-BE49-F238E27FC236}">
              <a16:creationId xmlns:a16="http://schemas.microsoft.com/office/drawing/2014/main" id="{27435F9A-E83C-4D30-9FF5-C2F423B9B01B}"/>
            </a:ext>
          </a:extLst>
        </xdr:cNvPr>
        <xdr:cNvSpPr/>
      </xdr:nvSpPr>
      <xdr:spPr>
        <a:xfrm>
          <a:off x="13001625" y="5612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363</xdr:rowOff>
    </xdr:from>
    <xdr:ext cx="469744" cy="259045"/>
    <xdr:sp macro="" textlink="">
      <xdr:nvSpPr>
        <xdr:cNvPr id="146" name="債務償還比率該当値テキスト">
          <a:extLst>
            <a:ext uri="{FF2B5EF4-FFF2-40B4-BE49-F238E27FC236}">
              <a16:creationId xmlns:a16="http://schemas.microsoft.com/office/drawing/2014/main" id="{F233021E-C8F5-478B-A48E-24FD5A163A4A}"/>
            </a:ext>
          </a:extLst>
        </xdr:cNvPr>
        <xdr:cNvSpPr txBox="1"/>
      </xdr:nvSpPr>
      <xdr:spPr>
        <a:xfrm>
          <a:off x="13080365" y="54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93042</xdr:rowOff>
    </xdr:from>
    <xdr:to>
      <xdr:col>72</xdr:col>
      <xdr:colOff>123825</xdr:colOff>
      <xdr:row>29</xdr:row>
      <xdr:rowOff>23192</xdr:rowOff>
    </xdr:to>
    <xdr:sp macro="" textlink="">
      <xdr:nvSpPr>
        <xdr:cNvPr id="147" name="楕円 146">
          <a:extLst>
            <a:ext uri="{FF2B5EF4-FFF2-40B4-BE49-F238E27FC236}">
              <a16:creationId xmlns:a16="http://schemas.microsoft.com/office/drawing/2014/main" id="{5B040A8D-5AD6-46A2-8EC2-A3F7E7220426}"/>
            </a:ext>
          </a:extLst>
        </xdr:cNvPr>
        <xdr:cNvSpPr/>
      </xdr:nvSpPr>
      <xdr:spPr>
        <a:xfrm>
          <a:off x="12359005" y="5556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143842</xdr:rowOff>
    </xdr:from>
    <xdr:to>
      <xdr:col>76</xdr:col>
      <xdr:colOff>22225</xdr:colOff>
      <xdr:row>29</xdr:row>
      <xdr:rowOff>28286</xdr:rowOff>
    </xdr:to>
    <xdr:cxnSp macro="">
      <xdr:nvCxnSpPr>
        <xdr:cNvPr id="148" name="直線コネクタ 147">
          <a:extLst>
            <a:ext uri="{FF2B5EF4-FFF2-40B4-BE49-F238E27FC236}">
              <a16:creationId xmlns:a16="http://schemas.microsoft.com/office/drawing/2014/main" id="{C7DA6945-3A23-49C8-80D2-768A25446471}"/>
            </a:ext>
          </a:extLst>
        </xdr:cNvPr>
        <xdr:cNvCxnSpPr/>
      </xdr:nvCxnSpPr>
      <xdr:spPr>
        <a:xfrm>
          <a:off x="12409805" y="5607382"/>
          <a:ext cx="61976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98989</xdr:rowOff>
    </xdr:from>
    <xdr:to>
      <xdr:col>68</xdr:col>
      <xdr:colOff>123825</xdr:colOff>
      <xdr:row>30</xdr:row>
      <xdr:rowOff>29139</xdr:rowOff>
    </xdr:to>
    <xdr:sp macro="" textlink="">
      <xdr:nvSpPr>
        <xdr:cNvPr id="149" name="楕円 148">
          <a:extLst>
            <a:ext uri="{FF2B5EF4-FFF2-40B4-BE49-F238E27FC236}">
              <a16:creationId xmlns:a16="http://schemas.microsoft.com/office/drawing/2014/main" id="{92474E3E-CC75-4DF8-BDC4-FF39134C464F}"/>
            </a:ext>
          </a:extLst>
        </xdr:cNvPr>
        <xdr:cNvSpPr/>
      </xdr:nvSpPr>
      <xdr:spPr>
        <a:xfrm>
          <a:off x="11688445" y="5730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143842</xdr:rowOff>
    </xdr:from>
    <xdr:to>
      <xdr:col>72</xdr:col>
      <xdr:colOff>73025</xdr:colOff>
      <xdr:row>29</xdr:row>
      <xdr:rowOff>149789</xdr:rowOff>
    </xdr:to>
    <xdr:cxnSp macro="">
      <xdr:nvCxnSpPr>
        <xdr:cNvPr id="150" name="直線コネクタ 149">
          <a:extLst>
            <a:ext uri="{FF2B5EF4-FFF2-40B4-BE49-F238E27FC236}">
              <a16:creationId xmlns:a16="http://schemas.microsoft.com/office/drawing/2014/main" id="{D65E6521-6083-4A89-8E0E-DC3D7C0DAC1A}"/>
            </a:ext>
          </a:extLst>
        </xdr:cNvPr>
        <xdr:cNvCxnSpPr/>
      </xdr:nvCxnSpPr>
      <xdr:spPr>
        <a:xfrm flipV="1">
          <a:off x="11739245" y="5607382"/>
          <a:ext cx="670560" cy="17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36689</xdr:rowOff>
    </xdr:from>
    <xdr:to>
      <xdr:col>64</xdr:col>
      <xdr:colOff>123825</xdr:colOff>
      <xdr:row>30</xdr:row>
      <xdr:rowOff>138289</xdr:rowOff>
    </xdr:to>
    <xdr:sp macro="" textlink="">
      <xdr:nvSpPr>
        <xdr:cNvPr id="151" name="楕円 150">
          <a:extLst>
            <a:ext uri="{FF2B5EF4-FFF2-40B4-BE49-F238E27FC236}">
              <a16:creationId xmlns:a16="http://schemas.microsoft.com/office/drawing/2014/main" id="{519CCA0E-10E2-4F3E-ABED-F1FBEC0B5C9A}"/>
            </a:ext>
          </a:extLst>
        </xdr:cNvPr>
        <xdr:cNvSpPr/>
      </xdr:nvSpPr>
      <xdr:spPr>
        <a:xfrm>
          <a:off x="11017885" y="5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149789</xdr:rowOff>
    </xdr:from>
    <xdr:to>
      <xdr:col>68</xdr:col>
      <xdr:colOff>73025</xdr:colOff>
      <xdr:row>30</xdr:row>
      <xdr:rowOff>87489</xdr:rowOff>
    </xdr:to>
    <xdr:cxnSp macro="">
      <xdr:nvCxnSpPr>
        <xdr:cNvPr id="152" name="直線コネクタ 151">
          <a:extLst>
            <a:ext uri="{FF2B5EF4-FFF2-40B4-BE49-F238E27FC236}">
              <a16:creationId xmlns:a16="http://schemas.microsoft.com/office/drawing/2014/main" id="{F8EC71E7-89B9-47B8-924C-45B0D2CEDC3A}"/>
            </a:ext>
          </a:extLst>
        </xdr:cNvPr>
        <xdr:cNvCxnSpPr/>
      </xdr:nvCxnSpPr>
      <xdr:spPr>
        <a:xfrm flipV="1">
          <a:off x="11068685" y="5780969"/>
          <a:ext cx="670560" cy="1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32011</xdr:rowOff>
    </xdr:from>
    <xdr:to>
      <xdr:col>60</xdr:col>
      <xdr:colOff>123825</xdr:colOff>
      <xdr:row>30</xdr:row>
      <xdr:rowOff>133611</xdr:rowOff>
    </xdr:to>
    <xdr:sp macro="" textlink="">
      <xdr:nvSpPr>
        <xdr:cNvPr id="153" name="楕円 152">
          <a:extLst>
            <a:ext uri="{FF2B5EF4-FFF2-40B4-BE49-F238E27FC236}">
              <a16:creationId xmlns:a16="http://schemas.microsoft.com/office/drawing/2014/main" id="{E964B751-2F16-43F2-9DC7-B7388E266117}"/>
            </a:ext>
          </a:extLst>
        </xdr:cNvPr>
        <xdr:cNvSpPr/>
      </xdr:nvSpPr>
      <xdr:spPr>
        <a:xfrm>
          <a:off x="10347325" y="58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82811</xdr:rowOff>
    </xdr:from>
    <xdr:to>
      <xdr:col>64</xdr:col>
      <xdr:colOff>73025</xdr:colOff>
      <xdr:row>30</xdr:row>
      <xdr:rowOff>87489</xdr:rowOff>
    </xdr:to>
    <xdr:cxnSp macro="">
      <xdr:nvCxnSpPr>
        <xdr:cNvPr id="154" name="直線コネクタ 153">
          <a:extLst>
            <a:ext uri="{FF2B5EF4-FFF2-40B4-BE49-F238E27FC236}">
              <a16:creationId xmlns:a16="http://schemas.microsoft.com/office/drawing/2014/main" id="{9C046B5D-375C-4746-90E2-3A419F376EE7}"/>
            </a:ext>
          </a:extLst>
        </xdr:cNvPr>
        <xdr:cNvCxnSpPr/>
      </xdr:nvCxnSpPr>
      <xdr:spPr>
        <a:xfrm>
          <a:off x="10398125" y="5881631"/>
          <a:ext cx="67056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5" name="n_1aveValue債務償還比率">
          <a:extLst>
            <a:ext uri="{FF2B5EF4-FFF2-40B4-BE49-F238E27FC236}">
              <a16:creationId xmlns:a16="http://schemas.microsoft.com/office/drawing/2014/main" id="{A19D03F5-6CF7-4CF9-B7A1-92110F84FEB4}"/>
            </a:ext>
          </a:extLst>
        </xdr:cNvPr>
        <xdr:cNvSpPr txBox="1"/>
      </xdr:nvSpPr>
      <xdr:spPr>
        <a:xfrm>
          <a:off x="12185092" y="57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6" name="n_2aveValue債務償還比率">
          <a:extLst>
            <a:ext uri="{FF2B5EF4-FFF2-40B4-BE49-F238E27FC236}">
              <a16:creationId xmlns:a16="http://schemas.microsoft.com/office/drawing/2014/main" id="{D99E69C2-DF74-4F0B-BE50-3C9539320D59}"/>
            </a:ext>
          </a:extLst>
        </xdr:cNvPr>
        <xdr:cNvSpPr txBox="1"/>
      </xdr:nvSpPr>
      <xdr:spPr>
        <a:xfrm>
          <a:off x="11527232" y="59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7" name="n_3aveValue債務償還比率">
          <a:extLst>
            <a:ext uri="{FF2B5EF4-FFF2-40B4-BE49-F238E27FC236}">
              <a16:creationId xmlns:a16="http://schemas.microsoft.com/office/drawing/2014/main" id="{C04E773F-1506-4C0D-80A3-5752C7AA5D04}"/>
            </a:ext>
          </a:extLst>
        </xdr:cNvPr>
        <xdr:cNvSpPr txBox="1"/>
      </xdr:nvSpPr>
      <xdr:spPr>
        <a:xfrm>
          <a:off x="1085667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8" name="n_4aveValue債務償還比率">
          <a:extLst>
            <a:ext uri="{FF2B5EF4-FFF2-40B4-BE49-F238E27FC236}">
              <a16:creationId xmlns:a16="http://schemas.microsoft.com/office/drawing/2014/main" id="{D2C53903-45A4-476C-B919-F7F9D58EF91C}"/>
            </a:ext>
          </a:extLst>
        </xdr:cNvPr>
        <xdr:cNvSpPr txBox="1"/>
      </xdr:nvSpPr>
      <xdr:spPr>
        <a:xfrm>
          <a:off x="10186112" y="59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39719</xdr:rowOff>
    </xdr:from>
    <xdr:ext cx="469744" cy="259045"/>
    <xdr:sp macro="" textlink="">
      <xdr:nvSpPr>
        <xdr:cNvPr id="159" name="n_1mainValue債務償還比率">
          <a:extLst>
            <a:ext uri="{FF2B5EF4-FFF2-40B4-BE49-F238E27FC236}">
              <a16:creationId xmlns:a16="http://schemas.microsoft.com/office/drawing/2014/main" id="{134A6075-AFAE-4B16-B09A-DEA65335C1D1}"/>
            </a:ext>
          </a:extLst>
        </xdr:cNvPr>
        <xdr:cNvSpPr txBox="1"/>
      </xdr:nvSpPr>
      <xdr:spPr>
        <a:xfrm>
          <a:off x="12185092" y="53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45666</xdr:rowOff>
    </xdr:from>
    <xdr:ext cx="469744" cy="259045"/>
    <xdr:sp macro="" textlink="">
      <xdr:nvSpPr>
        <xdr:cNvPr id="160" name="n_2mainValue債務償還比率">
          <a:extLst>
            <a:ext uri="{FF2B5EF4-FFF2-40B4-BE49-F238E27FC236}">
              <a16:creationId xmlns:a16="http://schemas.microsoft.com/office/drawing/2014/main" id="{7BCFDDAF-4994-49FA-A237-2956D953DC92}"/>
            </a:ext>
          </a:extLst>
        </xdr:cNvPr>
        <xdr:cNvSpPr txBox="1"/>
      </xdr:nvSpPr>
      <xdr:spPr>
        <a:xfrm>
          <a:off x="11527232" y="55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154816</xdr:rowOff>
    </xdr:from>
    <xdr:ext cx="469744" cy="259045"/>
    <xdr:sp macro="" textlink="">
      <xdr:nvSpPr>
        <xdr:cNvPr id="161" name="n_3mainValue債務償還比率">
          <a:extLst>
            <a:ext uri="{FF2B5EF4-FFF2-40B4-BE49-F238E27FC236}">
              <a16:creationId xmlns:a16="http://schemas.microsoft.com/office/drawing/2014/main" id="{80EC0B0A-6AD0-459F-985D-A4E4D0F32900}"/>
            </a:ext>
          </a:extLst>
        </xdr:cNvPr>
        <xdr:cNvSpPr txBox="1"/>
      </xdr:nvSpPr>
      <xdr:spPr>
        <a:xfrm>
          <a:off x="10856672" y="56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150138</xdr:rowOff>
    </xdr:from>
    <xdr:ext cx="469744" cy="259045"/>
    <xdr:sp macro="" textlink="">
      <xdr:nvSpPr>
        <xdr:cNvPr id="162" name="n_4mainValue債務償還比率">
          <a:extLst>
            <a:ext uri="{FF2B5EF4-FFF2-40B4-BE49-F238E27FC236}">
              <a16:creationId xmlns:a16="http://schemas.microsoft.com/office/drawing/2014/main" id="{1FA44D89-2CA2-4795-8EE2-2BD9CCE42D58}"/>
            </a:ext>
          </a:extLst>
        </xdr:cNvPr>
        <xdr:cNvSpPr txBox="1"/>
      </xdr:nvSpPr>
      <xdr:spPr>
        <a:xfrm>
          <a:off x="10186112" y="56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4F8FECC-18E9-4A2A-BF12-ACF84091799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CB54A39-AF61-4457-8FF1-A3DC30499C6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2FCA221-AD9B-4426-BD86-E5AF7E52476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94F2BBA-73F6-43C3-97DB-4AE7CE1DD48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87D9ED3-5D3B-44C2-85CF-444E8D39A58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D047EF6-559D-4989-9C25-BAFF409D29F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5B879B-C6B9-43C3-A190-6B68ABAF72F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6629E8-C78D-4567-90C3-0C15A8DD412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B8844-0F02-4C16-BE3B-69554D52EC1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739344-FC90-4B3F-9865-0003A9C2A71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ADDF35-FE9F-4F9F-8F39-B7ADECA3D04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63A75A-4AEC-4A5A-BEF7-B4AA009EB6C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841F08-92CF-4002-BC0B-0500A174060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EF24E8-391F-4673-8AD9-3182672DB98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52CA5B-230D-4807-852C-79FCACDB98E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52FA09-F77B-4FE6-AECF-29F3F35942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89A573-4FF9-44DD-95A0-2F57074F09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FC9A47-C8AC-4F50-9DCD-3B86B122D9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E1E590-9FD0-4573-8850-15D039B336E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A89C1A-8A95-4058-ACB4-FCA5E92CFBA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042641-DA5C-4F6D-9F7E-24DC13A0A3B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99C8D2-878F-409F-ABB6-E3A15BF4745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008B41-ABF6-49FD-B981-4680FE74820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3FB3F5-46A8-400C-B1BF-EC7E81F4212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61A3EB-4CEF-4714-A725-1FD94FCC0DD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9B9EA7-478A-4800-BC60-30A30CC7D2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D36342-9024-4B05-A0F4-EF40BC852EC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42ED6-13C3-4DE9-BF13-BC615D0E37A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F8AEE5-AB5D-4097-8F64-59473D186F9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C7C37E-7BC2-4BAB-BDA2-FB3F6DF9D3F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CDCDF5-52F6-4769-B6BD-8C79023DA9B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AB22DA-919E-4CAF-9D4F-1C6885F35D0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C14C65-1D65-46DA-9927-449374CF55C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9F9729-60B1-4EF1-9773-53A56EDC59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B335DD-600B-42BD-BFF0-3DA2383BF8E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EF33DB-7A73-4863-BF34-608E87EF72C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9E95F2-9185-4259-B551-A0A2E0666F0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859B19-5B76-4DF7-9F89-E41BBE8EF98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BE0C84-1F96-45F0-801F-633834DBFF9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F1D83D-B5A5-4CAF-AD0C-47D64873B01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A37E68-5234-4A7C-B3C0-8D1FC3379B8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454CAF-14E5-40D6-A16D-DBF5C0ED16A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447911-BABA-4C5E-A7D3-AC8DBAD5D7A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A08100-F41E-434F-8421-3CB6BEC9FCA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3CCCD6-A0C0-4630-9FC6-DF8C6B1C1A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C43525-FAF4-4AEA-9B65-83012D83E74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6484F0-B5F9-4830-97D1-89935E09B5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DDBE76-3FBE-424E-84BE-9F59A22BDEC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AD158D8-6997-4B78-A866-1083F8CA8A9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7A3C669-21E0-46F3-835C-7BA14CE67D0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211221-4505-40D2-BE72-AF2DC55B164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1E1425-977A-487E-AF61-3A2F70129D0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E3F7D6-207C-43E5-AB0D-31CF69086A1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DF39337-D8FD-407F-9E44-5A7AD7C67AE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B3BDFCD-1C9A-491B-A4E0-FA6833AC59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C69A2F-8EB6-4FB8-BC61-FCE07870497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2F38F2-8C7B-4B0E-BCFF-07D742E2C12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F37D4D-C2DF-4172-9ECD-8CBF485ABC0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CA1A3C-A2B8-418A-9E2B-374103F9CD0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ECC26C-C96B-4F7C-8E4D-6843C7DD6BB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12E627-A496-4CAC-B2D1-451757B1D12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41113EC0-FB55-4A58-BB4E-A8E2C1D8045A}"/>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E23D8C95-32DE-49B1-9A5E-1A9FDEDFA85A}"/>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C51E656F-ADC3-4E33-BC5C-001F217BD595}"/>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F18534BD-F09C-4727-ADBD-E5A37AF4710D}"/>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A7F9E4E-2EBC-4E74-BC75-577FB00F1ECB}"/>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56310719-2D14-4C71-8D29-FF2B2F2B435A}"/>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F142268C-A234-4956-88C8-5EDE78BCC216}"/>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45746721-CBF4-4A8D-A763-9C4F81A44BAD}"/>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EF28ACAC-3594-4247-8197-562AA19066E2}"/>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B14D870-2850-4490-A8F9-25978A455828}"/>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2A682350-3DB2-4F87-8047-7E3650A2A66D}"/>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B694A2-32CA-4E39-97CD-FF3B81F3A91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16CF3B-EDE2-4ED3-AFD4-0F6EBB5D4D8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DB003D-1754-45C6-B89B-B22E7214085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CB6D8E-FFFA-455C-8862-1F6004C53DA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AA4FE4-0901-4DDB-A7BF-0714420EC7B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xdr:nvSpPr>
        <xdr:cNvPr id="73" name="楕円 72">
          <a:extLst>
            <a:ext uri="{FF2B5EF4-FFF2-40B4-BE49-F238E27FC236}">
              <a16:creationId xmlns:a16="http://schemas.microsoft.com/office/drawing/2014/main" id="{CF3A29EA-DF78-4050-A251-F1E1E6C45319}"/>
            </a:ext>
          </a:extLst>
        </xdr:cNvPr>
        <xdr:cNvSpPr/>
      </xdr:nvSpPr>
      <xdr:spPr>
        <a:xfrm>
          <a:off x="403606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12717</xdr:rowOff>
    </xdr:from>
    <xdr:ext cx="405111" cy="259045"/>
    <xdr:sp macro="" textlink="">
      <xdr:nvSpPr>
        <xdr:cNvPr id="74" name="【道路】&#10;有形固定資産減価償却率該当値テキスト">
          <a:extLst>
            <a:ext uri="{FF2B5EF4-FFF2-40B4-BE49-F238E27FC236}">
              <a16:creationId xmlns:a16="http://schemas.microsoft.com/office/drawing/2014/main" id="{9B755CD2-A0E3-44D3-842C-B501ED2A6D58}"/>
            </a:ext>
          </a:extLst>
        </xdr:cNvPr>
        <xdr:cNvSpPr txBox="1"/>
      </xdr:nvSpPr>
      <xdr:spPr>
        <a:xfrm>
          <a:off x="4124960" y="688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97790</xdr:rowOff>
    </xdr:from>
    <xdr:to>
      <xdr:col>20</xdr:col>
      <xdr:colOff>38100</xdr:colOff>
      <xdr:row>42</xdr:row>
      <xdr:rowOff>27940</xdr:rowOff>
    </xdr:to>
    <xdr:sp macro="" textlink="">
      <xdr:nvSpPr>
        <xdr:cNvPr id="75" name="楕円 74">
          <a:extLst>
            <a:ext uri="{FF2B5EF4-FFF2-40B4-BE49-F238E27FC236}">
              <a16:creationId xmlns:a16="http://schemas.microsoft.com/office/drawing/2014/main" id="{140A824B-1C77-40A4-87BC-08BFFDEC0533}"/>
            </a:ext>
          </a:extLst>
        </xdr:cNvPr>
        <xdr:cNvSpPr/>
      </xdr:nvSpPr>
      <xdr:spPr>
        <a:xfrm>
          <a:off x="3312160" y="6971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148590</xdr:rowOff>
    </xdr:from>
    <xdr:to>
      <xdr:col>24</xdr:col>
      <xdr:colOff>63500</xdr:colOff>
      <xdr:row>41</xdr:row>
      <xdr:rowOff>148590</xdr:rowOff>
    </xdr:to>
    <xdr:cxnSp macro="">
      <xdr:nvCxnSpPr>
        <xdr:cNvPr id="76" name="直線コネクタ 75">
          <a:extLst>
            <a:ext uri="{FF2B5EF4-FFF2-40B4-BE49-F238E27FC236}">
              <a16:creationId xmlns:a16="http://schemas.microsoft.com/office/drawing/2014/main" id="{E4669B0D-AC2B-462C-A24B-32EE45687F4D}"/>
            </a:ext>
          </a:extLst>
        </xdr:cNvPr>
        <xdr:cNvCxnSpPr/>
      </xdr:nvCxnSpPr>
      <xdr:spPr>
        <a:xfrm>
          <a:off x="3355340" y="7021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109220</xdr:rowOff>
    </xdr:from>
    <xdr:to>
      <xdr:col>15</xdr:col>
      <xdr:colOff>101600</xdr:colOff>
      <xdr:row>42</xdr:row>
      <xdr:rowOff>39370</xdr:rowOff>
    </xdr:to>
    <xdr:sp macro="" textlink="">
      <xdr:nvSpPr>
        <xdr:cNvPr id="77" name="楕円 76">
          <a:extLst>
            <a:ext uri="{FF2B5EF4-FFF2-40B4-BE49-F238E27FC236}">
              <a16:creationId xmlns:a16="http://schemas.microsoft.com/office/drawing/2014/main" id="{4CB9FAA4-17EB-4E57-BEEF-3F601DA62ADF}"/>
            </a:ext>
          </a:extLst>
        </xdr:cNvPr>
        <xdr:cNvSpPr/>
      </xdr:nvSpPr>
      <xdr:spPr>
        <a:xfrm>
          <a:off x="2514600" y="698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148590</xdr:rowOff>
    </xdr:from>
    <xdr:to>
      <xdr:col>19</xdr:col>
      <xdr:colOff>177800</xdr:colOff>
      <xdr:row>41</xdr:row>
      <xdr:rowOff>160020</xdr:rowOff>
    </xdr:to>
    <xdr:cxnSp macro="">
      <xdr:nvCxnSpPr>
        <xdr:cNvPr id="78" name="直線コネクタ 77">
          <a:extLst>
            <a:ext uri="{FF2B5EF4-FFF2-40B4-BE49-F238E27FC236}">
              <a16:creationId xmlns:a16="http://schemas.microsoft.com/office/drawing/2014/main" id="{38DF85F3-6B7B-4B16-AEE0-7C6C093B7B1B}"/>
            </a:ext>
          </a:extLst>
        </xdr:cNvPr>
        <xdr:cNvCxnSpPr/>
      </xdr:nvCxnSpPr>
      <xdr:spPr>
        <a:xfrm flipV="1">
          <a:off x="2565400" y="70218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99695</xdr:rowOff>
    </xdr:from>
    <xdr:to>
      <xdr:col>10</xdr:col>
      <xdr:colOff>165100</xdr:colOff>
      <xdr:row>42</xdr:row>
      <xdr:rowOff>29845</xdr:rowOff>
    </xdr:to>
    <xdr:sp macro="" textlink="">
      <xdr:nvSpPr>
        <xdr:cNvPr id="79" name="楕円 78">
          <a:extLst>
            <a:ext uri="{FF2B5EF4-FFF2-40B4-BE49-F238E27FC236}">
              <a16:creationId xmlns:a16="http://schemas.microsoft.com/office/drawing/2014/main" id="{B49FED15-7A31-4E1C-A638-FE7CF57CF4A8}"/>
            </a:ext>
          </a:extLst>
        </xdr:cNvPr>
        <xdr:cNvSpPr/>
      </xdr:nvSpPr>
      <xdr:spPr>
        <a:xfrm>
          <a:off x="1739900" y="697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150495</xdr:rowOff>
    </xdr:from>
    <xdr:to>
      <xdr:col>15</xdr:col>
      <xdr:colOff>50800</xdr:colOff>
      <xdr:row>41</xdr:row>
      <xdr:rowOff>160020</xdr:rowOff>
    </xdr:to>
    <xdr:cxnSp macro="">
      <xdr:nvCxnSpPr>
        <xdr:cNvPr id="80" name="直線コネクタ 79">
          <a:extLst>
            <a:ext uri="{FF2B5EF4-FFF2-40B4-BE49-F238E27FC236}">
              <a16:creationId xmlns:a16="http://schemas.microsoft.com/office/drawing/2014/main" id="{A87219AF-BA95-45C2-BC96-5FC7F65988AE}"/>
            </a:ext>
          </a:extLst>
        </xdr:cNvPr>
        <xdr:cNvCxnSpPr/>
      </xdr:nvCxnSpPr>
      <xdr:spPr>
        <a:xfrm>
          <a:off x="1790700" y="702373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86360</xdr:rowOff>
    </xdr:from>
    <xdr:to>
      <xdr:col>6</xdr:col>
      <xdr:colOff>38100</xdr:colOff>
      <xdr:row>42</xdr:row>
      <xdr:rowOff>16510</xdr:rowOff>
    </xdr:to>
    <xdr:sp macro="" textlink="">
      <xdr:nvSpPr>
        <xdr:cNvPr id="81" name="楕円 80">
          <a:extLst>
            <a:ext uri="{FF2B5EF4-FFF2-40B4-BE49-F238E27FC236}">
              <a16:creationId xmlns:a16="http://schemas.microsoft.com/office/drawing/2014/main" id="{84B1A9F7-900A-43D7-923C-74F95C788389}"/>
            </a:ext>
          </a:extLst>
        </xdr:cNvPr>
        <xdr:cNvSpPr/>
      </xdr:nvSpPr>
      <xdr:spPr>
        <a:xfrm>
          <a:off x="965200" y="6959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137160</xdr:rowOff>
    </xdr:from>
    <xdr:to>
      <xdr:col>10</xdr:col>
      <xdr:colOff>114300</xdr:colOff>
      <xdr:row>41</xdr:row>
      <xdr:rowOff>150495</xdr:rowOff>
    </xdr:to>
    <xdr:cxnSp macro="">
      <xdr:nvCxnSpPr>
        <xdr:cNvPr id="82" name="直線コネクタ 81">
          <a:extLst>
            <a:ext uri="{FF2B5EF4-FFF2-40B4-BE49-F238E27FC236}">
              <a16:creationId xmlns:a16="http://schemas.microsoft.com/office/drawing/2014/main" id="{E91DBC60-7D2C-4F90-9F4D-A1E019638661}"/>
            </a:ext>
          </a:extLst>
        </xdr:cNvPr>
        <xdr:cNvCxnSpPr/>
      </xdr:nvCxnSpPr>
      <xdr:spPr>
        <a:xfrm>
          <a:off x="1008380" y="701040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8B6EDFEB-EF0A-4181-B95F-B4489ED47C73}"/>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4CF71518-CA73-47C3-9506-CFA4A2FC07F0}"/>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75E2433-E1FD-46A3-9EF4-4D1554336AC3}"/>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AE3E3F45-A86A-4D7D-A05A-C306672DB81E}"/>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586FE521-714F-49F5-AFA8-AFA818F3C299}"/>
            </a:ext>
          </a:extLst>
        </xdr:cNvPr>
        <xdr:cNvSpPr txBox="1"/>
      </xdr:nvSpPr>
      <xdr:spPr>
        <a:xfrm>
          <a:off x="317056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C343CA5C-A52B-4428-B6F7-36E94F21D063}"/>
            </a:ext>
          </a:extLst>
        </xdr:cNvPr>
        <xdr:cNvSpPr txBox="1"/>
      </xdr:nvSpPr>
      <xdr:spPr>
        <a:xfrm>
          <a:off x="238570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20972</xdr:rowOff>
    </xdr:from>
    <xdr:ext cx="405111" cy="259045"/>
    <xdr:sp macro="" textlink="">
      <xdr:nvSpPr>
        <xdr:cNvPr id="89" name="n_3mainValue【道路】&#10;有形固定資産減価償却率">
          <a:extLst>
            <a:ext uri="{FF2B5EF4-FFF2-40B4-BE49-F238E27FC236}">
              <a16:creationId xmlns:a16="http://schemas.microsoft.com/office/drawing/2014/main" id="{B7229429-89A6-4F46-87A8-E863CAC3DC7E}"/>
            </a:ext>
          </a:extLst>
        </xdr:cNvPr>
        <xdr:cNvSpPr txBox="1"/>
      </xdr:nvSpPr>
      <xdr:spPr>
        <a:xfrm>
          <a:off x="161100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ED035D9B-3FDB-414D-83EA-E4844A0077C9}"/>
            </a:ext>
          </a:extLst>
        </xdr:cNvPr>
        <xdr:cNvSpPr txBox="1"/>
      </xdr:nvSpPr>
      <xdr:spPr>
        <a:xfrm>
          <a:off x="83630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B6EE0B1-976B-4437-AABC-9C82DE678FC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CA92F8-F41F-44D7-9390-20C869BBFB7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45B87E3-9753-43DC-8038-3856FDD34BE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7EB8B4-7FE6-4104-8C18-D9C21299DBB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6582F6-BADA-401B-B997-7C0D264F12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139587A-2D6F-46C7-9818-46A4F9F0050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DD9665E-DC96-4436-B505-F0965F52A0B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85800F-531E-470D-BB83-4C23B167D28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3E7891-8178-44F1-8E76-2F710E46B0A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EF2C13-913C-4083-A002-05353F84117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59AB1F-9C56-4AFA-B049-29A73A5FF52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D7D4629-E9B6-48A9-AF6E-28AA4BC3BE5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1FEF4E-3784-49AC-92BD-6EF0567F49E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94DF32E-3D17-40BD-8D88-E989EBD1A97A}"/>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9686CA3-07B3-440E-AD04-E34C1ED23EF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F1B7A72-3230-4E97-AB0F-868DFC6A16D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3E2D5A2-96E5-4C50-8A62-A4ADDD87CAE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3A98390-03B2-4DD1-90AD-7CF50EDA975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369061D-9349-410F-BE77-4640ADB140B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3EED043-62D9-4C6B-8DCB-E8D2448386C5}"/>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64200CA-9E2E-46C4-B94C-5001E50B500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EF5ABA0-BF27-420A-A016-3C3A14EE9BB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C4B4F44-B2C4-4C60-B0E5-A3243FF22DF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CA3FE834-7F39-4D45-8E81-FE63DB320659}"/>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59584CA4-EF9B-46E5-BADD-DBF24CF956EA}"/>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1CE42DC6-E371-458D-9273-4BFB39D247DA}"/>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420276D3-D73F-47F8-AD13-11443F366811}"/>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9F7DB9D-C489-4391-8743-95F1962A0B81}"/>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4AD91177-C50B-4539-9531-2E62A3CFA87D}"/>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C726FF6B-D2BA-4C54-AC5F-2092CDD02333}"/>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4339F365-B4A4-4A1D-9C50-6A8ABCF1EE55}"/>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E418D9D-F22F-4173-89D1-9048632B656C}"/>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515E132E-C63A-4066-BE93-A24A2A3B2F1C}"/>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FCF72205-2759-44F5-A7D1-C01D0FA876F9}"/>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B5EC7F-B53D-47C5-84BB-26E687E80F6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8B077D-08E6-4824-B20F-5B1E2467144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4AC400-B0D1-4E0A-9AD4-5EE36E24F02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C18D3F0-EA50-4BD9-B501-F8608A86F13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20A966-8252-4A79-9FB7-0B07A4FC286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151511</xdr:rowOff>
    </xdr:from>
    <xdr:to>
      <xdr:col>55</xdr:col>
      <xdr:colOff>50800</xdr:colOff>
      <xdr:row>40</xdr:row>
      <xdr:rowOff>81661</xdr:rowOff>
    </xdr:to>
    <xdr:sp macro="" textlink="">
      <xdr:nvSpPr>
        <xdr:cNvPr id="130" name="楕円 129">
          <a:extLst>
            <a:ext uri="{FF2B5EF4-FFF2-40B4-BE49-F238E27FC236}">
              <a16:creationId xmlns:a16="http://schemas.microsoft.com/office/drawing/2014/main" id="{14885144-1364-4EE1-9CED-C263B86E2922}"/>
            </a:ext>
          </a:extLst>
        </xdr:cNvPr>
        <xdr:cNvSpPr/>
      </xdr:nvSpPr>
      <xdr:spPr>
        <a:xfrm>
          <a:off x="9192260" y="6689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129938</xdr:rowOff>
    </xdr:from>
    <xdr:ext cx="469744" cy="259045"/>
    <xdr:sp macro="" textlink="">
      <xdr:nvSpPr>
        <xdr:cNvPr id="131" name="【道路】&#10;一人当たり延長該当値テキスト">
          <a:extLst>
            <a:ext uri="{FF2B5EF4-FFF2-40B4-BE49-F238E27FC236}">
              <a16:creationId xmlns:a16="http://schemas.microsoft.com/office/drawing/2014/main" id="{8BA3941C-0F9D-484A-9174-A4F17F483C53}"/>
            </a:ext>
          </a:extLst>
        </xdr:cNvPr>
        <xdr:cNvSpPr txBox="1"/>
      </xdr:nvSpPr>
      <xdr:spPr>
        <a:xfrm>
          <a:off x="9258300" y="66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153988</xdr:rowOff>
    </xdr:from>
    <xdr:to>
      <xdr:col>50</xdr:col>
      <xdr:colOff>165100</xdr:colOff>
      <xdr:row>40</xdr:row>
      <xdr:rowOff>84138</xdr:rowOff>
    </xdr:to>
    <xdr:sp macro="" textlink="">
      <xdr:nvSpPr>
        <xdr:cNvPr id="132" name="楕円 131">
          <a:extLst>
            <a:ext uri="{FF2B5EF4-FFF2-40B4-BE49-F238E27FC236}">
              <a16:creationId xmlns:a16="http://schemas.microsoft.com/office/drawing/2014/main" id="{9240C081-2791-4C00-BDE1-7A704662327B}"/>
            </a:ext>
          </a:extLst>
        </xdr:cNvPr>
        <xdr:cNvSpPr/>
      </xdr:nvSpPr>
      <xdr:spPr>
        <a:xfrm>
          <a:off x="8445500" y="6691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30861</xdr:rowOff>
    </xdr:from>
    <xdr:to>
      <xdr:col>55</xdr:col>
      <xdr:colOff>0</xdr:colOff>
      <xdr:row>40</xdr:row>
      <xdr:rowOff>33338</xdr:rowOff>
    </xdr:to>
    <xdr:cxnSp macro="">
      <xdr:nvCxnSpPr>
        <xdr:cNvPr id="133" name="直線コネクタ 132">
          <a:extLst>
            <a:ext uri="{FF2B5EF4-FFF2-40B4-BE49-F238E27FC236}">
              <a16:creationId xmlns:a16="http://schemas.microsoft.com/office/drawing/2014/main" id="{8A82FA3D-782F-4C7F-AE4D-51789F5EE2DA}"/>
            </a:ext>
          </a:extLst>
        </xdr:cNvPr>
        <xdr:cNvCxnSpPr/>
      </xdr:nvCxnSpPr>
      <xdr:spPr>
        <a:xfrm flipV="1">
          <a:off x="8496300" y="6736461"/>
          <a:ext cx="7239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157302</xdr:rowOff>
    </xdr:from>
    <xdr:to>
      <xdr:col>46</xdr:col>
      <xdr:colOff>38100</xdr:colOff>
      <xdr:row>40</xdr:row>
      <xdr:rowOff>87452</xdr:rowOff>
    </xdr:to>
    <xdr:sp macro="" textlink="">
      <xdr:nvSpPr>
        <xdr:cNvPr id="134" name="楕円 133">
          <a:extLst>
            <a:ext uri="{FF2B5EF4-FFF2-40B4-BE49-F238E27FC236}">
              <a16:creationId xmlns:a16="http://schemas.microsoft.com/office/drawing/2014/main" id="{D9807565-EC56-47ED-A279-DDF5328D86C1}"/>
            </a:ext>
          </a:extLst>
        </xdr:cNvPr>
        <xdr:cNvSpPr/>
      </xdr:nvSpPr>
      <xdr:spPr>
        <a:xfrm>
          <a:off x="7670800" y="6695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33338</xdr:rowOff>
    </xdr:from>
    <xdr:to>
      <xdr:col>50</xdr:col>
      <xdr:colOff>114300</xdr:colOff>
      <xdr:row>40</xdr:row>
      <xdr:rowOff>36652</xdr:rowOff>
    </xdr:to>
    <xdr:cxnSp macro="">
      <xdr:nvCxnSpPr>
        <xdr:cNvPr id="135" name="直線コネクタ 134">
          <a:extLst>
            <a:ext uri="{FF2B5EF4-FFF2-40B4-BE49-F238E27FC236}">
              <a16:creationId xmlns:a16="http://schemas.microsoft.com/office/drawing/2014/main" id="{13109602-4E43-470A-9915-59961EC8A286}"/>
            </a:ext>
          </a:extLst>
        </xdr:cNvPr>
        <xdr:cNvCxnSpPr/>
      </xdr:nvCxnSpPr>
      <xdr:spPr>
        <a:xfrm flipV="1">
          <a:off x="7713980" y="6738938"/>
          <a:ext cx="78232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161722</xdr:rowOff>
    </xdr:from>
    <xdr:to>
      <xdr:col>41</xdr:col>
      <xdr:colOff>101600</xdr:colOff>
      <xdr:row>40</xdr:row>
      <xdr:rowOff>91872</xdr:rowOff>
    </xdr:to>
    <xdr:sp macro="" textlink="">
      <xdr:nvSpPr>
        <xdr:cNvPr id="136" name="楕円 135">
          <a:extLst>
            <a:ext uri="{FF2B5EF4-FFF2-40B4-BE49-F238E27FC236}">
              <a16:creationId xmlns:a16="http://schemas.microsoft.com/office/drawing/2014/main" id="{7E3FDD8D-71AB-4868-AE7D-EEA4D5EC5535}"/>
            </a:ext>
          </a:extLst>
        </xdr:cNvPr>
        <xdr:cNvSpPr/>
      </xdr:nvSpPr>
      <xdr:spPr>
        <a:xfrm>
          <a:off x="6873240" y="6699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36652</xdr:rowOff>
    </xdr:from>
    <xdr:to>
      <xdr:col>45</xdr:col>
      <xdr:colOff>177800</xdr:colOff>
      <xdr:row>40</xdr:row>
      <xdr:rowOff>41072</xdr:rowOff>
    </xdr:to>
    <xdr:cxnSp macro="">
      <xdr:nvCxnSpPr>
        <xdr:cNvPr id="137" name="直線コネクタ 136">
          <a:extLst>
            <a:ext uri="{FF2B5EF4-FFF2-40B4-BE49-F238E27FC236}">
              <a16:creationId xmlns:a16="http://schemas.microsoft.com/office/drawing/2014/main" id="{B415E094-D4EB-4FF1-A0B3-89951869D36C}"/>
            </a:ext>
          </a:extLst>
        </xdr:cNvPr>
        <xdr:cNvCxnSpPr/>
      </xdr:nvCxnSpPr>
      <xdr:spPr>
        <a:xfrm flipV="1">
          <a:off x="6924040" y="6742252"/>
          <a:ext cx="78994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161913</xdr:rowOff>
    </xdr:from>
    <xdr:to>
      <xdr:col>36</xdr:col>
      <xdr:colOff>165100</xdr:colOff>
      <xdr:row>40</xdr:row>
      <xdr:rowOff>92063</xdr:rowOff>
    </xdr:to>
    <xdr:sp macro="" textlink="">
      <xdr:nvSpPr>
        <xdr:cNvPr id="138" name="楕円 137">
          <a:extLst>
            <a:ext uri="{FF2B5EF4-FFF2-40B4-BE49-F238E27FC236}">
              <a16:creationId xmlns:a16="http://schemas.microsoft.com/office/drawing/2014/main" id="{FF8DB9A0-F413-4EDF-9476-168138B48B98}"/>
            </a:ext>
          </a:extLst>
        </xdr:cNvPr>
        <xdr:cNvSpPr/>
      </xdr:nvSpPr>
      <xdr:spPr>
        <a:xfrm>
          <a:off x="6098540" y="6699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41072</xdr:rowOff>
    </xdr:from>
    <xdr:to>
      <xdr:col>41</xdr:col>
      <xdr:colOff>50800</xdr:colOff>
      <xdr:row>40</xdr:row>
      <xdr:rowOff>41263</xdr:rowOff>
    </xdr:to>
    <xdr:cxnSp macro="">
      <xdr:nvCxnSpPr>
        <xdr:cNvPr id="139" name="直線コネクタ 138">
          <a:extLst>
            <a:ext uri="{FF2B5EF4-FFF2-40B4-BE49-F238E27FC236}">
              <a16:creationId xmlns:a16="http://schemas.microsoft.com/office/drawing/2014/main" id="{0933E58D-0EB1-42F3-9612-47D4EFEF628A}"/>
            </a:ext>
          </a:extLst>
        </xdr:cNvPr>
        <xdr:cNvCxnSpPr/>
      </xdr:nvCxnSpPr>
      <xdr:spPr>
        <a:xfrm flipV="1">
          <a:off x="6149340" y="6746672"/>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91536D0F-8752-4840-8DB8-A769BC775ABF}"/>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FFB5C573-98DA-45D3-81B1-B4DE77EC2F69}"/>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16C2527-66D9-4FA2-95D6-CE29D6A88B7C}"/>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90F519CA-A1BC-4D16-A597-A037C14E0729}"/>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75265</xdr:rowOff>
    </xdr:from>
    <xdr:ext cx="469744" cy="259045"/>
    <xdr:sp macro="" textlink="">
      <xdr:nvSpPr>
        <xdr:cNvPr id="144" name="n_1mainValue【道路】&#10;一人当たり延長">
          <a:extLst>
            <a:ext uri="{FF2B5EF4-FFF2-40B4-BE49-F238E27FC236}">
              <a16:creationId xmlns:a16="http://schemas.microsoft.com/office/drawing/2014/main" id="{CDE04DC1-0259-4F67-A04F-ECBB22489D3D}"/>
            </a:ext>
          </a:extLst>
        </xdr:cNvPr>
        <xdr:cNvSpPr txBox="1"/>
      </xdr:nvSpPr>
      <xdr:spPr>
        <a:xfrm>
          <a:off x="8271587" y="67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78579</xdr:rowOff>
    </xdr:from>
    <xdr:ext cx="469744" cy="259045"/>
    <xdr:sp macro="" textlink="">
      <xdr:nvSpPr>
        <xdr:cNvPr id="145" name="n_2mainValue【道路】&#10;一人当たり延長">
          <a:extLst>
            <a:ext uri="{FF2B5EF4-FFF2-40B4-BE49-F238E27FC236}">
              <a16:creationId xmlns:a16="http://schemas.microsoft.com/office/drawing/2014/main" id="{14746F2F-8E71-4721-9B7B-C2159512D8D8}"/>
            </a:ext>
          </a:extLst>
        </xdr:cNvPr>
        <xdr:cNvSpPr txBox="1"/>
      </xdr:nvSpPr>
      <xdr:spPr>
        <a:xfrm>
          <a:off x="7509587" y="67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82999</xdr:rowOff>
    </xdr:from>
    <xdr:ext cx="469744" cy="259045"/>
    <xdr:sp macro="" textlink="">
      <xdr:nvSpPr>
        <xdr:cNvPr id="146" name="n_3mainValue【道路】&#10;一人当たり延長">
          <a:extLst>
            <a:ext uri="{FF2B5EF4-FFF2-40B4-BE49-F238E27FC236}">
              <a16:creationId xmlns:a16="http://schemas.microsoft.com/office/drawing/2014/main" id="{DECBD87D-B492-453B-BD95-04155E4D2F82}"/>
            </a:ext>
          </a:extLst>
        </xdr:cNvPr>
        <xdr:cNvSpPr txBox="1"/>
      </xdr:nvSpPr>
      <xdr:spPr>
        <a:xfrm>
          <a:off x="6712027" y="67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83190</xdr:rowOff>
    </xdr:from>
    <xdr:ext cx="469744" cy="259045"/>
    <xdr:sp macro="" textlink="">
      <xdr:nvSpPr>
        <xdr:cNvPr id="147" name="n_4mainValue【道路】&#10;一人当たり延長">
          <a:extLst>
            <a:ext uri="{FF2B5EF4-FFF2-40B4-BE49-F238E27FC236}">
              <a16:creationId xmlns:a16="http://schemas.microsoft.com/office/drawing/2014/main" id="{6A871F7C-77D9-4185-8DE4-23A7EAA7309A}"/>
            </a:ext>
          </a:extLst>
        </xdr:cNvPr>
        <xdr:cNvSpPr txBox="1"/>
      </xdr:nvSpPr>
      <xdr:spPr>
        <a:xfrm>
          <a:off x="5937327" y="67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4DA616-669F-4B1C-B8E7-96A3E3903E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BCAC378-7340-40C4-AEA0-471747F6EEA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E484115-4E44-4E3C-8A70-4BBDE52471C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4806A19-5B4C-43AF-A90E-60DBABCF131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5791FD9-7A45-4199-9788-1273B2A402D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2E0568D-06B0-4770-88B1-983BA224A6B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5E0C34C-26A2-46FE-8463-18818BEA13A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B81B26-EB82-47A8-9F08-9297D20A132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5188E46-C78C-46A8-BA1D-0A00D6EF626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27C79AD-2478-43E5-B6AD-3781E2763EE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6C445CE-30F8-4E20-9587-444A20D83FC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2AA52C5-8315-44B7-8C42-E256241C093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C4B6DB8-C10B-495B-B556-96C7727D2A2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F8C3993-0E45-43D3-A0F0-49422CD43AE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BB28411-DCB3-489D-8929-EAC48A18E85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DD72F06-F686-4635-B363-2BE138E2AE9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CBF4B71-4F43-4A34-BFFB-B8AEFFB51F8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8E09CF7-598C-44CB-86C3-C1CD0DD4CDF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0F42228-472D-4EDA-BF6D-CF769A01C43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DECD446-BD4A-4026-8578-FE3B2F138B0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74D574F-CB7F-4FED-958E-6C8AD9043D6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F0015B9-AC74-4B80-B255-683CA955188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E8C5214-F0A8-40D0-8CC7-86BE1DBE0F7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7E84F41-2808-4D21-A1F6-A777E473DC1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83D8E5A-2DF4-4AAD-9235-3C79EDFC53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4711CA7-644E-4E8F-8AA7-CD593A0DC35B}"/>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721E271-C887-4FAC-B8A8-667FFA94CD44}"/>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F696C8C-F876-4B3A-A1D3-B5469507CB2E}"/>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F7E5F19-E6A3-4667-AD77-979AB09DD60D}"/>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BBA76ED7-8FEB-4BA0-8D67-62D08790425A}"/>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FC1C6A7-8800-4269-A2C7-28010696E4DB}"/>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143FF1FE-7C72-4DFE-9567-9BFA8D0AEE46}"/>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3C76FD91-7150-440B-B5EF-630DF8CF179B}"/>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E781996-5E6E-491A-9E0E-0CA75E24F236}"/>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4B774FAF-4068-4C2F-86FB-F571200EEDD6}"/>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5E209C0A-5228-4EDC-894D-2F37F4E200DF}"/>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089BD2-F077-40E6-AA2D-EC94290B8BF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550699-75BC-4D60-9B48-E4A06731336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1646B6B-731B-41F0-B18C-799E9B4C703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3CE898-15EE-4D82-851A-75D127A22C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E45DA4-AE8E-4CCC-92B9-BB684510DDD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58601</xdr:rowOff>
    </xdr:from>
    <xdr:to>
      <xdr:col>24</xdr:col>
      <xdr:colOff>114300</xdr:colOff>
      <xdr:row>63</xdr:row>
      <xdr:rowOff>160201</xdr:rowOff>
    </xdr:to>
    <xdr:sp macro="" textlink="">
      <xdr:nvSpPr>
        <xdr:cNvPr id="189" name="楕円 188">
          <a:extLst>
            <a:ext uri="{FF2B5EF4-FFF2-40B4-BE49-F238E27FC236}">
              <a16:creationId xmlns:a16="http://schemas.microsoft.com/office/drawing/2014/main" id="{FF17EC01-157D-409F-9B2F-3AF3F1360A6D}"/>
            </a:ext>
          </a:extLst>
        </xdr:cNvPr>
        <xdr:cNvSpPr/>
      </xdr:nvSpPr>
      <xdr:spPr>
        <a:xfrm>
          <a:off x="403606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ABA6362-923B-45D8-A81A-4793FFD83325}"/>
            </a:ext>
          </a:extLst>
        </xdr:cNvPr>
        <xdr:cNvSpPr txBox="1"/>
      </xdr:nvSpPr>
      <xdr:spPr>
        <a:xfrm>
          <a:off x="4124960" y="105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48804</xdr:rowOff>
    </xdr:from>
    <xdr:to>
      <xdr:col>20</xdr:col>
      <xdr:colOff>38100</xdr:colOff>
      <xdr:row>63</xdr:row>
      <xdr:rowOff>150404</xdr:rowOff>
    </xdr:to>
    <xdr:sp macro="" textlink="">
      <xdr:nvSpPr>
        <xdr:cNvPr id="191" name="楕円 190">
          <a:extLst>
            <a:ext uri="{FF2B5EF4-FFF2-40B4-BE49-F238E27FC236}">
              <a16:creationId xmlns:a16="http://schemas.microsoft.com/office/drawing/2014/main" id="{C7719F99-945C-4B8C-9A1F-5A9D40D5D891}"/>
            </a:ext>
          </a:extLst>
        </xdr:cNvPr>
        <xdr:cNvSpPr/>
      </xdr:nvSpPr>
      <xdr:spPr>
        <a:xfrm>
          <a:off x="3312160" y="10610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99604</xdr:rowOff>
    </xdr:from>
    <xdr:to>
      <xdr:col>24</xdr:col>
      <xdr:colOff>63500</xdr:colOff>
      <xdr:row>63</xdr:row>
      <xdr:rowOff>109401</xdr:rowOff>
    </xdr:to>
    <xdr:cxnSp macro="">
      <xdr:nvCxnSpPr>
        <xdr:cNvPr id="192" name="直線コネクタ 191">
          <a:extLst>
            <a:ext uri="{FF2B5EF4-FFF2-40B4-BE49-F238E27FC236}">
              <a16:creationId xmlns:a16="http://schemas.microsoft.com/office/drawing/2014/main" id="{BB13B735-A3FC-470B-8E64-D0E061AF752A}"/>
            </a:ext>
          </a:extLst>
        </xdr:cNvPr>
        <xdr:cNvCxnSpPr/>
      </xdr:nvCxnSpPr>
      <xdr:spPr>
        <a:xfrm>
          <a:off x="3355340" y="1066092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37374</xdr:rowOff>
    </xdr:from>
    <xdr:to>
      <xdr:col>15</xdr:col>
      <xdr:colOff>101600</xdr:colOff>
      <xdr:row>63</xdr:row>
      <xdr:rowOff>138974</xdr:rowOff>
    </xdr:to>
    <xdr:sp macro="" textlink="">
      <xdr:nvSpPr>
        <xdr:cNvPr id="193" name="楕円 192">
          <a:extLst>
            <a:ext uri="{FF2B5EF4-FFF2-40B4-BE49-F238E27FC236}">
              <a16:creationId xmlns:a16="http://schemas.microsoft.com/office/drawing/2014/main" id="{93ECFCBA-DF81-4D24-BC58-C89A18A0FDF9}"/>
            </a:ext>
          </a:extLst>
        </xdr:cNvPr>
        <xdr:cNvSpPr/>
      </xdr:nvSpPr>
      <xdr:spPr>
        <a:xfrm>
          <a:off x="25146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88174</xdr:rowOff>
    </xdr:from>
    <xdr:to>
      <xdr:col>19</xdr:col>
      <xdr:colOff>177800</xdr:colOff>
      <xdr:row>63</xdr:row>
      <xdr:rowOff>99604</xdr:rowOff>
    </xdr:to>
    <xdr:cxnSp macro="">
      <xdr:nvCxnSpPr>
        <xdr:cNvPr id="194" name="直線コネクタ 193">
          <a:extLst>
            <a:ext uri="{FF2B5EF4-FFF2-40B4-BE49-F238E27FC236}">
              <a16:creationId xmlns:a16="http://schemas.microsoft.com/office/drawing/2014/main" id="{C032E6F7-6005-4D27-9D83-C06F4B63EC43}"/>
            </a:ext>
          </a:extLst>
        </xdr:cNvPr>
        <xdr:cNvCxnSpPr/>
      </xdr:nvCxnSpPr>
      <xdr:spPr>
        <a:xfrm>
          <a:off x="2565400" y="1064949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195" name="楕円 194">
          <a:extLst>
            <a:ext uri="{FF2B5EF4-FFF2-40B4-BE49-F238E27FC236}">
              <a16:creationId xmlns:a16="http://schemas.microsoft.com/office/drawing/2014/main" id="{0441BC0A-75D1-48E9-99E0-0D40D44518FC}"/>
            </a:ext>
          </a:extLst>
        </xdr:cNvPr>
        <xdr:cNvSpPr/>
      </xdr:nvSpPr>
      <xdr:spPr>
        <a:xfrm>
          <a:off x="17399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88174</xdr:rowOff>
    </xdr:to>
    <xdr:cxnSp macro="">
      <xdr:nvCxnSpPr>
        <xdr:cNvPr id="196" name="直線コネクタ 195">
          <a:extLst>
            <a:ext uri="{FF2B5EF4-FFF2-40B4-BE49-F238E27FC236}">
              <a16:creationId xmlns:a16="http://schemas.microsoft.com/office/drawing/2014/main" id="{F92F4EC1-2B6E-4B07-B64D-605AAFD4727C}"/>
            </a:ext>
          </a:extLst>
        </xdr:cNvPr>
        <xdr:cNvCxnSpPr/>
      </xdr:nvCxnSpPr>
      <xdr:spPr>
        <a:xfrm>
          <a:off x="1790700" y="1063969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7" name="楕円 196">
          <a:extLst>
            <a:ext uri="{FF2B5EF4-FFF2-40B4-BE49-F238E27FC236}">
              <a16:creationId xmlns:a16="http://schemas.microsoft.com/office/drawing/2014/main" id="{71ECE7C3-102D-465C-A1B6-1D92E14CB5A5}"/>
            </a:ext>
          </a:extLst>
        </xdr:cNvPr>
        <xdr:cNvSpPr/>
      </xdr:nvSpPr>
      <xdr:spPr>
        <a:xfrm>
          <a:off x="96520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78377</xdr:rowOff>
    </xdr:to>
    <xdr:cxnSp macro="">
      <xdr:nvCxnSpPr>
        <xdr:cNvPr id="198" name="直線コネクタ 197">
          <a:extLst>
            <a:ext uri="{FF2B5EF4-FFF2-40B4-BE49-F238E27FC236}">
              <a16:creationId xmlns:a16="http://schemas.microsoft.com/office/drawing/2014/main" id="{2CC960DA-F9B3-4BA3-846A-99213D040200}"/>
            </a:ext>
          </a:extLst>
        </xdr:cNvPr>
        <xdr:cNvCxnSpPr/>
      </xdr:nvCxnSpPr>
      <xdr:spPr>
        <a:xfrm>
          <a:off x="1008380" y="10631533"/>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558E471-ED3D-4FBD-8EBC-DEA68CABCB94}"/>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A9E4EA4-BB06-4C60-B2BB-FFD766DE9665}"/>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565197A-4236-47A8-805A-CF211D578D80}"/>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9534280-4E20-401F-BC0D-4335ADE0AB54}"/>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141531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5297CB1-AFC5-41ED-BB91-FED76F0E0A3E}"/>
            </a:ext>
          </a:extLst>
        </xdr:cNvPr>
        <xdr:cNvSpPr txBox="1"/>
      </xdr:nvSpPr>
      <xdr:spPr>
        <a:xfrm>
          <a:off x="317056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130101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122EC95-1E3F-4954-8312-48732BB864FE}"/>
            </a:ext>
          </a:extLst>
        </xdr:cNvPr>
        <xdr:cNvSpPr txBox="1"/>
      </xdr:nvSpPr>
      <xdr:spPr>
        <a:xfrm>
          <a:off x="238570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A3A9CE5-65D9-469A-91CC-EC5F32186250}"/>
            </a:ext>
          </a:extLst>
        </xdr:cNvPr>
        <xdr:cNvSpPr txBox="1"/>
      </xdr:nvSpPr>
      <xdr:spPr>
        <a:xfrm>
          <a:off x="161100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C3561D3-5C9A-415C-8C1D-B1BB2FF7A29B}"/>
            </a:ext>
          </a:extLst>
        </xdr:cNvPr>
        <xdr:cNvSpPr txBox="1"/>
      </xdr:nvSpPr>
      <xdr:spPr>
        <a:xfrm>
          <a:off x="8363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B9EBD8F-3FE7-4DC6-9C26-4DD91A86328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ADA91BA-D475-447D-9D59-CC60B296F1F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41C808F-527B-4363-9B04-7F93F52795E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879252-23D5-474B-AF71-79FEE119F76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6E98CEF-B8CF-49F4-B4E1-714F566E0BD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A247E56-248F-45D6-8D02-E77D1F11528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1DFEE0-8854-4CE6-85FF-74084C969D3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0E3E0D2-9459-4AFF-860A-04DDC08EE9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7EBB7D-FE41-4F35-A843-801B27F69D8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D88A15C-A089-470E-BC6D-40C63806F47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CF0DAE9-253C-42BA-AF65-B8ABFAD5E19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EA189A0-B116-459B-9E43-968EC5255B8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6D0F0A2-C0DA-4BC1-99BF-BD5AFE4F74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DA2553D-9AF1-4266-890C-B1BEA050B11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DFDAB26-7C1A-4CEB-A370-63789B3F0CB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2D86CAB-52CE-4F40-B87A-BB684DD62D9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F078DA4-01A2-420E-8D4B-94C395BDCE5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C024E9A-BC8D-4E2E-A9B5-046A0BF0A3F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F4B2792-5B12-4993-B959-638B225387D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5968819-10F9-4174-8EC8-14DD943C6DC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1AF9799-35DA-419A-89ED-756A006EF1A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511CCDA-539F-4F29-B1E6-22B0F93E453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CBADEC8-50DE-423C-A8DB-3CBECA8CCE4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F94F011-1363-4CDB-949F-D7A1310699A2}"/>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A07FE11-0238-44C7-8234-95A6A00639E1}"/>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6630DC9-0431-43B9-BC6E-46BF51005736}"/>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7548A74-D1C0-449C-A55A-558D79728E35}"/>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BD718DA7-18E2-4F06-9C93-08BDC8154CCD}"/>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CA6AA8D-F7F7-409A-BE8F-9EC583CDB287}"/>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AA5751A-1342-46B2-B86C-D5D164766FF3}"/>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CF073488-91A2-497A-936C-F0100321C516}"/>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1C6D4D2-6830-4669-B053-5013044817B4}"/>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319243BE-5E62-48BC-99C7-0ADE18DFD4E8}"/>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A42A2B7E-539D-4925-A170-5EB95989EBCB}"/>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8C372C-1BD2-4F67-A44F-87780177E96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2DC0C6-DCA9-430F-9B45-061948200F4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6F4C53-0A98-483D-B71B-63C5017A844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0472CB-FB24-4F68-BD54-D38A988ADD8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26EEDEE-47CD-47A7-BA34-4FC5FCE6A32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157200</xdr:rowOff>
    </xdr:from>
    <xdr:to>
      <xdr:col>55</xdr:col>
      <xdr:colOff>50800</xdr:colOff>
      <xdr:row>64</xdr:row>
      <xdr:rowOff>87350</xdr:rowOff>
    </xdr:to>
    <xdr:sp macro="" textlink="">
      <xdr:nvSpPr>
        <xdr:cNvPr id="246" name="楕円 245">
          <a:extLst>
            <a:ext uri="{FF2B5EF4-FFF2-40B4-BE49-F238E27FC236}">
              <a16:creationId xmlns:a16="http://schemas.microsoft.com/office/drawing/2014/main" id="{18ECEE58-8F4E-472F-9A78-5ECA344AE872}"/>
            </a:ext>
          </a:extLst>
        </xdr:cNvPr>
        <xdr:cNvSpPr/>
      </xdr:nvSpPr>
      <xdr:spPr>
        <a:xfrm>
          <a:off x="9192260" y="1071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72127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7010C71-DD82-4ED0-BDC9-768D5F68C973}"/>
            </a:ext>
          </a:extLst>
        </xdr:cNvPr>
        <xdr:cNvSpPr txBox="1"/>
      </xdr:nvSpPr>
      <xdr:spPr>
        <a:xfrm>
          <a:off x="9258300" y="106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157411</xdr:rowOff>
    </xdr:from>
    <xdr:to>
      <xdr:col>50</xdr:col>
      <xdr:colOff>165100</xdr:colOff>
      <xdr:row>64</xdr:row>
      <xdr:rowOff>87561</xdr:rowOff>
    </xdr:to>
    <xdr:sp macro="" textlink="">
      <xdr:nvSpPr>
        <xdr:cNvPr id="248" name="楕円 247">
          <a:extLst>
            <a:ext uri="{FF2B5EF4-FFF2-40B4-BE49-F238E27FC236}">
              <a16:creationId xmlns:a16="http://schemas.microsoft.com/office/drawing/2014/main" id="{A709EE87-4348-427A-A3EC-9AA9C8EB981C}"/>
            </a:ext>
          </a:extLst>
        </xdr:cNvPr>
        <xdr:cNvSpPr/>
      </xdr:nvSpPr>
      <xdr:spPr>
        <a:xfrm>
          <a:off x="8445500" y="10718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36550</xdr:rowOff>
    </xdr:from>
    <xdr:to>
      <xdr:col>55</xdr:col>
      <xdr:colOff>0</xdr:colOff>
      <xdr:row>64</xdr:row>
      <xdr:rowOff>36761</xdr:rowOff>
    </xdr:to>
    <xdr:cxnSp macro="">
      <xdr:nvCxnSpPr>
        <xdr:cNvPr id="249" name="直線コネクタ 248">
          <a:extLst>
            <a:ext uri="{FF2B5EF4-FFF2-40B4-BE49-F238E27FC236}">
              <a16:creationId xmlns:a16="http://schemas.microsoft.com/office/drawing/2014/main" id="{8FDF722F-DF31-4EAA-A14D-A9035627DAAD}"/>
            </a:ext>
          </a:extLst>
        </xdr:cNvPr>
        <xdr:cNvCxnSpPr/>
      </xdr:nvCxnSpPr>
      <xdr:spPr>
        <a:xfrm flipV="1">
          <a:off x="8496300" y="10765510"/>
          <a:ext cx="7239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157804</xdr:rowOff>
    </xdr:from>
    <xdr:to>
      <xdr:col>46</xdr:col>
      <xdr:colOff>38100</xdr:colOff>
      <xdr:row>64</xdr:row>
      <xdr:rowOff>87954</xdr:rowOff>
    </xdr:to>
    <xdr:sp macro="" textlink="">
      <xdr:nvSpPr>
        <xdr:cNvPr id="250" name="楕円 249">
          <a:extLst>
            <a:ext uri="{FF2B5EF4-FFF2-40B4-BE49-F238E27FC236}">
              <a16:creationId xmlns:a16="http://schemas.microsoft.com/office/drawing/2014/main" id="{700ACCFA-EF86-40F0-AC4B-BF8059033AEC}"/>
            </a:ext>
          </a:extLst>
        </xdr:cNvPr>
        <xdr:cNvSpPr/>
      </xdr:nvSpPr>
      <xdr:spPr>
        <a:xfrm>
          <a:off x="7670800" y="1071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36761</xdr:rowOff>
    </xdr:from>
    <xdr:to>
      <xdr:col>50</xdr:col>
      <xdr:colOff>114300</xdr:colOff>
      <xdr:row>64</xdr:row>
      <xdr:rowOff>37154</xdr:rowOff>
    </xdr:to>
    <xdr:cxnSp macro="">
      <xdr:nvCxnSpPr>
        <xdr:cNvPr id="251" name="直線コネクタ 250">
          <a:extLst>
            <a:ext uri="{FF2B5EF4-FFF2-40B4-BE49-F238E27FC236}">
              <a16:creationId xmlns:a16="http://schemas.microsoft.com/office/drawing/2014/main" id="{C0D8B4A6-A043-4A50-9574-1D3265A16276}"/>
            </a:ext>
          </a:extLst>
        </xdr:cNvPr>
        <xdr:cNvCxnSpPr/>
      </xdr:nvCxnSpPr>
      <xdr:spPr>
        <a:xfrm flipV="1">
          <a:off x="7713980" y="10765721"/>
          <a:ext cx="78232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158243</xdr:rowOff>
    </xdr:from>
    <xdr:to>
      <xdr:col>41</xdr:col>
      <xdr:colOff>101600</xdr:colOff>
      <xdr:row>64</xdr:row>
      <xdr:rowOff>88393</xdr:rowOff>
    </xdr:to>
    <xdr:sp macro="" textlink="">
      <xdr:nvSpPr>
        <xdr:cNvPr id="252" name="楕円 251">
          <a:extLst>
            <a:ext uri="{FF2B5EF4-FFF2-40B4-BE49-F238E27FC236}">
              <a16:creationId xmlns:a16="http://schemas.microsoft.com/office/drawing/2014/main" id="{E86EC5F3-067E-4F22-BA44-C526EB39C867}"/>
            </a:ext>
          </a:extLst>
        </xdr:cNvPr>
        <xdr:cNvSpPr/>
      </xdr:nvSpPr>
      <xdr:spPr>
        <a:xfrm>
          <a:off x="6873240" y="10719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37154</xdr:rowOff>
    </xdr:from>
    <xdr:to>
      <xdr:col>45</xdr:col>
      <xdr:colOff>177800</xdr:colOff>
      <xdr:row>64</xdr:row>
      <xdr:rowOff>37593</xdr:rowOff>
    </xdr:to>
    <xdr:cxnSp macro="">
      <xdr:nvCxnSpPr>
        <xdr:cNvPr id="253" name="直線コネクタ 252">
          <a:extLst>
            <a:ext uri="{FF2B5EF4-FFF2-40B4-BE49-F238E27FC236}">
              <a16:creationId xmlns:a16="http://schemas.microsoft.com/office/drawing/2014/main" id="{50F693B4-C337-41F9-A1A0-99C9D388F3B3}"/>
            </a:ext>
          </a:extLst>
        </xdr:cNvPr>
        <xdr:cNvCxnSpPr/>
      </xdr:nvCxnSpPr>
      <xdr:spPr>
        <a:xfrm flipV="1">
          <a:off x="6924040" y="10766114"/>
          <a:ext cx="78994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158748</xdr:rowOff>
    </xdr:from>
    <xdr:to>
      <xdr:col>36</xdr:col>
      <xdr:colOff>165100</xdr:colOff>
      <xdr:row>64</xdr:row>
      <xdr:rowOff>88898</xdr:rowOff>
    </xdr:to>
    <xdr:sp macro="" textlink="">
      <xdr:nvSpPr>
        <xdr:cNvPr id="254" name="楕円 253">
          <a:extLst>
            <a:ext uri="{FF2B5EF4-FFF2-40B4-BE49-F238E27FC236}">
              <a16:creationId xmlns:a16="http://schemas.microsoft.com/office/drawing/2014/main" id="{BF99429B-BA10-44F8-9535-DF4656C28959}"/>
            </a:ext>
          </a:extLst>
        </xdr:cNvPr>
        <xdr:cNvSpPr/>
      </xdr:nvSpPr>
      <xdr:spPr>
        <a:xfrm>
          <a:off x="6098540" y="10720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37593</xdr:rowOff>
    </xdr:from>
    <xdr:to>
      <xdr:col>41</xdr:col>
      <xdr:colOff>50800</xdr:colOff>
      <xdr:row>64</xdr:row>
      <xdr:rowOff>38098</xdr:rowOff>
    </xdr:to>
    <xdr:cxnSp macro="">
      <xdr:nvCxnSpPr>
        <xdr:cNvPr id="255" name="直線コネクタ 254">
          <a:extLst>
            <a:ext uri="{FF2B5EF4-FFF2-40B4-BE49-F238E27FC236}">
              <a16:creationId xmlns:a16="http://schemas.microsoft.com/office/drawing/2014/main" id="{2F3381F3-7F13-4669-B483-AB20A2B9D295}"/>
            </a:ext>
          </a:extLst>
        </xdr:cNvPr>
        <xdr:cNvCxnSpPr/>
      </xdr:nvCxnSpPr>
      <xdr:spPr>
        <a:xfrm flipV="1">
          <a:off x="6149340" y="10766553"/>
          <a:ext cx="7747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BE3A9B4-468A-4602-BDBD-F9078A52775D}"/>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3DE376E-A769-4725-A8C9-0CE081E7C719}"/>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1E79870-4E11-4370-AB92-534273198AA5}"/>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E9233A-7C5E-416A-AA71-AB380083B99A}"/>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78688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3197B0B5-1ABA-4FFD-B3D3-67248104CF44}"/>
            </a:ext>
          </a:extLst>
        </xdr:cNvPr>
        <xdr:cNvSpPr txBox="1"/>
      </xdr:nvSpPr>
      <xdr:spPr>
        <a:xfrm>
          <a:off x="8239271" y="10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79081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DD4EB39D-D0B7-4537-B320-92246F61F3DE}"/>
            </a:ext>
          </a:extLst>
        </xdr:cNvPr>
        <xdr:cNvSpPr txBox="1"/>
      </xdr:nvSpPr>
      <xdr:spPr>
        <a:xfrm>
          <a:off x="7477271" y="108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79520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6C4D823-826D-4026-9CC0-886F6EF578E8}"/>
            </a:ext>
          </a:extLst>
        </xdr:cNvPr>
        <xdr:cNvSpPr txBox="1"/>
      </xdr:nvSpPr>
      <xdr:spPr>
        <a:xfrm>
          <a:off x="6702571" y="108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80025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1B77536-7936-4155-BEF6-AE7E17789335}"/>
            </a:ext>
          </a:extLst>
        </xdr:cNvPr>
        <xdr:cNvSpPr txBox="1"/>
      </xdr:nvSpPr>
      <xdr:spPr>
        <a:xfrm>
          <a:off x="5905011" y="108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66987E3-E82F-4536-B762-0C94593200E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512855-EBBD-42F8-BEEB-DAB3154BA37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42ED64C-658A-42DD-8209-8EBDFB6D6EF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5E600D5-BAD6-449F-A6C9-39D770CE48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989FB4A-3CF0-4A27-BB96-FE1AF58DEB7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30F1E09-AE74-4A54-ABCD-5769E865819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97DEEA5-620E-40A9-A728-A2A1E0974EE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9E66E01-B5C7-4728-A900-F5023417304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35477ED-E538-4854-9372-003268DE511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C06FCEA-92DE-4D5D-8DB0-C2831993B73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B70F62A-C2E7-452D-9113-8980F0BFC6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1E1AE268-EEE1-46C6-9718-59412681BF2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F97614F-1174-4B50-87FB-49D64F9BD94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4C52732-A43F-4736-95D9-422F432ACD8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D6FF538-C11B-466F-A01A-9170F4B25ED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2F0B5D0-5629-4D3F-9ED5-5D25804B2E1C}"/>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B35A0F6-2980-4A89-93F3-9B0FFF3583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97B14F98-4BB4-4F9F-864D-8BF5681D299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E3B5A60-1441-48D2-A69F-B19CF84A492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113E05B4-F25D-4B41-99E8-03B61EA9794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6600007-8AFB-425D-BB19-483614485F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0B11C75-2F2F-499B-8CE6-DCD50566BE6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FD0893E-F226-4DB4-8613-BFA06EC2984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BA829ED-D48D-433F-9CE8-38BC7D3219D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245E44E-CFCC-4CBD-B95A-36E86A9B272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4A0B2B8E-052A-42A2-8F39-9F9221331B9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080B3B6-EDAD-4D55-9C97-5F57CA25A38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A5427183-07F3-43D5-8924-A2DDE1D67D9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3F3B7DCB-4C7C-4762-B6B5-9BAB5FE5E0F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AD306548-6F94-4594-BB05-39AD4EDF904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44494FE3-6931-4DF3-9D59-08AFBD3FCDE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71C879E-7119-4794-BA51-F0E8971738F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C83E181-5879-466B-B0E6-E378E7DDA30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761D9D08-A2F8-4BCD-A05B-004B5842BC0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E86B7F91-5DD8-4C62-A57F-0EB9AD7089D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D971A900-6059-44E5-8FE7-2506A8B5595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7A6C974A-F044-45DE-87FE-F79C6FA9B6F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4FAA17C7-347A-4116-9707-DEEA1CF9CED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020CEAD-61F8-4A13-B8B6-534871514B0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8C3E93C2-469C-4847-9DBF-8C4CEECCD3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D46F250E-FC63-4E38-B719-6445F93D612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244A6B9D-2DE8-4EF7-936E-BC5895DB7FD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B0D6F6B0-B7AC-4B89-9422-252720C4E79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7348250E-D848-421A-A884-5FE1F722B68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C81A8DEF-82B7-49DE-BFC2-5662FAB1716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99CD05E-70FF-47E9-9011-093BDBE7326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81002B9F-C2FE-46F4-B63A-669CA8ED085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24F60C7-C3FC-4585-AFA0-9F0B1C2568F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D4F1C5DD-11D9-4DD4-A1E4-ED7082F169C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FB158DE6-4FF9-4A45-9FEB-68FACE9BDE9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988E28D4-8485-4155-A0D8-276F3D87990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F8C00ABD-F998-495F-B98A-08A88F99EF2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93FE80A6-EE1C-462D-BE56-3CBDB3FA82A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9AC02702-77B1-4CC7-A8E6-FED5A01C70A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A25BA0CA-8F48-499D-B8AE-1999FB2854E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9FDF011-76BB-49B3-B1EE-9263D2C51B5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81BFFF3E-8522-48CA-B65C-9BA7F0EF84A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68013839-FEA0-4DAD-9F66-2D979BDF81D2}"/>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A8630E68-2ED7-435F-B8FF-F0C34F815491}"/>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376A8A8C-BD6B-449D-A2AA-8DE7028C7FD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287828B0-0763-404B-9269-121992B459A6}"/>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E7A04B12-48DB-47F9-86BB-2815917513EE}"/>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DC9D70E7-4C79-4294-80F2-DAFAB9461D12}"/>
            </a:ext>
          </a:extLst>
        </xdr:cNvPr>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C86A5BA4-8A63-499C-B602-C39E1952BD51}"/>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C11D0624-57B6-4630-B8F2-483651ED1BFF}"/>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324482A7-7D31-4075-8E9C-87484A23F28E}"/>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8833C6B1-5565-4B5E-B1B8-90E7F9E35751}"/>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B84ACB6A-3AE6-4ADA-9194-364BE44D435E}"/>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C3D79A3-D8B9-4D3B-A735-C30441B63EA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20AA040-91FD-4B3E-947B-A28A4BA5D3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44C8C3E-297A-405C-AAE3-5F878E4146C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7DD7D33-12B6-40E1-BC9D-3E6EF95E9BC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10F9F3F-2D6D-4329-80ED-9649C1DA25B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156028</xdr:rowOff>
    </xdr:from>
    <xdr:to>
      <xdr:col>85</xdr:col>
      <xdr:colOff>177800</xdr:colOff>
      <xdr:row>42</xdr:row>
      <xdr:rowOff>86178</xdr:rowOff>
    </xdr:to>
    <xdr:sp macro="" textlink="">
      <xdr:nvSpPr>
        <xdr:cNvPr id="337" name="楕円 336">
          <a:extLst>
            <a:ext uri="{FF2B5EF4-FFF2-40B4-BE49-F238E27FC236}">
              <a16:creationId xmlns:a16="http://schemas.microsoft.com/office/drawing/2014/main" id="{1EAC4B4C-DD94-4430-A0ED-B4726A07E738}"/>
            </a:ext>
          </a:extLst>
        </xdr:cNvPr>
        <xdr:cNvSpPr/>
      </xdr:nvSpPr>
      <xdr:spPr>
        <a:xfrm>
          <a:off x="14325600" y="70292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70955</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68213672-5A78-4232-9A70-C90C5ADD99D2}"/>
            </a:ext>
          </a:extLst>
        </xdr:cNvPr>
        <xdr:cNvSpPr txBox="1"/>
      </xdr:nvSpPr>
      <xdr:spPr>
        <a:xfrm>
          <a:off x="14414500" y="694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165826</xdr:rowOff>
    </xdr:from>
    <xdr:to>
      <xdr:col>81</xdr:col>
      <xdr:colOff>101600</xdr:colOff>
      <xdr:row>42</xdr:row>
      <xdr:rowOff>95976</xdr:rowOff>
    </xdr:to>
    <xdr:sp macro="" textlink="">
      <xdr:nvSpPr>
        <xdr:cNvPr id="339" name="楕円 338">
          <a:extLst>
            <a:ext uri="{FF2B5EF4-FFF2-40B4-BE49-F238E27FC236}">
              <a16:creationId xmlns:a16="http://schemas.microsoft.com/office/drawing/2014/main" id="{99D53E57-58A5-4D2A-B510-095B5C023981}"/>
            </a:ext>
          </a:extLst>
        </xdr:cNvPr>
        <xdr:cNvSpPr/>
      </xdr:nvSpPr>
      <xdr:spPr>
        <a:xfrm>
          <a:off x="13578840" y="7039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35378</xdr:rowOff>
    </xdr:from>
    <xdr:to>
      <xdr:col>85</xdr:col>
      <xdr:colOff>127000</xdr:colOff>
      <xdr:row>42</xdr:row>
      <xdr:rowOff>45176</xdr:rowOff>
    </xdr:to>
    <xdr:cxnSp macro="">
      <xdr:nvCxnSpPr>
        <xdr:cNvPr id="340" name="直線コネクタ 339">
          <a:extLst>
            <a:ext uri="{FF2B5EF4-FFF2-40B4-BE49-F238E27FC236}">
              <a16:creationId xmlns:a16="http://schemas.microsoft.com/office/drawing/2014/main" id="{2DBF6322-11B9-410E-AAD1-5FDDF951A47A}"/>
            </a:ext>
          </a:extLst>
        </xdr:cNvPr>
        <xdr:cNvCxnSpPr/>
      </xdr:nvCxnSpPr>
      <xdr:spPr>
        <a:xfrm flipV="1">
          <a:off x="13629640" y="7076258"/>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xdr:rowOff>
    </xdr:from>
    <xdr:to>
      <xdr:col>76</xdr:col>
      <xdr:colOff>165100</xdr:colOff>
      <xdr:row>42</xdr:row>
      <xdr:rowOff>104140</xdr:rowOff>
    </xdr:to>
    <xdr:sp macro="" textlink="">
      <xdr:nvSpPr>
        <xdr:cNvPr id="341" name="楕円 340">
          <a:extLst>
            <a:ext uri="{FF2B5EF4-FFF2-40B4-BE49-F238E27FC236}">
              <a16:creationId xmlns:a16="http://schemas.microsoft.com/office/drawing/2014/main" id="{79E90B21-41A3-463C-B034-DAC573BC3373}"/>
            </a:ext>
          </a:extLst>
        </xdr:cNvPr>
        <xdr:cNvSpPr/>
      </xdr:nvSpPr>
      <xdr:spPr>
        <a:xfrm>
          <a:off x="1280414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45176</xdr:rowOff>
    </xdr:from>
    <xdr:to>
      <xdr:col>81</xdr:col>
      <xdr:colOff>50800</xdr:colOff>
      <xdr:row>42</xdr:row>
      <xdr:rowOff>53340</xdr:rowOff>
    </xdr:to>
    <xdr:cxnSp macro="">
      <xdr:nvCxnSpPr>
        <xdr:cNvPr id="342" name="直線コネクタ 341">
          <a:extLst>
            <a:ext uri="{FF2B5EF4-FFF2-40B4-BE49-F238E27FC236}">
              <a16:creationId xmlns:a16="http://schemas.microsoft.com/office/drawing/2014/main" id="{C9D9963B-ACB9-4912-ACA9-60C7FEF6AF62}"/>
            </a:ext>
          </a:extLst>
        </xdr:cNvPr>
        <xdr:cNvCxnSpPr/>
      </xdr:nvCxnSpPr>
      <xdr:spPr>
        <a:xfrm flipV="1">
          <a:off x="12854940" y="708605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152763</xdr:rowOff>
    </xdr:from>
    <xdr:to>
      <xdr:col>72</xdr:col>
      <xdr:colOff>38100</xdr:colOff>
      <xdr:row>42</xdr:row>
      <xdr:rowOff>82913</xdr:rowOff>
    </xdr:to>
    <xdr:sp macro="" textlink="">
      <xdr:nvSpPr>
        <xdr:cNvPr id="343" name="楕円 342">
          <a:extLst>
            <a:ext uri="{FF2B5EF4-FFF2-40B4-BE49-F238E27FC236}">
              <a16:creationId xmlns:a16="http://schemas.microsoft.com/office/drawing/2014/main" id="{77AB9C53-DA29-49F4-9A14-8716A36BA836}"/>
            </a:ext>
          </a:extLst>
        </xdr:cNvPr>
        <xdr:cNvSpPr/>
      </xdr:nvSpPr>
      <xdr:spPr>
        <a:xfrm>
          <a:off x="12029440" y="7026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32113</xdr:rowOff>
    </xdr:from>
    <xdr:to>
      <xdr:col>76</xdr:col>
      <xdr:colOff>114300</xdr:colOff>
      <xdr:row>42</xdr:row>
      <xdr:rowOff>53340</xdr:rowOff>
    </xdr:to>
    <xdr:cxnSp macro="">
      <xdr:nvCxnSpPr>
        <xdr:cNvPr id="344" name="直線コネクタ 343">
          <a:extLst>
            <a:ext uri="{FF2B5EF4-FFF2-40B4-BE49-F238E27FC236}">
              <a16:creationId xmlns:a16="http://schemas.microsoft.com/office/drawing/2014/main" id="{B6697A1A-F0AF-4EC8-B298-7A910FC284FF}"/>
            </a:ext>
          </a:extLst>
        </xdr:cNvPr>
        <xdr:cNvCxnSpPr/>
      </xdr:nvCxnSpPr>
      <xdr:spPr>
        <a:xfrm>
          <a:off x="12072620" y="707299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90715</xdr:rowOff>
    </xdr:from>
    <xdr:to>
      <xdr:col>67</xdr:col>
      <xdr:colOff>101600</xdr:colOff>
      <xdr:row>42</xdr:row>
      <xdr:rowOff>20865</xdr:rowOff>
    </xdr:to>
    <xdr:sp macro="" textlink="">
      <xdr:nvSpPr>
        <xdr:cNvPr id="345" name="楕円 344">
          <a:extLst>
            <a:ext uri="{FF2B5EF4-FFF2-40B4-BE49-F238E27FC236}">
              <a16:creationId xmlns:a16="http://schemas.microsoft.com/office/drawing/2014/main" id="{F91C66E2-08DA-4942-8B57-D8362FD983E2}"/>
            </a:ext>
          </a:extLst>
        </xdr:cNvPr>
        <xdr:cNvSpPr/>
      </xdr:nvSpPr>
      <xdr:spPr>
        <a:xfrm>
          <a:off x="11231880" y="69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141515</xdr:rowOff>
    </xdr:from>
    <xdr:to>
      <xdr:col>71</xdr:col>
      <xdr:colOff>177800</xdr:colOff>
      <xdr:row>42</xdr:row>
      <xdr:rowOff>32113</xdr:rowOff>
    </xdr:to>
    <xdr:cxnSp macro="">
      <xdr:nvCxnSpPr>
        <xdr:cNvPr id="346" name="直線コネクタ 345">
          <a:extLst>
            <a:ext uri="{FF2B5EF4-FFF2-40B4-BE49-F238E27FC236}">
              <a16:creationId xmlns:a16="http://schemas.microsoft.com/office/drawing/2014/main" id="{E373F0BD-AA56-4372-B2FE-A4EF63414B23}"/>
            </a:ext>
          </a:extLst>
        </xdr:cNvPr>
        <xdr:cNvCxnSpPr/>
      </xdr:nvCxnSpPr>
      <xdr:spPr>
        <a:xfrm>
          <a:off x="11282680" y="7014755"/>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B865A98E-2EDC-4E7C-B245-C38F698762C2}"/>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4856537D-F041-4D19-8B18-765158DA32F5}"/>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9DF265F-E954-4CF1-B1F1-1CCB25F9288C}"/>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D4B2CD6D-556A-49A4-AE35-7945E8FC38C4}"/>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87103</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A3303BCD-283E-4460-AD30-72D9306BE1BC}"/>
            </a:ext>
          </a:extLst>
        </xdr:cNvPr>
        <xdr:cNvSpPr txBox="1"/>
      </xdr:nvSpPr>
      <xdr:spPr>
        <a:xfrm>
          <a:off x="134372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95267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1A71CDF3-24A7-408B-A2DD-EEB5A47EE951}"/>
            </a:ext>
          </a:extLst>
        </xdr:cNvPr>
        <xdr:cNvSpPr txBox="1"/>
      </xdr:nvSpPr>
      <xdr:spPr>
        <a:xfrm>
          <a:off x="126752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74040</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AC93824-0183-46F7-B70B-590766984C3E}"/>
            </a:ext>
          </a:extLst>
        </xdr:cNvPr>
        <xdr:cNvSpPr txBox="1"/>
      </xdr:nvSpPr>
      <xdr:spPr>
        <a:xfrm>
          <a:off x="119005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11992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F3F96D2F-DDA5-4959-8D94-196168764C42}"/>
            </a:ext>
          </a:extLst>
        </xdr:cNvPr>
        <xdr:cNvSpPr txBox="1"/>
      </xdr:nvSpPr>
      <xdr:spPr>
        <a:xfrm>
          <a:off x="11102984" y="70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3BDC5EA-E977-48ED-81C4-6A4E7F52DCA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4382651B-7AF3-4CC0-89CA-15C5F0C1DED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8753AD5E-0790-4B01-89FC-F785644331B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D3334430-9DB5-4373-AFA4-4A21E4E4E85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E947FECC-603F-43D5-B0D6-D6D0287575F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5DCDD11-8F22-4348-BC9F-2278AA8739D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846BE417-2600-4627-A367-FE96F660838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A94D35D4-B2F1-4C42-B42B-AE2D031E027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09DA8D5-C028-4488-A895-16370D0486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5351200E-C361-46C5-AF7D-0297D08BD38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E2F0A403-98BA-409D-9291-57840F29801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B08997F8-D94E-498A-875B-C34B32954DE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548B3DBF-0408-4795-8078-05F42973610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A27C5E69-FF33-4197-A14E-51B989FE2E8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49958F01-E064-43BB-92B4-003B8353FF8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9598731B-1419-40DE-8505-6157EE03E3B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90779674-296E-4811-8BEB-3DB04A5C70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61645679-44D6-4A13-929C-192A14D4FC4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5E50BC4A-F9A5-4A07-8FA0-259BD242703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2BEE8371-B1E4-4E0F-B61A-13F1870AEEA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8A2D888E-9FA2-4698-B93C-C3531855DE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9325D9DC-0986-4C6D-8A0F-10640CE13BBB}"/>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F4DE95C8-65CF-4C9F-B147-F881BC110F1D}"/>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812A2DF-4FBD-48CF-A59E-4EA816341039}"/>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EFFBF7F5-F5BA-40AF-A6B2-5D2E74845C8B}"/>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98401100-7DD8-4DA3-863E-EB3E388DBCBA}"/>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9AE29C1F-9FD3-4D32-913C-4B730CDECD35}"/>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0FDE83ED-1CCD-4409-AC0C-87173D498E4C}"/>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4645A628-E60F-4ABF-81AB-958CFE3199CE}"/>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67C4AAE8-9F8B-4D88-BCD5-4B4BE975C8F0}"/>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AFA20B97-7966-4491-8D1B-18BDD36ABC1C}"/>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D44B6F56-72BE-4CA7-84A3-FD8C5964AD94}"/>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F53F5D8-A6C8-45DF-940B-DAD47D61056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53C3F58-207B-418F-97E8-1D1D883B0A8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F30B49B-5B8D-4EFD-A589-8533C3999A4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E8F056A-518A-4491-81ED-1FF76DAA28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B32D4F5-1734-4B95-851A-76CB874AEBD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392" name="楕円 391">
          <a:extLst>
            <a:ext uri="{FF2B5EF4-FFF2-40B4-BE49-F238E27FC236}">
              <a16:creationId xmlns:a16="http://schemas.microsoft.com/office/drawing/2014/main" id="{DA8C5734-DE4A-4E5F-9417-F64AC5903E89}"/>
            </a:ext>
          </a:extLst>
        </xdr:cNvPr>
        <xdr:cNvSpPr/>
      </xdr:nvSpPr>
      <xdr:spPr>
        <a:xfrm>
          <a:off x="19458940" y="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FCBED45C-BBEA-4EA7-9251-2F266F8B27F3}"/>
            </a:ext>
          </a:extLst>
        </xdr:cNvPr>
        <xdr:cNvSpPr txBox="1"/>
      </xdr:nvSpPr>
      <xdr:spPr>
        <a:xfrm>
          <a:off x="19547840" y="68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394" name="楕円 393">
          <a:extLst>
            <a:ext uri="{FF2B5EF4-FFF2-40B4-BE49-F238E27FC236}">
              <a16:creationId xmlns:a16="http://schemas.microsoft.com/office/drawing/2014/main" id="{8C8B911F-680B-4F2B-8C30-2DA5D4F23EE2}"/>
            </a:ext>
          </a:extLst>
        </xdr:cNvPr>
        <xdr:cNvSpPr/>
      </xdr:nvSpPr>
      <xdr:spPr>
        <a:xfrm>
          <a:off x="18735040" y="688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395" name="直線コネクタ 394">
          <a:extLst>
            <a:ext uri="{FF2B5EF4-FFF2-40B4-BE49-F238E27FC236}">
              <a16:creationId xmlns:a16="http://schemas.microsoft.com/office/drawing/2014/main" id="{304B0C2E-5DD2-4CA6-A6BC-3B06C040809F}"/>
            </a:ext>
          </a:extLst>
        </xdr:cNvPr>
        <xdr:cNvCxnSpPr/>
      </xdr:nvCxnSpPr>
      <xdr:spPr>
        <a:xfrm>
          <a:off x="18778220" y="69402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396" name="楕円 395">
          <a:extLst>
            <a:ext uri="{FF2B5EF4-FFF2-40B4-BE49-F238E27FC236}">
              <a16:creationId xmlns:a16="http://schemas.microsoft.com/office/drawing/2014/main" id="{0F60F58F-776D-4949-A57E-3842E5B48C0B}"/>
            </a:ext>
          </a:extLst>
        </xdr:cNvPr>
        <xdr:cNvSpPr/>
      </xdr:nvSpPr>
      <xdr:spPr>
        <a:xfrm>
          <a:off x="17937480" y="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67056</xdr:rowOff>
    </xdr:to>
    <xdr:cxnSp macro="">
      <xdr:nvCxnSpPr>
        <xdr:cNvPr id="397" name="直線コネクタ 396">
          <a:extLst>
            <a:ext uri="{FF2B5EF4-FFF2-40B4-BE49-F238E27FC236}">
              <a16:creationId xmlns:a16="http://schemas.microsoft.com/office/drawing/2014/main" id="{1264F1B5-242D-4535-A97C-854CE5CEFF56}"/>
            </a:ext>
          </a:extLst>
        </xdr:cNvPr>
        <xdr:cNvCxnSpPr/>
      </xdr:nvCxnSpPr>
      <xdr:spPr>
        <a:xfrm>
          <a:off x="17988280" y="69402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398" name="楕円 397">
          <a:extLst>
            <a:ext uri="{FF2B5EF4-FFF2-40B4-BE49-F238E27FC236}">
              <a16:creationId xmlns:a16="http://schemas.microsoft.com/office/drawing/2014/main" id="{29B70B33-F2B4-43E0-8E36-DA9C6244F310}"/>
            </a:ext>
          </a:extLst>
        </xdr:cNvPr>
        <xdr:cNvSpPr/>
      </xdr:nvSpPr>
      <xdr:spPr>
        <a:xfrm>
          <a:off x="1716278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69342</xdr:rowOff>
    </xdr:to>
    <xdr:cxnSp macro="">
      <xdr:nvCxnSpPr>
        <xdr:cNvPr id="399" name="直線コネクタ 398">
          <a:extLst>
            <a:ext uri="{FF2B5EF4-FFF2-40B4-BE49-F238E27FC236}">
              <a16:creationId xmlns:a16="http://schemas.microsoft.com/office/drawing/2014/main" id="{91AB8943-1754-43B0-A644-F4FF572615AF}"/>
            </a:ext>
          </a:extLst>
        </xdr:cNvPr>
        <xdr:cNvCxnSpPr/>
      </xdr:nvCxnSpPr>
      <xdr:spPr>
        <a:xfrm flipV="1">
          <a:off x="17213580" y="694029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00" name="楕円 399">
          <a:extLst>
            <a:ext uri="{FF2B5EF4-FFF2-40B4-BE49-F238E27FC236}">
              <a16:creationId xmlns:a16="http://schemas.microsoft.com/office/drawing/2014/main" id="{AC3B20B5-42E4-47F5-922A-2C5EABDFCF62}"/>
            </a:ext>
          </a:extLst>
        </xdr:cNvPr>
        <xdr:cNvSpPr/>
      </xdr:nvSpPr>
      <xdr:spPr>
        <a:xfrm>
          <a:off x="16388080" y="6891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01" name="直線コネクタ 400">
          <a:extLst>
            <a:ext uri="{FF2B5EF4-FFF2-40B4-BE49-F238E27FC236}">
              <a16:creationId xmlns:a16="http://schemas.microsoft.com/office/drawing/2014/main" id="{912FF257-3566-495A-A0E5-2AB37418A85A}"/>
            </a:ext>
          </a:extLst>
        </xdr:cNvPr>
        <xdr:cNvCxnSpPr/>
      </xdr:nvCxnSpPr>
      <xdr:spPr>
        <a:xfrm>
          <a:off x="16431260" y="69425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30A27B0D-A651-42D3-B9F2-F96CBD0D1793}"/>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76251048-0C60-46BD-91B3-954E90D8678C}"/>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3BB5FC82-8A08-4A0A-B813-A5A732DD4A2E}"/>
            </a:ext>
          </a:extLst>
        </xdr:cNvPr>
        <xdr:cNvSpPr txBox="1"/>
      </xdr:nvSpPr>
      <xdr:spPr>
        <a:xfrm>
          <a:off x="170015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C9D1DF44-8680-4B13-ABA7-474FCD1B5C82}"/>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32EE727-CF32-4518-84F5-84CD72210CD0}"/>
            </a:ext>
          </a:extLst>
        </xdr:cNvPr>
        <xdr:cNvSpPr txBox="1"/>
      </xdr:nvSpPr>
      <xdr:spPr>
        <a:xfrm>
          <a:off x="18561127" y="69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C706D5E1-5E65-485A-A34D-CE39BEC68706}"/>
            </a:ext>
          </a:extLst>
        </xdr:cNvPr>
        <xdr:cNvSpPr txBox="1"/>
      </xdr:nvSpPr>
      <xdr:spPr>
        <a:xfrm>
          <a:off x="17776267" y="69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DF7BA2CB-E343-4077-A226-D7133DDAA6C5}"/>
            </a:ext>
          </a:extLst>
        </xdr:cNvPr>
        <xdr:cNvSpPr txBox="1"/>
      </xdr:nvSpPr>
      <xdr:spPr>
        <a:xfrm>
          <a:off x="17001567"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5EB1A755-CB82-4622-AD74-EFEA6BD75F9B}"/>
            </a:ext>
          </a:extLst>
        </xdr:cNvPr>
        <xdr:cNvSpPr txBox="1"/>
      </xdr:nvSpPr>
      <xdr:spPr>
        <a:xfrm>
          <a:off x="16226867"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7D6C7CCC-C726-4D9C-9E5E-7BF9FC8EC6F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DD2787E-6DFE-4D2A-A56C-E721DA440AC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1B58F2A8-0975-4623-8E19-20A19E9B8ED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FBDAADE-E85B-49C5-AC8C-00925FA513A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DE53A892-8D88-4CB6-B24B-900A947FC10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46576959-93E5-4203-B152-91890F91AD6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9714FAA-FBC1-4F2D-905B-84C16F8ADAA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CDE72EF-23AE-4DAB-A0EA-FAEA3DD5FE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A85722E-EF45-41E1-86F2-85C9E408D44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3C604BB-700E-4360-890C-139035E093E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99A4F2B3-0EF7-42A3-A3A6-F219E00CCFF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920F1E95-033E-4ED9-AC9F-FE7A73E183C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5CE5764E-D736-4FBC-B45E-6AEAA08F775D}"/>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66C43164-C3FC-47F2-BD57-0BAC0EDE424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6F6770B5-044A-488C-9108-F679B72ED84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9DB3C95F-74E0-4459-83D6-4768AF0E700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5580F061-FB95-4D54-8EA1-0D438D3661E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91760EA2-510C-4754-A053-C0F6AAE34CD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1FEB61E4-568F-4EBC-A439-5C9686755F0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91893716-3446-4166-922D-B43DF4AD18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8776411A-AEBD-42A2-BE1D-490C40A9500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10CFF3B8-8342-478C-905F-109928F413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0FED0158-8A35-4E84-BA7C-0A26AE824D6D}"/>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5AA646AD-A967-43C4-ACE4-844300E3F40E}"/>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61BF98B5-A620-4E27-AA98-7C491302BEC1}"/>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8CA9BD71-7867-4796-B099-D535897062C6}"/>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D201882B-9037-4365-BEFE-B39B7E792BBC}"/>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2863AAE7-835F-4EE9-B055-23960D0DD66F}"/>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B3F41846-E4AD-4530-A12F-66BE7E732E81}"/>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E7A594FA-E28B-4456-B835-5F78A84523FD}"/>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CAC87D55-9316-42F5-B29D-653E8D53A158}"/>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AE94FB7B-40EE-48AD-8AC7-DE94C19012BE}"/>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D302B6F5-F5FB-4AC8-887E-D1065473A054}"/>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84DDF0A-D648-4A9E-B468-9F082FC3B0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31E43AC-B03C-4C79-A69B-53DACD912EF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0D98998-F3F3-4D07-A681-5B2BD437682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440532F-31D9-48A2-94D8-7EA35CE4BFC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ADB71F5-A471-4EF3-AC68-71571B9E745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58928</xdr:rowOff>
    </xdr:from>
    <xdr:to>
      <xdr:col>85</xdr:col>
      <xdr:colOff>177800</xdr:colOff>
      <xdr:row>61</xdr:row>
      <xdr:rowOff>160528</xdr:rowOff>
    </xdr:to>
    <xdr:sp macro="" textlink="">
      <xdr:nvSpPr>
        <xdr:cNvPr id="448" name="楕円 447">
          <a:extLst>
            <a:ext uri="{FF2B5EF4-FFF2-40B4-BE49-F238E27FC236}">
              <a16:creationId xmlns:a16="http://schemas.microsoft.com/office/drawing/2014/main" id="{6C0A8997-358A-42B6-819C-615437FE29C1}"/>
            </a:ext>
          </a:extLst>
        </xdr:cNvPr>
        <xdr:cNvSpPr/>
      </xdr:nvSpPr>
      <xdr:spPr>
        <a:xfrm>
          <a:off x="14325600" y="102849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37355</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567BCA62-9A01-4B6F-BE05-86C4927B4DE0}"/>
            </a:ext>
          </a:extLst>
        </xdr:cNvPr>
        <xdr:cNvSpPr txBox="1"/>
      </xdr:nvSpPr>
      <xdr:spPr>
        <a:xfrm>
          <a:off x="14414500" y="1026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22352</xdr:rowOff>
    </xdr:from>
    <xdr:to>
      <xdr:col>81</xdr:col>
      <xdr:colOff>101600</xdr:colOff>
      <xdr:row>61</xdr:row>
      <xdr:rowOff>123952</xdr:rowOff>
    </xdr:to>
    <xdr:sp macro="" textlink="">
      <xdr:nvSpPr>
        <xdr:cNvPr id="450" name="楕円 449">
          <a:extLst>
            <a:ext uri="{FF2B5EF4-FFF2-40B4-BE49-F238E27FC236}">
              <a16:creationId xmlns:a16="http://schemas.microsoft.com/office/drawing/2014/main" id="{FDBAC600-C10F-4157-9A52-6A3B54F89FB5}"/>
            </a:ext>
          </a:extLst>
        </xdr:cNvPr>
        <xdr:cNvSpPr/>
      </xdr:nvSpPr>
      <xdr:spPr>
        <a:xfrm>
          <a:off x="1357884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73152</xdr:rowOff>
    </xdr:from>
    <xdr:to>
      <xdr:col>85</xdr:col>
      <xdr:colOff>127000</xdr:colOff>
      <xdr:row>61</xdr:row>
      <xdr:rowOff>109728</xdr:rowOff>
    </xdr:to>
    <xdr:cxnSp macro="">
      <xdr:nvCxnSpPr>
        <xdr:cNvPr id="451" name="直線コネクタ 450">
          <a:extLst>
            <a:ext uri="{FF2B5EF4-FFF2-40B4-BE49-F238E27FC236}">
              <a16:creationId xmlns:a16="http://schemas.microsoft.com/office/drawing/2014/main" id="{4BB6BCCE-7A0B-4E51-9681-0A4EA84A093D}"/>
            </a:ext>
          </a:extLst>
        </xdr:cNvPr>
        <xdr:cNvCxnSpPr/>
      </xdr:nvCxnSpPr>
      <xdr:spPr>
        <a:xfrm>
          <a:off x="13629640" y="10299192"/>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452" name="楕円 451">
          <a:extLst>
            <a:ext uri="{FF2B5EF4-FFF2-40B4-BE49-F238E27FC236}">
              <a16:creationId xmlns:a16="http://schemas.microsoft.com/office/drawing/2014/main" id="{83A57F48-6CF0-4527-9F9A-584A3F51E269}"/>
            </a:ext>
          </a:extLst>
        </xdr:cNvPr>
        <xdr:cNvSpPr/>
      </xdr:nvSpPr>
      <xdr:spPr>
        <a:xfrm>
          <a:off x="128041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73152</xdr:rowOff>
    </xdr:to>
    <xdr:cxnSp macro="">
      <xdr:nvCxnSpPr>
        <xdr:cNvPr id="453" name="直線コネクタ 452">
          <a:extLst>
            <a:ext uri="{FF2B5EF4-FFF2-40B4-BE49-F238E27FC236}">
              <a16:creationId xmlns:a16="http://schemas.microsoft.com/office/drawing/2014/main" id="{9BFEFC4C-9C79-4E37-8D24-59D72ED963E9}"/>
            </a:ext>
          </a:extLst>
        </xdr:cNvPr>
        <xdr:cNvCxnSpPr/>
      </xdr:nvCxnSpPr>
      <xdr:spPr>
        <a:xfrm>
          <a:off x="12854940" y="10260330"/>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116078</xdr:rowOff>
    </xdr:from>
    <xdr:to>
      <xdr:col>72</xdr:col>
      <xdr:colOff>38100</xdr:colOff>
      <xdr:row>61</xdr:row>
      <xdr:rowOff>46228</xdr:rowOff>
    </xdr:to>
    <xdr:sp macro="" textlink="">
      <xdr:nvSpPr>
        <xdr:cNvPr id="454" name="楕円 453">
          <a:extLst>
            <a:ext uri="{FF2B5EF4-FFF2-40B4-BE49-F238E27FC236}">
              <a16:creationId xmlns:a16="http://schemas.microsoft.com/office/drawing/2014/main" id="{59E7BC64-1FCF-4977-A1ED-054DFCCD5516}"/>
            </a:ext>
          </a:extLst>
        </xdr:cNvPr>
        <xdr:cNvSpPr/>
      </xdr:nvSpPr>
      <xdr:spPr>
        <a:xfrm>
          <a:off x="12029440" y="10174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166878</xdr:rowOff>
    </xdr:from>
    <xdr:to>
      <xdr:col>76</xdr:col>
      <xdr:colOff>114300</xdr:colOff>
      <xdr:row>61</xdr:row>
      <xdr:rowOff>34290</xdr:rowOff>
    </xdr:to>
    <xdr:cxnSp macro="">
      <xdr:nvCxnSpPr>
        <xdr:cNvPr id="455" name="直線コネクタ 454">
          <a:extLst>
            <a:ext uri="{FF2B5EF4-FFF2-40B4-BE49-F238E27FC236}">
              <a16:creationId xmlns:a16="http://schemas.microsoft.com/office/drawing/2014/main" id="{442BBE84-5F91-458F-8C76-DE9D47C8D2EF}"/>
            </a:ext>
          </a:extLst>
        </xdr:cNvPr>
        <xdr:cNvCxnSpPr/>
      </xdr:nvCxnSpPr>
      <xdr:spPr>
        <a:xfrm>
          <a:off x="12072620" y="10225278"/>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72644</xdr:rowOff>
    </xdr:from>
    <xdr:to>
      <xdr:col>67</xdr:col>
      <xdr:colOff>101600</xdr:colOff>
      <xdr:row>61</xdr:row>
      <xdr:rowOff>2794</xdr:rowOff>
    </xdr:to>
    <xdr:sp macro="" textlink="">
      <xdr:nvSpPr>
        <xdr:cNvPr id="456" name="楕円 455">
          <a:extLst>
            <a:ext uri="{FF2B5EF4-FFF2-40B4-BE49-F238E27FC236}">
              <a16:creationId xmlns:a16="http://schemas.microsoft.com/office/drawing/2014/main" id="{4E92DFF1-3BB3-4799-A3B2-5082144D10E5}"/>
            </a:ext>
          </a:extLst>
        </xdr:cNvPr>
        <xdr:cNvSpPr/>
      </xdr:nvSpPr>
      <xdr:spPr>
        <a:xfrm>
          <a:off x="11231880" y="10131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123444</xdr:rowOff>
    </xdr:from>
    <xdr:to>
      <xdr:col>71</xdr:col>
      <xdr:colOff>177800</xdr:colOff>
      <xdr:row>60</xdr:row>
      <xdr:rowOff>166878</xdr:rowOff>
    </xdr:to>
    <xdr:cxnSp macro="">
      <xdr:nvCxnSpPr>
        <xdr:cNvPr id="457" name="直線コネクタ 456">
          <a:extLst>
            <a:ext uri="{FF2B5EF4-FFF2-40B4-BE49-F238E27FC236}">
              <a16:creationId xmlns:a16="http://schemas.microsoft.com/office/drawing/2014/main" id="{530991A6-E2F5-44B0-8268-E09F85B6341A}"/>
            </a:ext>
          </a:extLst>
        </xdr:cNvPr>
        <xdr:cNvCxnSpPr/>
      </xdr:nvCxnSpPr>
      <xdr:spPr>
        <a:xfrm>
          <a:off x="11282680" y="10181844"/>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E9E938AD-CCEF-4690-BFFA-8A164E607136}"/>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9180B955-390A-48BB-ADB0-AC0ADB45ED09}"/>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7D518664-1CB9-49BA-AD41-A4C005C10A80}"/>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61" name="n_4aveValue【学校施設】&#10;有形固定資産減価償却率">
          <a:extLst>
            <a:ext uri="{FF2B5EF4-FFF2-40B4-BE49-F238E27FC236}">
              <a16:creationId xmlns:a16="http://schemas.microsoft.com/office/drawing/2014/main" id="{3D0A5B49-D9B9-4644-AF2F-8615B4916AF2}"/>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115079</xdr:rowOff>
    </xdr:from>
    <xdr:ext cx="405111" cy="259045"/>
    <xdr:sp macro="" textlink="">
      <xdr:nvSpPr>
        <xdr:cNvPr id="462" name="n_1mainValue【学校施設】&#10;有形固定資産減価償却率">
          <a:extLst>
            <a:ext uri="{FF2B5EF4-FFF2-40B4-BE49-F238E27FC236}">
              <a16:creationId xmlns:a16="http://schemas.microsoft.com/office/drawing/2014/main" id="{B2211B2D-3EB1-4E42-A647-44E11B8AF59A}"/>
            </a:ext>
          </a:extLst>
        </xdr:cNvPr>
        <xdr:cNvSpPr txBox="1"/>
      </xdr:nvSpPr>
      <xdr:spPr>
        <a:xfrm>
          <a:off x="13437244" y="1034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463" name="n_2mainValue【学校施設】&#10;有形固定資産減価償却率">
          <a:extLst>
            <a:ext uri="{FF2B5EF4-FFF2-40B4-BE49-F238E27FC236}">
              <a16:creationId xmlns:a16="http://schemas.microsoft.com/office/drawing/2014/main" id="{7446CC40-4113-43C2-BED3-14994CBD7EA5}"/>
            </a:ext>
          </a:extLst>
        </xdr:cNvPr>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37355</xdr:rowOff>
    </xdr:from>
    <xdr:ext cx="405111" cy="259045"/>
    <xdr:sp macro="" textlink="">
      <xdr:nvSpPr>
        <xdr:cNvPr id="464" name="n_3mainValue【学校施設】&#10;有形固定資産減価償却率">
          <a:extLst>
            <a:ext uri="{FF2B5EF4-FFF2-40B4-BE49-F238E27FC236}">
              <a16:creationId xmlns:a16="http://schemas.microsoft.com/office/drawing/2014/main" id="{F83D7171-3255-4BC5-BD91-9337E33AEAD2}"/>
            </a:ext>
          </a:extLst>
        </xdr:cNvPr>
        <xdr:cNvSpPr txBox="1"/>
      </xdr:nvSpPr>
      <xdr:spPr>
        <a:xfrm>
          <a:off x="11900544" y="1026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465" name="n_4mainValue【学校施設】&#10;有形固定資産減価償却率">
          <a:extLst>
            <a:ext uri="{FF2B5EF4-FFF2-40B4-BE49-F238E27FC236}">
              <a16:creationId xmlns:a16="http://schemas.microsoft.com/office/drawing/2014/main" id="{E31D07AC-3D7B-4551-A2EA-9729A619C044}"/>
            </a:ext>
          </a:extLst>
        </xdr:cNvPr>
        <xdr:cNvSpPr txBox="1"/>
      </xdr:nvSpPr>
      <xdr:spPr>
        <a:xfrm>
          <a:off x="1110298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F404C8C8-9DE7-4341-B57D-0A76BC65516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9C167629-1465-4DA3-8645-12C625C39CF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41A2AF9-7C68-409D-9E13-E2739F623D2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FDA5FB0-1BA2-48F4-8EC6-F48B070D15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9FFAE9E9-52CC-4F72-A3EE-6DCFA977BDA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3FEA4EA9-956A-420C-8923-2D4995D1E09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7780806F-24E0-4A73-8C68-F1090B289CC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7F062EE6-899B-4023-B718-79400BD1EB2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AF38C2D4-D65A-4FDB-AEB2-FBEA7A094A9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C2AE3E6F-5998-4218-A353-18EE314E0B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C5E017E-D386-4558-84F4-CC654E8AD60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1C8BEA37-940A-4EAC-A10A-DAB41F257FE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AC401BDD-9804-4444-B2B0-994BB62F06F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102DD7B5-C3E4-4914-9BEE-E25936BE3FE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73A90B21-2806-4440-938C-532EA9E6A69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5B2C2A4E-2B3A-46BC-965F-2D3AA2B3D19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523D8FF2-CB7B-427B-995E-D849053F51B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E15A431E-5CE4-43C5-90B1-536F261257E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73D27B2C-20E2-4775-8D79-D164D89750C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848F6E8B-C029-4EFD-9C5B-5B94D2BDBF3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EDD3AAE9-DDBE-4698-A2DE-144295A8A6C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9A37B7D-2DF7-4DF5-808C-BC6D7750F21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D2FA07A1-BA3C-45BE-B920-5BCED776FF3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CA513A9E-423B-4F13-BBFB-83B151266F7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D635860C-C00D-4113-A46E-CE050710A6C5}"/>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B275C960-9454-4E6B-A402-7308939E99F2}"/>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52A9D8C3-77A1-4879-A2D4-B90985F7E3DD}"/>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367D8D0F-3424-415C-B26E-E74125F424B4}"/>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743AC8F4-1837-42D7-AFAF-94D0D5DDB062}"/>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FAA8B044-AE19-47C9-A45C-6049AD86BECF}"/>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A56DEABE-ACF4-4842-B139-3C057D40E723}"/>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A831E158-6D7C-4FC6-9BA9-C5B0E45AF292}"/>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60AF8C0C-4F88-476D-913B-5BCE51075838}"/>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D3D1D8F5-B0AD-40DA-AE81-1DDB56CF7DDE}"/>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6873BD21-11C7-46FA-812F-7004F1FA62B4}"/>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1DFA715-67A3-4CB3-8BF1-86ED2750B72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7389734-AD87-45B6-ABF5-4F0D974691A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3C05F9F-BDF6-434D-91AD-4B3C9007CC0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6F14F38-824B-4B0F-AE21-4C7E11C145F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CE2AE45-95D4-4AD4-8C6C-DBB26A7E005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32258</xdr:rowOff>
    </xdr:from>
    <xdr:to>
      <xdr:col>116</xdr:col>
      <xdr:colOff>114300</xdr:colOff>
      <xdr:row>63</xdr:row>
      <xdr:rowOff>133858</xdr:rowOff>
    </xdr:to>
    <xdr:sp macro="" textlink="">
      <xdr:nvSpPr>
        <xdr:cNvPr id="506" name="楕円 505">
          <a:extLst>
            <a:ext uri="{FF2B5EF4-FFF2-40B4-BE49-F238E27FC236}">
              <a16:creationId xmlns:a16="http://schemas.microsoft.com/office/drawing/2014/main" id="{13E52493-371F-4050-A8DE-CBE0E4208694}"/>
            </a:ext>
          </a:extLst>
        </xdr:cNvPr>
        <xdr:cNvSpPr/>
      </xdr:nvSpPr>
      <xdr:spPr>
        <a:xfrm>
          <a:off x="1945894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10685</xdr:rowOff>
    </xdr:from>
    <xdr:ext cx="469744" cy="259045"/>
    <xdr:sp macro="" textlink="">
      <xdr:nvSpPr>
        <xdr:cNvPr id="507" name="【学校施設】&#10;一人当たり面積該当値テキスト">
          <a:extLst>
            <a:ext uri="{FF2B5EF4-FFF2-40B4-BE49-F238E27FC236}">
              <a16:creationId xmlns:a16="http://schemas.microsoft.com/office/drawing/2014/main" id="{13907412-8E7B-4340-BA79-0470C01B8AB2}"/>
            </a:ext>
          </a:extLst>
        </xdr:cNvPr>
        <xdr:cNvSpPr txBox="1"/>
      </xdr:nvSpPr>
      <xdr:spPr>
        <a:xfrm>
          <a:off x="19547840"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37592</xdr:rowOff>
    </xdr:from>
    <xdr:to>
      <xdr:col>112</xdr:col>
      <xdr:colOff>38100</xdr:colOff>
      <xdr:row>63</xdr:row>
      <xdr:rowOff>139192</xdr:rowOff>
    </xdr:to>
    <xdr:sp macro="" textlink="">
      <xdr:nvSpPr>
        <xdr:cNvPr id="508" name="楕円 507">
          <a:extLst>
            <a:ext uri="{FF2B5EF4-FFF2-40B4-BE49-F238E27FC236}">
              <a16:creationId xmlns:a16="http://schemas.microsoft.com/office/drawing/2014/main" id="{FE31832C-6355-4B5F-A5A3-49006221C73E}"/>
            </a:ext>
          </a:extLst>
        </xdr:cNvPr>
        <xdr:cNvSpPr/>
      </xdr:nvSpPr>
      <xdr:spPr>
        <a:xfrm>
          <a:off x="18735040" y="10598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83058</xdr:rowOff>
    </xdr:from>
    <xdr:to>
      <xdr:col>116</xdr:col>
      <xdr:colOff>63500</xdr:colOff>
      <xdr:row>63</xdr:row>
      <xdr:rowOff>88392</xdr:rowOff>
    </xdr:to>
    <xdr:cxnSp macro="">
      <xdr:nvCxnSpPr>
        <xdr:cNvPr id="509" name="直線コネクタ 508">
          <a:extLst>
            <a:ext uri="{FF2B5EF4-FFF2-40B4-BE49-F238E27FC236}">
              <a16:creationId xmlns:a16="http://schemas.microsoft.com/office/drawing/2014/main" id="{2E292F29-32F6-45F5-A942-4D6D4DE72288}"/>
            </a:ext>
          </a:extLst>
        </xdr:cNvPr>
        <xdr:cNvCxnSpPr/>
      </xdr:nvCxnSpPr>
      <xdr:spPr>
        <a:xfrm flipV="1">
          <a:off x="18778220" y="10644378"/>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46736</xdr:rowOff>
    </xdr:from>
    <xdr:to>
      <xdr:col>107</xdr:col>
      <xdr:colOff>101600</xdr:colOff>
      <xdr:row>63</xdr:row>
      <xdr:rowOff>148336</xdr:rowOff>
    </xdr:to>
    <xdr:sp macro="" textlink="">
      <xdr:nvSpPr>
        <xdr:cNvPr id="510" name="楕円 509">
          <a:extLst>
            <a:ext uri="{FF2B5EF4-FFF2-40B4-BE49-F238E27FC236}">
              <a16:creationId xmlns:a16="http://schemas.microsoft.com/office/drawing/2014/main" id="{F3813682-4FFB-4C93-B8AF-B5AD880363D8}"/>
            </a:ext>
          </a:extLst>
        </xdr:cNvPr>
        <xdr:cNvSpPr/>
      </xdr:nvSpPr>
      <xdr:spPr>
        <a:xfrm>
          <a:off x="1793748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88392</xdr:rowOff>
    </xdr:from>
    <xdr:to>
      <xdr:col>111</xdr:col>
      <xdr:colOff>177800</xdr:colOff>
      <xdr:row>63</xdr:row>
      <xdr:rowOff>97536</xdr:rowOff>
    </xdr:to>
    <xdr:cxnSp macro="">
      <xdr:nvCxnSpPr>
        <xdr:cNvPr id="511" name="直線コネクタ 510">
          <a:extLst>
            <a:ext uri="{FF2B5EF4-FFF2-40B4-BE49-F238E27FC236}">
              <a16:creationId xmlns:a16="http://schemas.microsoft.com/office/drawing/2014/main" id="{D0AAA09D-2273-4CFE-9D3E-DB1486DEB764}"/>
            </a:ext>
          </a:extLst>
        </xdr:cNvPr>
        <xdr:cNvCxnSpPr/>
      </xdr:nvCxnSpPr>
      <xdr:spPr>
        <a:xfrm flipV="1">
          <a:off x="17988280" y="1064971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512" name="楕円 511">
          <a:extLst>
            <a:ext uri="{FF2B5EF4-FFF2-40B4-BE49-F238E27FC236}">
              <a16:creationId xmlns:a16="http://schemas.microsoft.com/office/drawing/2014/main" id="{52534C68-4B44-4A4C-9E6A-55A54E68E7F7}"/>
            </a:ext>
          </a:extLst>
        </xdr:cNvPr>
        <xdr:cNvSpPr/>
      </xdr:nvSpPr>
      <xdr:spPr>
        <a:xfrm>
          <a:off x="1716278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97536</xdr:rowOff>
    </xdr:from>
    <xdr:to>
      <xdr:col>107</xdr:col>
      <xdr:colOff>50800</xdr:colOff>
      <xdr:row>63</xdr:row>
      <xdr:rowOff>107442</xdr:rowOff>
    </xdr:to>
    <xdr:cxnSp macro="">
      <xdr:nvCxnSpPr>
        <xdr:cNvPr id="513" name="直線コネクタ 512">
          <a:extLst>
            <a:ext uri="{FF2B5EF4-FFF2-40B4-BE49-F238E27FC236}">
              <a16:creationId xmlns:a16="http://schemas.microsoft.com/office/drawing/2014/main" id="{5E9FACEA-7DF8-477E-B046-20F9CCFB5FF5}"/>
            </a:ext>
          </a:extLst>
        </xdr:cNvPr>
        <xdr:cNvCxnSpPr/>
      </xdr:nvCxnSpPr>
      <xdr:spPr>
        <a:xfrm flipV="1">
          <a:off x="17213580" y="10658856"/>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68072</xdr:rowOff>
    </xdr:from>
    <xdr:to>
      <xdr:col>98</xdr:col>
      <xdr:colOff>38100</xdr:colOff>
      <xdr:row>63</xdr:row>
      <xdr:rowOff>169672</xdr:rowOff>
    </xdr:to>
    <xdr:sp macro="" textlink="">
      <xdr:nvSpPr>
        <xdr:cNvPr id="514" name="楕円 513">
          <a:extLst>
            <a:ext uri="{FF2B5EF4-FFF2-40B4-BE49-F238E27FC236}">
              <a16:creationId xmlns:a16="http://schemas.microsoft.com/office/drawing/2014/main" id="{E0BFC1C4-EC56-4F33-82D3-ECE71ACC30FB}"/>
            </a:ext>
          </a:extLst>
        </xdr:cNvPr>
        <xdr:cNvSpPr/>
      </xdr:nvSpPr>
      <xdr:spPr>
        <a:xfrm>
          <a:off x="16388080" y="1062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118872</xdr:rowOff>
    </xdr:to>
    <xdr:cxnSp macro="">
      <xdr:nvCxnSpPr>
        <xdr:cNvPr id="515" name="直線コネクタ 514">
          <a:extLst>
            <a:ext uri="{FF2B5EF4-FFF2-40B4-BE49-F238E27FC236}">
              <a16:creationId xmlns:a16="http://schemas.microsoft.com/office/drawing/2014/main" id="{A4B6380A-D0DA-479E-8A3F-6693C79F9AE0}"/>
            </a:ext>
          </a:extLst>
        </xdr:cNvPr>
        <xdr:cNvCxnSpPr/>
      </xdr:nvCxnSpPr>
      <xdr:spPr>
        <a:xfrm flipV="1">
          <a:off x="16431260" y="1066876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E198264A-091F-4D8A-B23E-DC540EDB86DC}"/>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a:extLst>
            <a:ext uri="{FF2B5EF4-FFF2-40B4-BE49-F238E27FC236}">
              <a16:creationId xmlns:a16="http://schemas.microsoft.com/office/drawing/2014/main" id="{F77985FF-8F5A-494B-90EF-2C1B37B920E5}"/>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1B5D8F18-52A7-427A-B64D-E8102A0670E5}"/>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a:extLst>
            <a:ext uri="{FF2B5EF4-FFF2-40B4-BE49-F238E27FC236}">
              <a16:creationId xmlns:a16="http://schemas.microsoft.com/office/drawing/2014/main" id="{59884646-8B83-4E6B-9D8A-991104A82423}"/>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130319</xdr:rowOff>
    </xdr:from>
    <xdr:ext cx="469744" cy="259045"/>
    <xdr:sp macro="" textlink="">
      <xdr:nvSpPr>
        <xdr:cNvPr id="520" name="n_1mainValue【学校施設】&#10;一人当たり面積">
          <a:extLst>
            <a:ext uri="{FF2B5EF4-FFF2-40B4-BE49-F238E27FC236}">
              <a16:creationId xmlns:a16="http://schemas.microsoft.com/office/drawing/2014/main" id="{06E012B3-A906-4EE2-9F86-B21FF61FADFF}"/>
            </a:ext>
          </a:extLst>
        </xdr:cNvPr>
        <xdr:cNvSpPr txBox="1"/>
      </xdr:nvSpPr>
      <xdr:spPr>
        <a:xfrm>
          <a:off x="18561127" y="106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139463</xdr:rowOff>
    </xdr:from>
    <xdr:ext cx="469744" cy="259045"/>
    <xdr:sp macro="" textlink="">
      <xdr:nvSpPr>
        <xdr:cNvPr id="521" name="n_2mainValue【学校施設】&#10;一人当たり面積">
          <a:extLst>
            <a:ext uri="{FF2B5EF4-FFF2-40B4-BE49-F238E27FC236}">
              <a16:creationId xmlns:a16="http://schemas.microsoft.com/office/drawing/2014/main" id="{73B0897F-2A36-4C4F-BC72-E28E8D8B768D}"/>
            </a:ext>
          </a:extLst>
        </xdr:cNvPr>
        <xdr:cNvSpPr txBox="1"/>
      </xdr:nvSpPr>
      <xdr:spPr>
        <a:xfrm>
          <a:off x="1777626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522" name="n_3mainValue【学校施設】&#10;一人当たり面積">
          <a:extLst>
            <a:ext uri="{FF2B5EF4-FFF2-40B4-BE49-F238E27FC236}">
              <a16:creationId xmlns:a16="http://schemas.microsoft.com/office/drawing/2014/main" id="{FA0C36D4-88E3-4702-B8F7-76183A66AA85}"/>
            </a:ext>
          </a:extLst>
        </xdr:cNvPr>
        <xdr:cNvSpPr txBox="1"/>
      </xdr:nvSpPr>
      <xdr:spPr>
        <a:xfrm>
          <a:off x="1700156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160799</xdr:rowOff>
    </xdr:from>
    <xdr:ext cx="469744" cy="259045"/>
    <xdr:sp macro="" textlink="">
      <xdr:nvSpPr>
        <xdr:cNvPr id="523" name="n_4mainValue【学校施設】&#10;一人当たり面積">
          <a:extLst>
            <a:ext uri="{FF2B5EF4-FFF2-40B4-BE49-F238E27FC236}">
              <a16:creationId xmlns:a16="http://schemas.microsoft.com/office/drawing/2014/main" id="{CE398436-B6C8-465A-BD8D-587590D89AF0}"/>
            </a:ext>
          </a:extLst>
        </xdr:cNvPr>
        <xdr:cNvSpPr txBox="1"/>
      </xdr:nvSpPr>
      <xdr:spPr>
        <a:xfrm>
          <a:off x="1622686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5F84F08C-F98D-4011-A32E-C8A6D7F8BDD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BD79C253-A45F-4568-BA39-0CF1425B4F4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8985D798-96F6-4BD3-8D46-AE8C0248FC6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FB3A5E91-1A1C-4DD8-A6FA-E57C0BA27CA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C9C106B8-23C0-4E59-A067-CD4472910D8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2FEAD46A-22F4-4497-96D3-A9C5A91C404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C04F34F0-1318-4277-BE39-B35AB82A5A4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FE0DBBD-D65F-4C3D-A370-5B8970ED7D6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14DF6DFF-48C1-4455-9FA0-1B6A0460E9C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B7E77FD-5AAF-486A-820A-664209CE451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679E168-45EC-4670-9BD8-CE274E6158E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2184678-BE93-481B-8335-9DECE6E16EA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40040D3F-AD1A-4BE9-8F8E-17CCEC8EF91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4538A41-7790-4011-AD26-AACC36D38DE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CCCFA851-1D2A-4936-9352-C514175669D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873C5326-1B69-401F-A102-35F2B35C9CA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9704C275-716C-4750-ABF9-04D6045B41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B7BB53AA-3F34-4755-8FCC-7F928511A8F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946E5CF0-0063-4C40-A83D-5EE2E8D9FB9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6F43A4FD-AAA0-4BBD-8304-010C9935AE7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D032CCD4-E8ED-43CA-B3A2-2EE6A66C3EC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EAF83575-73C3-4A7D-A5F5-381714E29ED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6DE75C17-7BC8-4EC4-BE8C-53D43C9EBB3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83F5978-6C98-4277-A352-FB3FA2F935B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5D22BDB4-832E-40C7-98E2-92192F20B7D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99320543-BC14-47A2-A861-27D103D6BC38}"/>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5EFE840E-0017-4DB8-8E11-AE9F6058197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DD97B814-DCB6-4709-806E-A332F1532C9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419EE55F-7CA1-49DD-B5F7-E2B1426A2A25}"/>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24449506-A205-4589-B521-9F43CC66D754}"/>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554" name="【児童館】&#10;有形固定資産減価償却率平均値テキスト">
          <a:extLst>
            <a:ext uri="{FF2B5EF4-FFF2-40B4-BE49-F238E27FC236}">
              <a16:creationId xmlns:a16="http://schemas.microsoft.com/office/drawing/2014/main" id="{531F93D2-C1C9-4B7A-B7FA-9C2B5274B890}"/>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D395A397-D500-461E-9226-EF3AAC27AA7D}"/>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CB94F8A3-B943-41E1-ADCB-0A4754149709}"/>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E5108BBF-6FD5-4B34-A2BD-F93997376048}"/>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BCEDBF89-A6F9-4CC9-94D6-45B525A9C62E}"/>
            </a:ext>
          </a:extLst>
        </xdr:cNvPr>
        <xdr:cNvSpPr/>
      </xdr:nvSpPr>
      <xdr:spPr>
        <a:xfrm>
          <a:off x="12029440" y="13751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53A61B2C-47CD-4079-90B7-9942E90C4A26}"/>
            </a:ext>
          </a:extLst>
        </xdr:cNvPr>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6210707-091F-4B89-AA29-E1A6C70AE5D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61D2C42-9BBD-4E66-8ACD-4CA95C67E2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6A9CF17-8E5D-46A9-BB61-E07104D9F3D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73BBBC4-8678-49D0-AA37-77A2B5E7B81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36F89EF-0671-4521-A718-74ECF96CFC5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5" name="楕円 564">
          <a:extLst>
            <a:ext uri="{FF2B5EF4-FFF2-40B4-BE49-F238E27FC236}">
              <a16:creationId xmlns:a16="http://schemas.microsoft.com/office/drawing/2014/main" id="{BF137F7F-CDA9-45C6-8F6C-8888E7255765}"/>
            </a:ext>
          </a:extLst>
        </xdr:cNvPr>
        <xdr:cNvSpPr/>
      </xdr:nvSpPr>
      <xdr:spPr>
        <a:xfrm>
          <a:off x="14325600" y="136755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6" name="【児童館】&#10;有形固定資産減価償却率該当値テキスト">
          <a:extLst>
            <a:ext uri="{FF2B5EF4-FFF2-40B4-BE49-F238E27FC236}">
              <a16:creationId xmlns:a16="http://schemas.microsoft.com/office/drawing/2014/main" id="{EAB6A5AF-66AB-48BB-B7C4-AD9F59227435}"/>
            </a:ext>
          </a:extLst>
        </xdr:cNvPr>
        <xdr:cNvSpPr txBox="1"/>
      </xdr:nvSpPr>
      <xdr:spPr>
        <a:xfrm>
          <a:off x="14414500"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567" name="楕円 566">
          <a:extLst>
            <a:ext uri="{FF2B5EF4-FFF2-40B4-BE49-F238E27FC236}">
              <a16:creationId xmlns:a16="http://schemas.microsoft.com/office/drawing/2014/main" id="{61C2F86A-6B40-4AA7-948A-3D53BA581BF9}"/>
            </a:ext>
          </a:extLst>
        </xdr:cNvPr>
        <xdr:cNvSpPr/>
      </xdr:nvSpPr>
      <xdr:spPr>
        <a:xfrm>
          <a:off x="1357884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147501</xdr:rowOff>
    </xdr:to>
    <xdr:cxnSp macro="">
      <xdr:nvCxnSpPr>
        <xdr:cNvPr id="568" name="直線コネクタ 567">
          <a:extLst>
            <a:ext uri="{FF2B5EF4-FFF2-40B4-BE49-F238E27FC236}">
              <a16:creationId xmlns:a16="http://schemas.microsoft.com/office/drawing/2014/main" id="{00B4F0AB-2369-410E-BA00-D85AC2C75883}"/>
            </a:ext>
          </a:extLst>
        </xdr:cNvPr>
        <xdr:cNvCxnSpPr/>
      </xdr:nvCxnSpPr>
      <xdr:spPr>
        <a:xfrm>
          <a:off x="13629640" y="1369041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569" name="楕円 568">
          <a:extLst>
            <a:ext uri="{FF2B5EF4-FFF2-40B4-BE49-F238E27FC236}">
              <a16:creationId xmlns:a16="http://schemas.microsoft.com/office/drawing/2014/main" id="{0E3D7F7E-9279-4194-AD0B-C3EB608DAF9F}"/>
            </a:ext>
          </a:extLst>
        </xdr:cNvPr>
        <xdr:cNvSpPr/>
      </xdr:nvSpPr>
      <xdr:spPr>
        <a:xfrm>
          <a:off x="12804140"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111579</xdr:rowOff>
    </xdr:to>
    <xdr:cxnSp macro="">
      <xdr:nvCxnSpPr>
        <xdr:cNvPr id="570" name="直線コネクタ 569">
          <a:extLst>
            <a:ext uri="{FF2B5EF4-FFF2-40B4-BE49-F238E27FC236}">
              <a16:creationId xmlns:a16="http://schemas.microsoft.com/office/drawing/2014/main" id="{B764D133-312A-48A7-BE03-0B003DCDD4E3}"/>
            </a:ext>
          </a:extLst>
        </xdr:cNvPr>
        <xdr:cNvCxnSpPr/>
      </xdr:nvCxnSpPr>
      <xdr:spPr>
        <a:xfrm>
          <a:off x="12854940" y="136544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571" name="楕円 570">
          <a:extLst>
            <a:ext uri="{FF2B5EF4-FFF2-40B4-BE49-F238E27FC236}">
              <a16:creationId xmlns:a16="http://schemas.microsoft.com/office/drawing/2014/main" id="{5802B68D-4328-42A1-99B2-FC2F17C77703}"/>
            </a:ext>
          </a:extLst>
        </xdr:cNvPr>
        <xdr:cNvSpPr/>
      </xdr:nvSpPr>
      <xdr:spPr>
        <a:xfrm>
          <a:off x="12029440" y="13571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75656</xdr:rowOff>
    </xdr:to>
    <xdr:cxnSp macro="">
      <xdr:nvCxnSpPr>
        <xdr:cNvPr id="572" name="直線コネクタ 571">
          <a:extLst>
            <a:ext uri="{FF2B5EF4-FFF2-40B4-BE49-F238E27FC236}">
              <a16:creationId xmlns:a16="http://schemas.microsoft.com/office/drawing/2014/main" id="{B28514DF-EB94-4B49-A730-EDA73408E407}"/>
            </a:ext>
          </a:extLst>
        </xdr:cNvPr>
        <xdr:cNvCxnSpPr/>
      </xdr:nvCxnSpPr>
      <xdr:spPr>
        <a:xfrm>
          <a:off x="12072620" y="1361857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573" name="楕円 572">
          <a:extLst>
            <a:ext uri="{FF2B5EF4-FFF2-40B4-BE49-F238E27FC236}">
              <a16:creationId xmlns:a16="http://schemas.microsoft.com/office/drawing/2014/main" id="{E116AB25-B4A1-462C-8DCB-E7E3D169F2F5}"/>
            </a:ext>
          </a:extLst>
        </xdr:cNvPr>
        <xdr:cNvSpPr/>
      </xdr:nvSpPr>
      <xdr:spPr>
        <a:xfrm>
          <a:off x="1123188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39732</xdr:rowOff>
    </xdr:to>
    <xdr:cxnSp macro="">
      <xdr:nvCxnSpPr>
        <xdr:cNvPr id="574" name="直線コネクタ 573">
          <a:extLst>
            <a:ext uri="{FF2B5EF4-FFF2-40B4-BE49-F238E27FC236}">
              <a16:creationId xmlns:a16="http://schemas.microsoft.com/office/drawing/2014/main" id="{BED6AFE8-3B5A-465C-94A1-9D4CFD8F8ACA}"/>
            </a:ext>
          </a:extLst>
        </xdr:cNvPr>
        <xdr:cNvCxnSpPr/>
      </xdr:nvCxnSpPr>
      <xdr:spPr>
        <a:xfrm>
          <a:off x="11282680" y="13582651"/>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575" name="n_1aveValue【児童館】&#10;有形固定資産減価償却率">
          <a:extLst>
            <a:ext uri="{FF2B5EF4-FFF2-40B4-BE49-F238E27FC236}">
              <a16:creationId xmlns:a16="http://schemas.microsoft.com/office/drawing/2014/main" id="{F38104DA-F71A-4210-B02E-6B74FFB9812C}"/>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6" name="n_2aveValue【児童館】&#10;有形固定資産減価償却率">
          <a:extLst>
            <a:ext uri="{FF2B5EF4-FFF2-40B4-BE49-F238E27FC236}">
              <a16:creationId xmlns:a16="http://schemas.microsoft.com/office/drawing/2014/main" id="{1EFB711C-F978-4CAA-873B-4AAB041B5B1C}"/>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577" name="n_3aveValue【児童館】&#10;有形固定資産減価償却率">
          <a:extLst>
            <a:ext uri="{FF2B5EF4-FFF2-40B4-BE49-F238E27FC236}">
              <a16:creationId xmlns:a16="http://schemas.microsoft.com/office/drawing/2014/main" id="{8256304F-E142-422D-A069-3AC30BCF8076}"/>
            </a:ext>
          </a:extLst>
        </xdr:cNvPr>
        <xdr:cNvSpPr txBox="1"/>
      </xdr:nvSpPr>
      <xdr:spPr>
        <a:xfrm>
          <a:off x="119005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8" name="n_4aveValue【児童館】&#10;有形固定資産減価償却率">
          <a:extLst>
            <a:ext uri="{FF2B5EF4-FFF2-40B4-BE49-F238E27FC236}">
              <a16:creationId xmlns:a16="http://schemas.microsoft.com/office/drawing/2014/main" id="{2DF974C5-174E-46E4-92AA-4CAD9C8ADF0C}"/>
            </a:ext>
          </a:extLst>
        </xdr:cNvPr>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579" name="n_1mainValue【児童館】&#10;有形固定資産減価償却率">
          <a:extLst>
            <a:ext uri="{FF2B5EF4-FFF2-40B4-BE49-F238E27FC236}">
              <a16:creationId xmlns:a16="http://schemas.microsoft.com/office/drawing/2014/main" id="{03D5CFE5-CD36-4B3D-A1F8-0630313AA655}"/>
            </a:ext>
          </a:extLst>
        </xdr:cNvPr>
        <xdr:cNvSpPr txBox="1"/>
      </xdr:nvSpPr>
      <xdr:spPr>
        <a:xfrm>
          <a:off x="134372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580" name="n_2mainValue【児童館】&#10;有形固定資産減価償却率">
          <a:extLst>
            <a:ext uri="{FF2B5EF4-FFF2-40B4-BE49-F238E27FC236}">
              <a16:creationId xmlns:a16="http://schemas.microsoft.com/office/drawing/2014/main" id="{92198111-20F9-4A68-9DEC-526AEB88D6FA}"/>
            </a:ext>
          </a:extLst>
        </xdr:cNvPr>
        <xdr:cNvSpPr txBox="1"/>
      </xdr:nvSpPr>
      <xdr:spPr>
        <a:xfrm>
          <a:off x="1267524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581" name="n_3mainValue【児童館】&#10;有形固定資産減価償却率">
          <a:extLst>
            <a:ext uri="{FF2B5EF4-FFF2-40B4-BE49-F238E27FC236}">
              <a16:creationId xmlns:a16="http://schemas.microsoft.com/office/drawing/2014/main" id="{9CBBEEE1-F29B-4485-9204-5102F82011E2}"/>
            </a:ext>
          </a:extLst>
        </xdr:cNvPr>
        <xdr:cNvSpPr txBox="1"/>
      </xdr:nvSpPr>
      <xdr:spPr>
        <a:xfrm>
          <a:off x="119005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582" name="n_4mainValue【児童館】&#10;有形固定資産減価償却率">
          <a:extLst>
            <a:ext uri="{FF2B5EF4-FFF2-40B4-BE49-F238E27FC236}">
              <a16:creationId xmlns:a16="http://schemas.microsoft.com/office/drawing/2014/main" id="{199493D6-3054-42CA-811A-7A2E72BEF7FF}"/>
            </a:ext>
          </a:extLst>
        </xdr:cNvPr>
        <xdr:cNvSpPr txBox="1"/>
      </xdr:nvSpPr>
      <xdr:spPr>
        <a:xfrm>
          <a:off x="1110298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9A20233F-55EE-4A62-AC76-5EF22C3D392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AF6855-C647-44FF-ADA2-649BA49E019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3D90C567-0E89-417C-ADBE-B0D7BB22035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48B5951C-9243-4D4C-A522-45F783C581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694B7A68-BE06-4996-A301-9AB41CECFBA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A8305D45-A3F4-4EF4-9955-98EDE2FF05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180BA79B-EF61-4830-A5BE-7FC431B0B30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6A4F0E8B-CEE4-4AC3-8023-29AE12996AE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88B14877-401D-456B-AF0F-EAC5B60F31F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07211C5-5D43-4201-AD4F-058DC10E72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17CAF86E-0405-437E-930D-7290FB673BB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B2220087-7F52-4F29-A7C5-6F4D15F8F68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1B6A0AF2-2733-4BF8-8094-332C1184B27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B30788E1-028D-4574-A5F7-93E75148D1ED}"/>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120B6F5E-E224-4458-9B11-4BE1F6B411E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3CBADD1F-C7A4-4931-BFCC-B78F1D5913B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97ADC603-E28B-4A21-9F63-ED58C55F131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E3F21DBD-C6B4-45C0-A501-BE78EF65E62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52934511-4CCF-4D28-A754-CF4F02C34DD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DE4A481A-FEB5-45ED-8BC1-D25BBAE6499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A398BCBB-6A68-48D2-B4DB-56208839BAF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793177AD-CFE1-4E15-BB58-EAF52E6B76F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DAB4BE7A-EC09-4CA1-BFBD-CD902C05112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406B0EEB-F56D-412C-890D-9403F8273E89}"/>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6C7994F9-C2AC-43A6-BA4F-89E2304D450E}"/>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FE618F99-9ECE-49F4-A87C-448701402142}"/>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57B2BBEB-C7A7-475B-B2AE-C209437B2D12}"/>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104DBD40-CBB4-47A6-93B7-09D59FD974D6}"/>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a:extLst>
            <a:ext uri="{FF2B5EF4-FFF2-40B4-BE49-F238E27FC236}">
              <a16:creationId xmlns:a16="http://schemas.microsoft.com/office/drawing/2014/main" id="{CDD674B8-8537-4265-BAC9-76C478B2C34E}"/>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B956B3FF-BD0F-417F-BF8D-627008E9AFEF}"/>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87A5B6D5-A4DA-42FD-BA1F-62F1AEE1451D}"/>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1707731B-9692-4577-9CCD-8E9F5C301173}"/>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6B7A8757-FD0F-4216-BC4C-D3959B951A0D}"/>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382522EF-76A7-4B6E-976A-532C32B83027}"/>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E2D8096-A813-4E63-8EF7-17568021B1A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CC749DD-74E6-4E2B-A4EB-5472BFFB1FB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6A50BF9-D9A2-4977-AB60-86FAA4A6815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4864D12-28B2-4753-BCB0-0EC979DBD10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7A14068-55B0-410A-B4DC-E515B88A0A2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22" name="楕円 621">
          <a:extLst>
            <a:ext uri="{FF2B5EF4-FFF2-40B4-BE49-F238E27FC236}">
              <a16:creationId xmlns:a16="http://schemas.microsoft.com/office/drawing/2014/main" id="{5981534B-584E-405C-98A2-FA8116EFC63C}"/>
            </a:ext>
          </a:extLst>
        </xdr:cNvPr>
        <xdr:cNvSpPr/>
      </xdr:nvSpPr>
      <xdr:spPr>
        <a:xfrm>
          <a:off x="194589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23" name="【児童館】&#10;一人当たり面積該当値テキスト">
          <a:extLst>
            <a:ext uri="{FF2B5EF4-FFF2-40B4-BE49-F238E27FC236}">
              <a16:creationId xmlns:a16="http://schemas.microsoft.com/office/drawing/2014/main" id="{FB9E7A02-C231-406A-A17E-4BB34A7A9503}"/>
            </a:ext>
          </a:extLst>
        </xdr:cNvPr>
        <xdr:cNvSpPr txBox="1"/>
      </xdr:nvSpPr>
      <xdr:spPr>
        <a:xfrm>
          <a:off x="19547840"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624" name="楕円 623">
          <a:extLst>
            <a:ext uri="{FF2B5EF4-FFF2-40B4-BE49-F238E27FC236}">
              <a16:creationId xmlns:a16="http://schemas.microsoft.com/office/drawing/2014/main" id="{F1BD53C7-A9A1-4E29-A1C2-AB9EFD2B2F5E}"/>
            </a:ext>
          </a:extLst>
        </xdr:cNvPr>
        <xdr:cNvSpPr/>
      </xdr:nvSpPr>
      <xdr:spPr>
        <a:xfrm>
          <a:off x="18735040" y="14132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101600</xdr:rowOff>
    </xdr:to>
    <xdr:cxnSp macro="">
      <xdr:nvCxnSpPr>
        <xdr:cNvPr id="625" name="直線コネクタ 624">
          <a:extLst>
            <a:ext uri="{FF2B5EF4-FFF2-40B4-BE49-F238E27FC236}">
              <a16:creationId xmlns:a16="http://schemas.microsoft.com/office/drawing/2014/main" id="{193268C7-6AB3-4341-9BCC-B0E62DFC6C7D}"/>
            </a:ext>
          </a:extLst>
        </xdr:cNvPr>
        <xdr:cNvCxnSpPr/>
      </xdr:nvCxnSpPr>
      <xdr:spPr>
        <a:xfrm>
          <a:off x="18778220" y="141833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6" name="楕円 625">
          <a:extLst>
            <a:ext uri="{FF2B5EF4-FFF2-40B4-BE49-F238E27FC236}">
              <a16:creationId xmlns:a16="http://schemas.microsoft.com/office/drawing/2014/main" id="{DDA1945A-D2CE-40BB-89FD-E961CFA471D5}"/>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114300</xdr:rowOff>
    </xdr:to>
    <xdr:cxnSp macro="">
      <xdr:nvCxnSpPr>
        <xdr:cNvPr id="627" name="直線コネクタ 626">
          <a:extLst>
            <a:ext uri="{FF2B5EF4-FFF2-40B4-BE49-F238E27FC236}">
              <a16:creationId xmlns:a16="http://schemas.microsoft.com/office/drawing/2014/main" id="{59FDC0DD-1BA1-4B3C-9B45-DAA6FAD0D151}"/>
            </a:ext>
          </a:extLst>
        </xdr:cNvPr>
        <xdr:cNvCxnSpPr/>
      </xdr:nvCxnSpPr>
      <xdr:spPr>
        <a:xfrm flipV="1">
          <a:off x="17988280" y="1418336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28" name="楕円 627">
          <a:extLst>
            <a:ext uri="{FF2B5EF4-FFF2-40B4-BE49-F238E27FC236}">
              <a16:creationId xmlns:a16="http://schemas.microsoft.com/office/drawing/2014/main" id="{E89DF705-42C2-49D9-959F-3ACB07F51F69}"/>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29" name="直線コネクタ 628">
          <a:extLst>
            <a:ext uri="{FF2B5EF4-FFF2-40B4-BE49-F238E27FC236}">
              <a16:creationId xmlns:a16="http://schemas.microsoft.com/office/drawing/2014/main" id="{808C3C4D-99E6-4E7A-8B15-DCB210D6E6DC}"/>
            </a:ext>
          </a:extLst>
        </xdr:cNvPr>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30" name="楕円 629">
          <a:extLst>
            <a:ext uri="{FF2B5EF4-FFF2-40B4-BE49-F238E27FC236}">
              <a16:creationId xmlns:a16="http://schemas.microsoft.com/office/drawing/2014/main" id="{1D79FAFD-94D9-4BAF-ACDD-A48EFC23CCF1}"/>
            </a:ext>
          </a:extLst>
        </xdr:cNvPr>
        <xdr:cNvSpPr/>
      </xdr:nvSpPr>
      <xdr:spPr>
        <a:xfrm>
          <a:off x="1638808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631" name="直線コネクタ 630">
          <a:extLst>
            <a:ext uri="{FF2B5EF4-FFF2-40B4-BE49-F238E27FC236}">
              <a16:creationId xmlns:a16="http://schemas.microsoft.com/office/drawing/2014/main" id="{59FD20B5-64C4-40D6-A4DC-AA4AA5D70FB8}"/>
            </a:ext>
          </a:extLst>
        </xdr:cNvPr>
        <xdr:cNvCxnSpPr/>
      </xdr:nvCxnSpPr>
      <xdr:spPr>
        <a:xfrm>
          <a:off x="16431260" y="14196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児童館】&#10;一人当たり面積">
          <a:extLst>
            <a:ext uri="{FF2B5EF4-FFF2-40B4-BE49-F238E27FC236}">
              <a16:creationId xmlns:a16="http://schemas.microsoft.com/office/drawing/2014/main" id="{E3611744-AE7D-4443-99A8-F5DD478E8CAF}"/>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3" name="n_2aveValue【児童館】&#10;一人当たり面積">
          <a:extLst>
            <a:ext uri="{FF2B5EF4-FFF2-40B4-BE49-F238E27FC236}">
              <a16:creationId xmlns:a16="http://schemas.microsoft.com/office/drawing/2014/main" id="{40CB46EB-9658-41AA-83A6-92992C757906}"/>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34" name="n_3aveValue【児童館】&#10;一人当たり面積">
          <a:extLst>
            <a:ext uri="{FF2B5EF4-FFF2-40B4-BE49-F238E27FC236}">
              <a16:creationId xmlns:a16="http://schemas.microsoft.com/office/drawing/2014/main" id="{C4CFB845-496B-4F03-BF76-CBE5EBE12A51}"/>
            </a:ext>
          </a:extLst>
        </xdr:cNvPr>
        <xdr:cNvSpPr txBox="1"/>
      </xdr:nvSpPr>
      <xdr:spPr>
        <a:xfrm>
          <a:off x="170015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35" name="n_4aveValue【児童館】&#10;一人当たり面積">
          <a:extLst>
            <a:ext uri="{FF2B5EF4-FFF2-40B4-BE49-F238E27FC236}">
              <a16:creationId xmlns:a16="http://schemas.microsoft.com/office/drawing/2014/main" id="{63859880-D950-495C-9719-9FB64F7A0345}"/>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636" name="n_1mainValue【児童館】&#10;一人当たり面積">
          <a:extLst>
            <a:ext uri="{FF2B5EF4-FFF2-40B4-BE49-F238E27FC236}">
              <a16:creationId xmlns:a16="http://schemas.microsoft.com/office/drawing/2014/main" id="{70DB31B8-97E3-4CD0-9239-AE288DEB9239}"/>
            </a:ext>
          </a:extLst>
        </xdr:cNvPr>
        <xdr:cNvSpPr txBox="1"/>
      </xdr:nvSpPr>
      <xdr:spPr>
        <a:xfrm>
          <a:off x="1856112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7" name="n_2mainValue【児童館】&#10;一人当たり面積">
          <a:extLst>
            <a:ext uri="{FF2B5EF4-FFF2-40B4-BE49-F238E27FC236}">
              <a16:creationId xmlns:a16="http://schemas.microsoft.com/office/drawing/2014/main" id="{739C807E-7120-41DE-BDFC-D96A56F89DB3}"/>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38" name="n_3mainValue【児童館】&#10;一人当たり面積">
          <a:extLst>
            <a:ext uri="{FF2B5EF4-FFF2-40B4-BE49-F238E27FC236}">
              <a16:creationId xmlns:a16="http://schemas.microsoft.com/office/drawing/2014/main" id="{C91A8B8B-6D32-4DFD-8DA5-30E7417306AC}"/>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639" name="n_4mainValue【児童館】&#10;一人当たり面積">
          <a:extLst>
            <a:ext uri="{FF2B5EF4-FFF2-40B4-BE49-F238E27FC236}">
              <a16:creationId xmlns:a16="http://schemas.microsoft.com/office/drawing/2014/main" id="{392161CE-6233-400C-82E8-1194D970650C}"/>
            </a:ext>
          </a:extLst>
        </xdr:cNvPr>
        <xdr:cNvSpPr txBox="1"/>
      </xdr:nvSpPr>
      <xdr:spPr>
        <a:xfrm>
          <a:off x="162268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E86EBE2-9B49-4DA7-B7B7-6AE98698989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261B25C-241D-40E0-B73F-387549B71B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794257A-7211-425C-9A36-67F89EDD45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1FF2526-BAB8-42E6-BAF2-BBDDBD178B5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C2BE4120-8970-448B-958C-D12544EF71F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5114136-75B5-4F88-9A13-123257BFD40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7A0A8A86-7C70-4244-84EB-97B05932F5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965B5F5-1EDA-4E2A-BF07-0C63E02DA3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AB0B222-CE6C-4766-8190-E99DA65787A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0AA1577-ECF9-4C01-B14B-99AEB3403E7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71F5F6B9-3B56-4F4C-AA65-F5249881C76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10B2BD0-34D7-44B9-91BC-BCE4F91F60F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ED331786-387A-4B99-BE1A-AC1A4CFDDA6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0E77350-9E5F-49F8-9859-11AF2993856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ABBDCC7-56E2-42A0-82F6-3983563C1AC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DE34BA1A-42C9-4731-83C2-107677427E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ABBDCBB0-97EB-443B-8027-5D55C96474D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F6AA605D-60C0-4113-9839-D26DF8F356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E57D2CF-7F80-4E5E-82F4-B8488A11F8A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316CCA6-3BBD-487A-A33B-409030BB738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2093186F-AD45-40B8-8F3A-5904E7852FE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C664DDF-3F7C-4391-8FA2-FFB27796582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C42674B9-C382-4693-95FA-117708A7E22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7E3B408-7583-417C-AFB1-F0D5F31C74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72492EB9-0AAF-453F-A380-312006164E6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06858C0D-E8CD-42AF-BF8A-4138C872FA12}"/>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274D3EAB-3B3B-496D-B63B-54BD2D5E4E73}"/>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BD577210-3A97-4569-8A16-F8F6F438EB7C}"/>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49008A57-F78B-4ECD-BB6C-B04E8595296F}"/>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AD94A130-030F-4086-9F36-A3739BE411C7}"/>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0" name="【公民館】&#10;有形固定資産減価償却率平均値テキスト">
          <a:extLst>
            <a:ext uri="{FF2B5EF4-FFF2-40B4-BE49-F238E27FC236}">
              <a16:creationId xmlns:a16="http://schemas.microsoft.com/office/drawing/2014/main" id="{2EA217BC-5ED7-4BA1-B8F5-E1D8DF93FDF0}"/>
            </a:ext>
          </a:extLst>
        </xdr:cNvPr>
        <xdr:cNvSpPr txBox="1"/>
      </xdr:nvSpPr>
      <xdr:spPr>
        <a:xfrm>
          <a:off x="144145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0179C331-4508-4FF2-859E-02D125CCFD38}"/>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482FD3E6-4F53-4245-AC06-830B23B2681D}"/>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CA86D526-B046-4458-A145-CFB165E8C4F9}"/>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61349700-E602-4D01-A6FA-2446DD6BE8F9}"/>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F8B8FB48-233D-4040-816D-6FE931A041A7}"/>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9A20A86-179F-4385-A350-80D0A993A6C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61C1FE5-0F7B-407C-A112-4006E078B5D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D2950B4-9287-4F7A-A4E3-E938F35A57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74A771A-6D5C-45F3-99F6-C91A123AE7C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E0F9233-05E1-45A6-8E00-60832E4AD5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81" name="楕円 680">
          <a:extLst>
            <a:ext uri="{FF2B5EF4-FFF2-40B4-BE49-F238E27FC236}">
              <a16:creationId xmlns:a16="http://schemas.microsoft.com/office/drawing/2014/main" id="{CE4C88BF-F213-4DFE-B42F-943B740C89BE}"/>
            </a:ext>
          </a:extLst>
        </xdr:cNvPr>
        <xdr:cNvSpPr/>
      </xdr:nvSpPr>
      <xdr:spPr>
        <a:xfrm>
          <a:off x="14325600" y="176553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76035</xdr:rowOff>
    </xdr:from>
    <xdr:ext cx="405111" cy="259045"/>
    <xdr:sp macro="" textlink="">
      <xdr:nvSpPr>
        <xdr:cNvPr id="682" name="【公民館】&#10;有形固定資産減価償却率該当値テキスト">
          <a:extLst>
            <a:ext uri="{FF2B5EF4-FFF2-40B4-BE49-F238E27FC236}">
              <a16:creationId xmlns:a16="http://schemas.microsoft.com/office/drawing/2014/main" id="{810F813D-537E-4109-8683-F2F26EF18D67}"/>
            </a:ext>
          </a:extLst>
        </xdr:cNvPr>
        <xdr:cNvSpPr txBox="1"/>
      </xdr:nvSpPr>
      <xdr:spPr>
        <a:xfrm>
          <a:off x="14414500" y="175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3" name="楕円 682">
          <a:extLst>
            <a:ext uri="{FF2B5EF4-FFF2-40B4-BE49-F238E27FC236}">
              <a16:creationId xmlns:a16="http://schemas.microsoft.com/office/drawing/2014/main" id="{0501CE25-3768-4453-AC46-A42AE70011A1}"/>
            </a:ext>
          </a:extLst>
        </xdr:cNvPr>
        <xdr:cNvSpPr/>
      </xdr:nvSpPr>
      <xdr:spPr>
        <a:xfrm>
          <a:off x="135788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103958</xdr:rowOff>
    </xdr:to>
    <xdr:cxnSp macro="">
      <xdr:nvCxnSpPr>
        <xdr:cNvPr id="684" name="直線コネクタ 683">
          <a:extLst>
            <a:ext uri="{FF2B5EF4-FFF2-40B4-BE49-F238E27FC236}">
              <a16:creationId xmlns:a16="http://schemas.microsoft.com/office/drawing/2014/main" id="{9B16E7D3-41CC-4393-A1C0-B58B4DB3B31B}"/>
            </a:ext>
          </a:extLst>
        </xdr:cNvPr>
        <xdr:cNvCxnSpPr/>
      </xdr:nvCxnSpPr>
      <xdr:spPr>
        <a:xfrm>
          <a:off x="13629640" y="17689830"/>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685" name="楕円 684">
          <a:extLst>
            <a:ext uri="{FF2B5EF4-FFF2-40B4-BE49-F238E27FC236}">
              <a16:creationId xmlns:a16="http://schemas.microsoft.com/office/drawing/2014/main" id="{D53A8F50-D55D-4DB7-B304-4874F1008A16}"/>
            </a:ext>
          </a:extLst>
        </xdr:cNvPr>
        <xdr:cNvSpPr/>
      </xdr:nvSpPr>
      <xdr:spPr>
        <a:xfrm>
          <a:off x="1280414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87630</xdr:rowOff>
    </xdr:to>
    <xdr:cxnSp macro="">
      <xdr:nvCxnSpPr>
        <xdr:cNvPr id="686" name="直線コネクタ 685">
          <a:extLst>
            <a:ext uri="{FF2B5EF4-FFF2-40B4-BE49-F238E27FC236}">
              <a16:creationId xmlns:a16="http://schemas.microsoft.com/office/drawing/2014/main" id="{A737A464-D431-4C9B-B044-CC375C44001A}"/>
            </a:ext>
          </a:extLst>
        </xdr:cNvPr>
        <xdr:cNvCxnSpPr/>
      </xdr:nvCxnSpPr>
      <xdr:spPr>
        <a:xfrm>
          <a:off x="12854940" y="1765717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687" name="楕円 686">
          <a:extLst>
            <a:ext uri="{FF2B5EF4-FFF2-40B4-BE49-F238E27FC236}">
              <a16:creationId xmlns:a16="http://schemas.microsoft.com/office/drawing/2014/main" id="{D05F7A62-E478-4DDC-A933-CA69DC5EDAB1}"/>
            </a:ext>
          </a:extLst>
        </xdr:cNvPr>
        <xdr:cNvSpPr/>
      </xdr:nvSpPr>
      <xdr:spPr>
        <a:xfrm>
          <a:off x="1202944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54973</xdr:rowOff>
    </xdr:to>
    <xdr:cxnSp macro="">
      <xdr:nvCxnSpPr>
        <xdr:cNvPr id="688" name="直線コネクタ 687">
          <a:extLst>
            <a:ext uri="{FF2B5EF4-FFF2-40B4-BE49-F238E27FC236}">
              <a16:creationId xmlns:a16="http://schemas.microsoft.com/office/drawing/2014/main" id="{0DCA09C8-B13A-4C51-B532-15FFF9A83A0E}"/>
            </a:ext>
          </a:extLst>
        </xdr:cNvPr>
        <xdr:cNvCxnSpPr/>
      </xdr:nvCxnSpPr>
      <xdr:spPr>
        <a:xfrm>
          <a:off x="12072620" y="176245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689" name="楕円 688">
          <a:extLst>
            <a:ext uri="{FF2B5EF4-FFF2-40B4-BE49-F238E27FC236}">
              <a16:creationId xmlns:a16="http://schemas.microsoft.com/office/drawing/2014/main" id="{7D13D47C-1A8E-48F1-A9DE-B753C9A31DA9}"/>
            </a:ext>
          </a:extLst>
        </xdr:cNvPr>
        <xdr:cNvSpPr/>
      </xdr:nvSpPr>
      <xdr:spPr>
        <a:xfrm>
          <a:off x="1123188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105</xdr:row>
      <xdr:rowOff>22316</xdr:rowOff>
    </xdr:to>
    <xdr:cxnSp macro="">
      <xdr:nvCxnSpPr>
        <xdr:cNvPr id="690" name="直線コネクタ 689">
          <a:extLst>
            <a:ext uri="{FF2B5EF4-FFF2-40B4-BE49-F238E27FC236}">
              <a16:creationId xmlns:a16="http://schemas.microsoft.com/office/drawing/2014/main" id="{7CD73D8B-B40D-4455-88D9-40822001B04B}"/>
            </a:ext>
          </a:extLst>
        </xdr:cNvPr>
        <xdr:cNvCxnSpPr/>
      </xdr:nvCxnSpPr>
      <xdr:spPr>
        <a:xfrm>
          <a:off x="11282680" y="17549948"/>
          <a:ext cx="78994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1" name="n_1aveValue【公民館】&#10;有形固定資産減価償却率">
          <a:extLst>
            <a:ext uri="{FF2B5EF4-FFF2-40B4-BE49-F238E27FC236}">
              <a16:creationId xmlns:a16="http://schemas.microsoft.com/office/drawing/2014/main" id="{7BACFACA-23FB-4D44-A87F-2A5B74484D94}"/>
            </a:ext>
          </a:extLst>
        </xdr:cNvPr>
        <xdr:cNvSpPr txBox="1"/>
      </xdr:nvSpPr>
      <xdr:spPr>
        <a:xfrm>
          <a:off x="134372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2" name="n_2aveValue【公民館】&#10;有形固定資産減価償却率">
          <a:extLst>
            <a:ext uri="{FF2B5EF4-FFF2-40B4-BE49-F238E27FC236}">
              <a16:creationId xmlns:a16="http://schemas.microsoft.com/office/drawing/2014/main" id="{B7716AA2-D63F-4595-8CCA-14D4FD6E093F}"/>
            </a:ext>
          </a:extLst>
        </xdr:cNvPr>
        <xdr:cNvSpPr txBox="1"/>
      </xdr:nvSpPr>
      <xdr:spPr>
        <a:xfrm>
          <a:off x="12675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3" name="n_3aveValue【公民館】&#10;有形固定資産減価償却率">
          <a:extLst>
            <a:ext uri="{FF2B5EF4-FFF2-40B4-BE49-F238E27FC236}">
              <a16:creationId xmlns:a16="http://schemas.microsoft.com/office/drawing/2014/main" id="{497478F4-06C0-49D6-9061-45BFCAB485B5}"/>
            </a:ext>
          </a:extLst>
        </xdr:cNvPr>
        <xdr:cNvSpPr txBox="1"/>
      </xdr:nvSpPr>
      <xdr:spPr>
        <a:xfrm>
          <a:off x="119005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4" name="n_4aveValue【公民館】&#10;有形固定資産減価償却率">
          <a:extLst>
            <a:ext uri="{FF2B5EF4-FFF2-40B4-BE49-F238E27FC236}">
              <a16:creationId xmlns:a16="http://schemas.microsoft.com/office/drawing/2014/main" id="{7267D37B-EEEC-4294-8A73-0278D3711B74}"/>
            </a:ext>
          </a:extLst>
        </xdr:cNvPr>
        <xdr:cNvSpPr txBox="1"/>
      </xdr:nvSpPr>
      <xdr:spPr>
        <a:xfrm>
          <a:off x="1110298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695" name="n_1mainValue【公民館】&#10;有形固定資産減価償却率">
          <a:extLst>
            <a:ext uri="{FF2B5EF4-FFF2-40B4-BE49-F238E27FC236}">
              <a16:creationId xmlns:a16="http://schemas.microsoft.com/office/drawing/2014/main" id="{CB5564A4-9669-44DE-8F26-AC2B6BB10C40}"/>
            </a:ext>
          </a:extLst>
        </xdr:cNvPr>
        <xdr:cNvSpPr txBox="1"/>
      </xdr:nvSpPr>
      <xdr:spPr>
        <a:xfrm>
          <a:off x="134372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122300</xdr:rowOff>
    </xdr:from>
    <xdr:ext cx="405111" cy="259045"/>
    <xdr:sp macro="" textlink="">
      <xdr:nvSpPr>
        <xdr:cNvPr id="696" name="n_2mainValue【公民館】&#10;有形固定資産減価償却率">
          <a:extLst>
            <a:ext uri="{FF2B5EF4-FFF2-40B4-BE49-F238E27FC236}">
              <a16:creationId xmlns:a16="http://schemas.microsoft.com/office/drawing/2014/main" id="{C0903E8C-5D3E-41AF-A8BE-0A2DCA826CBD}"/>
            </a:ext>
          </a:extLst>
        </xdr:cNvPr>
        <xdr:cNvSpPr txBox="1"/>
      </xdr:nvSpPr>
      <xdr:spPr>
        <a:xfrm>
          <a:off x="12675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89643</xdr:rowOff>
    </xdr:from>
    <xdr:ext cx="405111" cy="259045"/>
    <xdr:sp macro="" textlink="">
      <xdr:nvSpPr>
        <xdr:cNvPr id="697" name="n_3mainValue【公民館】&#10;有形固定資産減価償却率">
          <a:extLst>
            <a:ext uri="{FF2B5EF4-FFF2-40B4-BE49-F238E27FC236}">
              <a16:creationId xmlns:a16="http://schemas.microsoft.com/office/drawing/2014/main" id="{E9893BCB-39E9-4F6A-8A44-A8BDAAB852E5}"/>
            </a:ext>
          </a:extLst>
        </xdr:cNvPr>
        <xdr:cNvSpPr txBox="1"/>
      </xdr:nvSpPr>
      <xdr:spPr>
        <a:xfrm>
          <a:off x="119005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698" name="n_4mainValue【公民館】&#10;有形固定資産減価償却率">
          <a:extLst>
            <a:ext uri="{FF2B5EF4-FFF2-40B4-BE49-F238E27FC236}">
              <a16:creationId xmlns:a16="http://schemas.microsoft.com/office/drawing/2014/main" id="{374C731D-16DE-48E5-AB55-753CFDE62910}"/>
            </a:ext>
          </a:extLst>
        </xdr:cNvPr>
        <xdr:cNvSpPr txBox="1"/>
      </xdr:nvSpPr>
      <xdr:spPr>
        <a:xfrm>
          <a:off x="1110298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E025CA8-23CF-4841-9C80-819350794BD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5CBB841-D29F-4017-8474-545D79DE2F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3223647A-A26B-44A5-8DCB-D14550DAE54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D8B5337-08C2-4B9E-82E8-5EB637E17ED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9D8874A-AF15-4628-BFA2-1A1034536BA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39A652E9-D788-40AD-B5C9-0F4AFDD9147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5EE120F-76C2-4572-908B-0EA7739DDA3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F4998CD4-CB1F-4B8F-AD8F-942E06BD225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4444FE6E-3F8C-46C3-8B19-0D9E44309F9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97284162-D0D8-4486-A658-774D7103D10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5438658D-1427-487F-A6AD-9ED94202544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B4C528A8-B891-4837-B06C-E9966D4D685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4B2B2326-DE18-4789-ABEC-919FFA96E3F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2157EC5-52BF-4431-A079-AB48DF5E95D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8A50382B-CEF4-45D7-9FF2-CEA24F59436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A64FC592-93F8-4DD1-8790-366C5CE5A39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2CBEAA7C-0009-47DD-9140-692C95A8DBD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2D19BC2-52ED-4528-AC77-DB7399DA295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BAA9B7ED-AD8F-49C5-80AC-D33E24AAE3C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B0AEEBC6-80FE-4175-8873-BDE74C26F9E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526C5409-2440-4719-9AA3-FBE8A3FECC5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61515249-4483-4FE9-B172-0F1AA64B269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3C7D70DF-227A-4A87-8D6A-6DB488C00DE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3E10DE0B-B61A-49E9-AA5C-BD00E3C1162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2CED55DD-1D5F-4F72-B49F-0A69DFC70E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61D51A50-96BC-442C-9064-EFFE8AC303E7}"/>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DEB8686A-2BDF-4A58-98C6-1F4309621F01}"/>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89AB7307-3216-463B-94BA-A8619028583A}"/>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0D5F5B27-9ECD-4C2B-9ABE-CB87CC612A33}"/>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6CB3CFC5-67C3-4A08-ABA8-67D6B1ABA2E0}"/>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9" name="【公民館】&#10;一人当たり面積平均値テキスト">
          <a:extLst>
            <a:ext uri="{FF2B5EF4-FFF2-40B4-BE49-F238E27FC236}">
              <a16:creationId xmlns:a16="http://schemas.microsoft.com/office/drawing/2014/main" id="{A8D868A0-7B3F-4AFC-9635-96FF5B781ED2}"/>
            </a:ext>
          </a:extLst>
        </xdr:cNvPr>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A206BA29-3809-44F4-94F7-E56F13E65D91}"/>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066D0A4F-7BB7-4E71-9F4C-E45C22B3E5A4}"/>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01DD3239-1073-4540-AEE7-B2D088A75E63}"/>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A43F0642-8104-4864-A871-7D9EA2BF4DCE}"/>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F7E8D952-CB01-4A36-89D0-B993A1F8AFC1}"/>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A0AC5BA-806E-4E09-8EBF-E86D68CF081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F13005B-6F50-4455-AAD1-BEBAAAC56A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9BE5CBD-9D95-4FA3-836A-9FA7C37A5EC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2C66BCD-6957-4B25-8852-8CF1DED3EE1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7188264-3B8E-4577-B4A2-7ABE50316A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40" name="楕円 739">
          <a:extLst>
            <a:ext uri="{FF2B5EF4-FFF2-40B4-BE49-F238E27FC236}">
              <a16:creationId xmlns:a16="http://schemas.microsoft.com/office/drawing/2014/main" id="{7C8ECF0E-6E7E-4235-853C-34980F894410}"/>
            </a:ext>
          </a:extLst>
        </xdr:cNvPr>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741" name="【公民館】&#10;一人当たり面積該当値テキスト">
          <a:extLst>
            <a:ext uri="{FF2B5EF4-FFF2-40B4-BE49-F238E27FC236}">
              <a16:creationId xmlns:a16="http://schemas.microsoft.com/office/drawing/2014/main" id="{6BE4850E-0011-42DB-872D-6B206EED0B08}"/>
            </a:ext>
          </a:extLst>
        </xdr:cNvPr>
        <xdr:cNvSpPr txBox="1"/>
      </xdr:nvSpPr>
      <xdr:spPr>
        <a:xfrm>
          <a:off x="19547840" y="176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742" name="楕円 741">
          <a:extLst>
            <a:ext uri="{FF2B5EF4-FFF2-40B4-BE49-F238E27FC236}">
              <a16:creationId xmlns:a16="http://schemas.microsoft.com/office/drawing/2014/main" id="{32BD4691-A1E8-4B2A-A524-989843CF067D}"/>
            </a:ext>
          </a:extLst>
        </xdr:cNvPr>
        <xdr:cNvSpPr/>
      </xdr:nvSpPr>
      <xdr:spPr>
        <a:xfrm>
          <a:off x="1873504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92529</xdr:rowOff>
    </xdr:to>
    <xdr:cxnSp macro="">
      <xdr:nvCxnSpPr>
        <xdr:cNvPr id="743" name="直線コネクタ 742">
          <a:extLst>
            <a:ext uri="{FF2B5EF4-FFF2-40B4-BE49-F238E27FC236}">
              <a16:creationId xmlns:a16="http://schemas.microsoft.com/office/drawing/2014/main" id="{2AF9B301-BF3B-4D93-A616-80566C96F651}"/>
            </a:ext>
          </a:extLst>
        </xdr:cNvPr>
        <xdr:cNvCxnSpPr/>
      </xdr:nvCxnSpPr>
      <xdr:spPr>
        <a:xfrm flipV="1">
          <a:off x="18778220" y="1785910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744" name="楕円 743">
          <a:extLst>
            <a:ext uri="{FF2B5EF4-FFF2-40B4-BE49-F238E27FC236}">
              <a16:creationId xmlns:a16="http://schemas.microsoft.com/office/drawing/2014/main" id="{C9CF1A3E-E2C7-482D-A949-DB4C429F9586}"/>
            </a:ext>
          </a:extLst>
        </xdr:cNvPr>
        <xdr:cNvSpPr/>
      </xdr:nvSpPr>
      <xdr:spPr>
        <a:xfrm>
          <a:off x="179374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95794</xdr:rowOff>
    </xdr:to>
    <xdr:cxnSp macro="">
      <xdr:nvCxnSpPr>
        <xdr:cNvPr id="745" name="直線コネクタ 744">
          <a:extLst>
            <a:ext uri="{FF2B5EF4-FFF2-40B4-BE49-F238E27FC236}">
              <a16:creationId xmlns:a16="http://schemas.microsoft.com/office/drawing/2014/main" id="{F642C862-0C9C-49DC-B7F7-33AC63EEA8C0}"/>
            </a:ext>
          </a:extLst>
        </xdr:cNvPr>
        <xdr:cNvCxnSpPr/>
      </xdr:nvCxnSpPr>
      <xdr:spPr>
        <a:xfrm flipV="1">
          <a:off x="17988280" y="1786236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46" name="楕円 745">
          <a:extLst>
            <a:ext uri="{FF2B5EF4-FFF2-40B4-BE49-F238E27FC236}">
              <a16:creationId xmlns:a16="http://schemas.microsoft.com/office/drawing/2014/main" id="{3E2333AF-CDCC-48D6-AA2A-8211D7E380A5}"/>
            </a:ext>
          </a:extLst>
        </xdr:cNvPr>
        <xdr:cNvSpPr/>
      </xdr:nvSpPr>
      <xdr:spPr>
        <a:xfrm>
          <a:off x="171627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102326</xdr:rowOff>
    </xdr:to>
    <xdr:cxnSp macro="">
      <xdr:nvCxnSpPr>
        <xdr:cNvPr id="747" name="直線コネクタ 746">
          <a:extLst>
            <a:ext uri="{FF2B5EF4-FFF2-40B4-BE49-F238E27FC236}">
              <a16:creationId xmlns:a16="http://schemas.microsoft.com/office/drawing/2014/main" id="{E431A679-69D2-4760-BAC3-27E46078A262}"/>
            </a:ext>
          </a:extLst>
        </xdr:cNvPr>
        <xdr:cNvCxnSpPr/>
      </xdr:nvCxnSpPr>
      <xdr:spPr>
        <a:xfrm flipV="1">
          <a:off x="17213580" y="1786563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48" name="楕円 747">
          <a:extLst>
            <a:ext uri="{FF2B5EF4-FFF2-40B4-BE49-F238E27FC236}">
              <a16:creationId xmlns:a16="http://schemas.microsoft.com/office/drawing/2014/main" id="{F1A5CDEB-6AB4-4567-B439-2B1EC823D855}"/>
            </a:ext>
          </a:extLst>
        </xdr:cNvPr>
        <xdr:cNvSpPr/>
      </xdr:nvSpPr>
      <xdr:spPr>
        <a:xfrm>
          <a:off x="1638808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102326</xdr:rowOff>
    </xdr:to>
    <xdr:cxnSp macro="">
      <xdr:nvCxnSpPr>
        <xdr:cNvPr id="749" name="直線コネクタ 748">
          <a:extLst>
            <a:ext uri="{FF2B5EF4-FFF2-40B4-BE49-F238E27FC236}">
              <a16:creationId xmlns:a16="http://schemas.microsoft.com/office/drawing/2014/main" id="{F606B80E-7815-491D-A737-A8051709AF08}"/>
            </a:ext>
          </a:extLst>
        </xdr:cNvPr>
        <xdr:cNvCxnSpPr/>
      </xdr:nvCxnSpPr>
      <xdr:spPr>
        <a:xfrm>
          <a:off x="16431260" y="17819914"/>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7CFD122C-1530-4961-8BC3-5097DAE7557B}"/>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51" name="n_2aveValue【公民館】&#10;一人当たり面積">
          <a:extLst>
            <a:ext uri="{FF2B5EF4-FFF2-40B4-BE49-F238E27FC236}">
              <a16:creationId xmlns:a16="http://schemas.microsoft.com/office/drawing/2014/main" id="{97EC887C-1A99-4864-8E81-FD36E076CFFB}"/>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2" name="n_3aveValue【公民館】&#10;一人当たり面積">
          <a:extLst>
            <a:ext uri="{FF2B5EF4-FFF2-40B4-BE49-F238E27FC236}">
              <a16:creationId xmlns:a16="http://schemas.microsoft.com/office/drawing/2014/main" id="{EDEFA244-961C-465D-A99F-7C63800D3886}"/>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3" name="n_4aveValue【公民館】&#10;一人当たり面積">
          <a:extLst>
            <a:ext uri="{FF2B5EF4-FFF2-40B4-BE49-F238E27FC236}">
              <a16:creationId xmlns:a16="http://schemas.microsoft.com/office/drawing/2014/main" id="{6FEE8972-C38D-434F-B9D5-2AAEE6265C02}"/>
            </a:ext>
          </a:extLst>
        </xdr:cNvPr>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754" name="n_1mainValue【公民館】&#10;一人当たり面積">
          <a:extLst>
            <a:ext uri="{FF2B5EF4-FFF2-40B4-BE49-F238E27FC236}">
              <a16:creationId xmlns:a16="http://schemas.microsoft.com/office/drawing/2014/main" id="{14DCAC2F-C02A-4B63-B20C-8BF78E2D5D28}"/>
            </a:ext>
          </a:extLst>
        </xdr:cNvPr>
        <xdr:cNvSpPr txBox="1"/>
      </xdr:nvSpPr>
      <xdr:spPr>
        <a:xfrm>
          <a:off x="1856112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755" name="n_2mainValue【公民館】&#10;一人当たり面積">
          <a:extLst>
            <a:ext uri="{FF2B5EF4-FFF2-40B4-BE49-F238E27FC236}">
              <a16:creationId xmlns:a16="http://schemas.microsoft.com/office/drawing/2014/main" id="{0257B694-75F3-4C46-B1C6-38209549C840}"/>
            </a:ext>
          </a:extLst>
        </xdr:cNvPr>
        <xdr:cNvSpPr txBox="1"/>
      </xdr:nvSpPr>
      <xdr:spPr>
        <a:xfrm>
          <a:off x="1777626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756" name="n_3mainValue【公民館】&#10;一人当たり面積">
          <a:extLst>
            <a:ext uri="{FF2B5EF4-FFF2-40B4-BE49-F238E27FC236}">
              <a16:creationId xmlns:a16="http://schemas.microsoft.com/office/drawing/2014/main" id="{36F9C9B8-B725-487A-9588-5C7B503C6A04}"/>
            </a:ext>
          </a:extLst>
        </xdr:cNvPr>
        <xdr:cNvSpPr txBox="1"/>
      </xdr:nvSpPr>
      <xdr:spPr>
        <a:xfrm>
          <a:off x="170015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7" name="n_4mainValue【公民館】&#10;一人当たり面積">
          <a:extLst>
            <a:ext uri="{FF2B5EF4-FFF2-40B4-BE49-F238E27FC236}">
              <a16:creationId xmlns:a16="http://schemas.microsoft.com/office/drawing/2014/main" id="{12550B52-0A32-4B4E-B561-D0A46399D2D4}"/>
            </a:ext>
          </a:extLst>
        </xdr:cNvPr>
        <xdr:cNvSpPr txBox="1"/>
      </xdr:nvSpPr>
      <xdr:spPr>
        <a:xfrm>
          <a:off x="162268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BE02983B-1215-4FF4-9F1D-A5FBC33C31B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6823174F-F73A-495E-85D6-7F86C597544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2611721-0AE1-4B5E-B434-E37DC804A37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・類似団体と比較して、ほとんどの類型において有形固定資産減価償却率が高くなっているものの、児童館及び公民館については、類似団体を下回っている。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・公民館については、平成２９年度に老朽化していた赤岩公民館を、多世代交流学習館として建て替えを行ったことから、有形固定資産減価償却率が低くなっている。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道路と橋りょうについては、類似団体と比べ著しく高い水準となっている。道路については平成２９年度に路面性状調査を実施し、調査結果をもとに優先順位をつけ、平成３０年度以降順次工事を行っており、橋りょうについても、橋りょう点検を踏まえ、令和２年度に橋梁長寿命化計画を見直した。当該計画をもとに必要に応じて修繕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CC426B-26F2-4472-BC79-25A613EF1B1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754C43-1016-47FB-A489-195C3EC25CC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A092F9-313B-44AF-A23D-76F87501EDB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CC94EE-5BD8-4E6B-912A-3D258403A65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9CFA1E-D2BE-4897-9AAE-1801F85C93F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556D9C-E68D-41EB-A07E-00A4187DE12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61F103-487A-4FA0-96DF-FEF6E7CD62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C797FD-0D7F-4BEA-AA9E-2322F54403A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B00D55-9708-43DA-BD96-99B2BE8E083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BE063E-6917-4F6A-9F0E-88FF44776A4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28,398
27,948
16.20
11,499,451
10,705,400
640,643
6,196,919
7,565,547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3CBE87-E4AC-4F4E-9781-B87C52B2E7C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9E66DC-DB6F-4827-9FBF-19E906A6964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C34DB2-F8B1-412A-BB90-0D8B5E996F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8A1136-9C76-45F6-9E6F-A2FB9867E8C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66A00E-9CC7-48EB-AFE7-D0635C311E3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B7FAD8-236C-4437-9749-A96DF14B295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1CE8DA-3352-4D12-9178-EE345029EE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9468BE-92DE-489F-9BB5-E7327E0AA17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D3ED6E-3026-4C57-9FB3-02CFF84DAEE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B20B84-932E-4C8A-98C7-250C7ED3644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BCF3D6-D19A-4B0F-AA64-C736E8F4506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21CE09-D715-4635-82FC-9DEA24D7A7F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51AD01-A01B-4B95-AD0B-143DF9E7991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BAED8A-28D6-477D-91ED-B026FD64E29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7A32B4-EAA4-4D10-AA72-4B11C8E99AB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C82197-39BD-4B23-96E1-0B29A106010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96E9AF-B94F-45A8-A7C3-0C3420FE55B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7753A0-0FA7-4EFE-91DB-C78B3A24231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A14288-C35F-4060-B87C-DCD0B4ED3C1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3484B9-149D-44B0-AE08-69E81F96C6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EF93C6-3C42-4988-93E3-6548511BC71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20976E-BA70-45AD-B909-0162D94E9D8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9216DB-CE81-4DA7-9070-A74104BA9EB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D8AAC7-5965-44AB-A518-C9A0169134B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1FA046-947B-445C-8A9C-C4D57C3B4E6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E78F79-CFFE-4AA8-91A3-C64E1C70E54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27D2E-0CED-445E-9723-81D33AE7BA1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7B4C3C-5C6F-4EF3-BC80-D8FF8F54AB0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395BAF-BB49-4189-B370-BDE85940DD29}"/>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0303394-F84E-482E-A8A7-7D5C302FAB2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8BC3A61-5D80-4F84-8CE6-6E4026EC00A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C08649F-F690-402C-A2BB-A3D16756F9E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90F21FF-F195-478A-840A-38533A45E00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AD93940-81BD-4C0C-821F-6BEB67DF31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BCFF820-ACDA-4873-96A9-C0FED2420A3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E62FB5-0E89-4ADB-8DC6-FBCCF9ECCB8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C995547-00DF-4F61-A61A-16948DB13EC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E31E512-4A60-412B-A36B-915D860C2F2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34E2024-8BDB-44B5-A972-4F9538DE777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DC12D75-CBCA-4333-95C4-5955ACBD7A2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E222AF-E011-4236-9B33-273500E41A5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33849F7-2021-4371-A54B-1AEFDABBD2D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22C0FAF-0B8A-4FD9-804E-E612D1C16BA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B1B744B-68F7-446C-B3A6-012EB6A9DCC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B468E52-6117-4F19-A63F-4C6AACBE401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7A4EC84-89D8-4598-9C6E-2E9C794575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769D47B-806E-4261-9BE5-64DC03BAFE6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3A84F26-958C-46F8-BB49-061B25ADF01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FF85238-41BA-4D68-9298-12FC8C8E14A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E57C0C1-87EE-41A4-AA77-E07D2516B74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CC1AC0F-3E2D-46E8-9ECE-52F1EF18520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4E35338-86F0-41A6-9CFF-F7BE1040CF1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9F4C0C2-7BC6-4FFB-8B78-EBA729012EB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56A8F85-6BFD-474E-968B-151509DE2A2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C107D73-B3FC-47BB-B9C5-1102DEB447F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E11184F-E904-4F0D-8804-24BBB258AB6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21F8F30-29AA-4D88-BCE4-F625C944B61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6C75CA1-2F49-4917-B3F2-F41C4B8AA8B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8D4E3C7-9600-4EEE-ABF7-7CB5AFDADBD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F759C2D-15CA-45D9-8BBC-8ADC7C6F3A6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E890E6D-4736-4F13-BF5D-583850FCBBF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EE3CFAD-FF4B-4FA8-8BB9-4E6432B99B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17900AC-5B0D-436B-87CF-5E1066FDF4B9}"/>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67BB8E6-D7FC-4EB0-955E-45238A09668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0124C92-2452-450A-96BD-EBAA1D31BB0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C1B7569-EFD1-40EE-B284-4DE62CDB3F39}"/>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603D803A-05EF-4608-9AA3-FAC88BC7CE65}"/>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CE63505-BEA1-4DFB-8DDC-ED7B72015724}"/>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88F6A06D-EB94-4343-B31D-FF7A8A24EC38}"/>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D053A929-F937-4332-9A97-1442EE6EDC79}"/>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22946D9E-69B1-4712-84E2-2CCC0DA64835}"/>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87473A32-9BE8-470D-9205-B696FE373708}"/>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566EDA00-032A-4F3F-A9F4-68F3F6C08477}"/>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1E6914C-D690-4E99-A0FE-7FC4355B2BA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1AA8AFA-6DFB-43A7-A725-2589B726078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D6AA419-0953-48F7-85E6-0A9C6AA6256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DB0B387-68A4-4299-92A7-E6AB1FFFFD1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60A112F-9C86-4001-BFF9-379396590B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90" name="楕円 89">
          <a:extLst>
            <a:ext uri="{FF2B5EF4-FFF2-40B4-BE49-F238E27FC236}">
              <a16:creationId xmlns:a16="http://schemas.microsoft.com/office/drawing/2014/main" id="{80309116-8DBB-44E4-BDC2-B9A321069789}"/>
            </a:ext>
          </a:extLst>
        </xdr:cNvPr>
        <xdr:cNvSpPr/>
      </xdr:nvSpPr>
      <xdr:spPr>
        <a:xfrm>
          <a:off x="403606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47189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2EB07D7-77F0-441C-AEA9-B23320AE7134}"/>
            </a:ext>
          </a:extLst>
        </xdr:cNvPr>
        <xdr:cNvSpPr txBox="1"/>
      </xdr:nvSpPr>
      <xdr:spPr>
        <a:xfrm>
          <a:off x="412496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92" name="楕円 91">
          <a:extLst>
            <a:ext uri="{FF2B5EF4-FFF2-40B4-BE49-F238E27FC236}">
              <a16:creationId xmlns:a16="http://schemas.microsoft.com/office/drawing/2014/main" id="{7DAC5409-8DD1-4152-A562-B9932DB222A8}"/>
            </a:ext>
          </a:extLst>
        </xdr:cNvPr>
        <xdr:cNvSpPr/>
      </xdr:nvSpPr>
      <xdr:spPr>
        <a:xfrm>
          <a:off x="3312160" y="10218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75112</xdr:rowOff>
    </xdr:to>
    <xdr:cxnSp macro="">
      <xdr:nvCxnSpPr>
        <xdr:cNvPr id="93" name="直線コネクタ 92">
          <a:extLst>
            <a:ext uri="{FF2B5EF4-FFF2-40B4-BE49-F238E27FC236}">
              <a16:creationId xmlns:a16="http://schemas.microsoft.com/office/drawing/2014/main" id="{EDD5F525-036B-4CEE-9610-E0EBFAEDD63E}"/>
            </a:ext>
          </a:extLst>
        </xdr:cNvPr>
        <xdr:cNvCxnSpPr/>
      </xdr:nvCxnSpPr>
      <xdr:spPr>
        <a:xfrm>
          <a:off x="3355340" y="1026522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94" name="楕円 93">
          <a:extLst>
            <a:ext uri="{FF2B5EF4-FFF2-40B4-BE49-F238E27FC236}">
              <a16:creationId xmlns:a16="http://schemas.microsoft.com/office/drawing/2014/main" id="{35863322-855D-41D4-AA2C-29C3740E3926}"/>
            </a:ext>
          </a:extLst>
        </xdr:cNvPr>
        <xdr:cNvSpPr/>
      </xdr:nvSpPr>
      <xdr:spPr>
        <a:xfrm>
          <a:off x="2514600" y="1018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39188</xdr:rowOff>
    </xdr:to>
    <xdr:cxnSp macro="">
      <xdr:nvCxnSpPr>
        <xdr:cNvPr id="95" name="直線コネクタ 94">
          <a:extLst>
            <a:ext uri="{FF2B5EF4-FFF2-40B4-BE49-F238E27FC236}">
              <a16:creationId xmlns:a16="http://schemas.microsoft.com/office/drawing/2014/main" id="{CEC23460-315D-4AB1-9012-65FD051F2688}"/>
            </a:ext>
          </a:extLst>
        </xdr:cNvPr>
        <xdr:cNvCxnSpPr/>
      </xdr:nvCxnSpPr>
      <xdr:spPr>
        <a:xfrm>
          <a:off x="2565400" y="1022930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96" name="楕円 95">
          <a:extLst>
            <a:ext uri="{FF2B5EF4-FFF2-40B4-BE49-F238E27FC236}">
              <a16:creationId xmlns:a16="http://schemas.microsoft.com/office/drawing/2014/main" id="{52531605-AB6F-4C4A-AB5D-12F67B68B0B3}"/>
            </a:ext>
          </a:extLst>
        </xdr:cNvPr>
        <xdr:cNvSpPr/>
      </xdr:nvSpPr>
      <xdr:spPr>
        <a:xfrm>
          <a:off x="173990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61</xdr:row>
      <xdr:rowOff>3266</xdr:rowOff>
    </xdr:to>
    <xdr:cxnSp macro="">
      <xdr:nvCxnSpPr>
        <xdr:cNvPr id="97" name="直線コネクタ 96">
          <a:extLst>
            <a:ext uri="{FF2B5EF4-FFF2-40B4-BE49-F238E27FC236}">
              <a16:creationId xmlns:a16="http://schemas.microsoft.com/office/drawing/2014/main" id="{DF030CBD-4F72-4557-91FD-B53D620CBB4C}"/>
            </a:ext>
          </a:extLst>
        </xdr:cNvPr>
        <xdr:cNvCxnSpPr/>
      </xdr:nvCxnSpPr>
      <xdr:spPr>
        <a:xfrm>
          <a:off x="1790700" y="10197193"/>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98" name="楕円 97">
          <a:extLst>
            <a:ext uri="{FF2B5EF4-FFF2-40B4-BE49-F238E27FC236}">
              <a16:creationId xmlns:a16="http://schemas.microsoft.com/office/drawing/2014/main" id="{53DADD84-3AEE-4749-A2A6-E04D5EE4BE86}"/>
            </a:ext>
          </a:extLst>
        </xdr:cNvPr>
        <xdr:cNvSpPr/>
      </xdr:nvSpPr>
      <xdr:spPr>
        <a:xfrm>
          <a:off x="96520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138793</xdr:rowOff>
    </xdr:to>
    <xdr:cxnSp macro="">
      <xdr:nvCxnSpPr>
        <xdr:cNvPr id="99" name="直線コネクタ 98">
          <a:extLst>
            <a:ext uri="{FF2B5EF4-FFF2-40B4-BE49-F238E27FC236}">
              <a16:creationId xmlns:a16="http://schemas.microsoft.com/office/drawing/2014/main" id="{0F0F2091-ABFA-4323-B2B8-EBFB39CFA7D8}"/>
            </a:ext>
          </a:extLst>
        </xdr:cNvPr>
        <xdr:cNvCxnSpPr/>
      </xdr:nvCxnSpPr>
      <xdr:spPr>
        <a:xfrm>
          <a:off x="1008380" y="1016127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100" name="n_1aveValue【体育館・プール】&#10;有形固定資産減価償却率">
          <a:extLst>
            <a:ext uri="{FF2B5EF4-FFF2-40B4-BE49-F238E27FC236}">
              <a16:creationId xmlns:a16="http://schemas.microsoft.com/office/drawing/2014/main" id="{5CEC1A54-906E-41FB-92AE-6FD62AD9D8CB}"/>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01" name="n_2aveValue【体育館・プール】&#10;有形固定資産減価償却率">
          <a:extLst>
            <a:ext uri="{FF2B5EF4-FFF2-40B4-BE49-F238E27FC236}">
              <a16:creationId xmlns:a16="http://schemas.microsoft.com/office/drawing/2014/main" id="{706BCC67-B80F-4B53-ACE4-897AFA42F71D}"/>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aveValue【体育館・プール】&#10;有形固定資産減価償却率">
          <a:extLst>
            <a:ext uri="{FF2B5EF4-FFF2-40B4-BE49-F238E27FC236}">
              <a16:creationId xmlns:a16="http://schemas.microsoft.com/office/drawing/2014/main" id="{B07A6303-C828-4FDF-BFCB-4A4D2DB20CB0}"/>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3" name="n_4aveValue【体育館・プール】&#10;有形固定資産減価償却率">
          <a:extLst>
            <a:ext uri="{FF2B5EF4-FFF2-40B4-BE49-F238E27FC236}">
              <a16:creationId xmlns:a16="http://schemas.microsoft.com/office/drawing/2014/main" id="{F346FB24-336E-4AB0-B0CE-7CC08E27C517}"/>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106515</xdr:rowOff>
    </xdr:from>
    <xdr:ext cx="405111" cy="259045"/>
    <xdr:sp macro="" textlink="">
      <xdr:nvSpPr>
        <xdr:cNvPr id="104" name="n_1mainValue【体育館・プール】&#10;有形固定資産減価償却率">
          <a:extLst>
            <a:ext uri="{FF2B5EF4-FFF2-40B4-BE49-F238E27FC236}">
              <a16:creationId xmlns:a16="http://schemas.microsoft.com/office/drawing/2014/main" id="{4B5C467D-E5B8-4F40-99EC-D55DAD7B1A9A}"/>
            </a:ext>
          </a:extLst>
        </xdr:cNvPr>
        <xdr:cNvSpPr txBox="1"/>
      </xdr:nvSpPr>
      <xdr:spPr>
        <a:xfrm>
          <a:off x="3170564" y="999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05" name="n_2mainValue【体育館・プール】&#10;有形固定資産減価償却率">
          <a:extLst>
            <a:ext uri="{FF2B5EF4-FFF2-40B4-BE49-F238E27FC236}">
              <a16:creationId xmlns:a16="http://schemas.microsoft.com/office/drawing/2014/main" id="{48F93F9E-5E36-4476-8D99-E7852D09933F}"/>
            </a:ext>
          </a:extLst>
        </xdr:cNvPr>
        <xdr:cNvSpPr txBox="1"/>
      </xdr:nvSpPr>
      <xdr:spPr>
        <a:xfrm>
          <a:off x="23857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106" name="n_3mainValue【体育館・プール】&#10;有形固定資産減価償却率">
          <a:extLst>
            <a:ext uri="{FF2B5EF4-FFF2-40B4-BE49-F238E27FC236}">
              <a16:creationId xmlns:a16="http://schemas.microsoft.com/office/drawing/2014/main" id="{72538789-EB54-4B2A-80AA-01DB830B6C41}"/>
            </a:ext>
          </a:extLst>
        </xdr:cNvPr>
        <xdr:cNvSpPr txBox="1"/>
      </xdr:nvSpPr>
      <xdr:spPr>
        <a:xfrm>
          <a:off x="16110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107" name="n_4mainValue【体育館・プール】&#10;有形固定資産減価償却率">
          <a:extLst>
            <a:ext uri="{FF2B5EF4-FFF2-40B4-BE49-F238E27FC236}">
              <a16:creationId xmlns:a16="http://schemas.microsoft.com/office/drawing/2014/main" id="{1A3E47F5-41B9-4297-B315-3128055CB32C}"/>
            </a:ext>
          </a:extLst>
        </xdr:cNvPr>
        <xdr:cNvSpPr txBox="1"/>
      </xdr:nvSpPr>
      <xdr:spPr>
        <a:xfrm>
          <a:off x="8363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11513C3-EA00-440F-8D2A-AEA02D7BA86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111EA25-79DA-41EF-B16A-C8EE9BE22A5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17A70B2-1D22-4E8F-B645-65B4CDF19D2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CB284AE-9E48-468E-9587-AFB2949A67A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A66F538-193F-47C3-B0E1-F3D960B31E9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7148CCC-E223-46A0-8836-65B784866E3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B1B8A48-53BF-4E8A-9191-BE63E63AFAA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9148A49-C24D-4B4A-8634-EB9EFB14234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DF1728A-D15D-4C54-B982-DDC321DA6B4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994FC23-4E1E-417D-84E8-6F7082F870B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2ECAC2FC-17E8-4819-9442-57486BBDB10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3FE908B-8B0A-41F3-A6C9-AF9753199C6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E155930-3073-45E6-9BEC-A9E634E8229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09DD85E-CD04-4770-B0D7-DF2BE537319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94FBC087-E6D4-4730-995D-E45B0E9435F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6AFC545-CF43-4098-902C-04691259872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970B3EDB-FF73-4658-93BE-140EE2627FB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9FF6D4E-7EF6-438E-9E8B-36DEA1E0456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4370E6D-B92A-4B8F-BFB7-78717443AA9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02139A2-9820-46F5-8501-3B55D9FA888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B2A409F-5A96-44A8-AC07-8150BB7330F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A051C3A-F423-4030-AB4E-ACB62E860C3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7467054-8B49-4460-A152-0F5CF7313B2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99205346-91B2-44D2-BB3E-911C4E572DB1}"/>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4EB69BB3-B15F-40F3-9954-22DAAA08BC15}"/>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6D98F9-2385-4BB0-998C-A5DDDA6E3BB4}"/>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F429000B-A235-47EE-9E5E-E2D616DA6801}"/>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5CE0E38F-AF78-42D6-9C08-73D38FA1A051}"/>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0BDB6BB8-429A-4887-97BB-C6B7E2EFE6FD}"/>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F8AA2D79-2ACE-40E3-8B18-2748634F082B}"/>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CD318B6F-F55C-4091-8F31-4B666BD43844}"/>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24310BEE-6BDB-46F6-8D79-D3214715AB7F}"/>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B368EDEE-423E-4CE3-AF90-C1A398C0A443}"/>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7AFAFB77-6323-4129-B8A1-1ED09EEEC1AA}"/>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67BBFFC-790E-482F-900E-A102BD33483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D8826D1-CF48-4056-9AE8-7E5AE71F1F9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C14695B-1C40-4758-B00E-0FF93B54132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30E0D55-F989-465E-8C46-854F756D38C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0CC6AC0-73E9-4C59-8715-E5B5890F9B3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xdr:nvSpPr>
        <xdr:cNvPr id="147" name="楕円 146">
          <a:extLst>
            <a:ext uri="{FF2B5EF4-FFF2-40B4-BE49-F238E27FC236}">
              <a16:creationId xmlns:a16="http://schemas.microsoft.com/office/drawing/2014/main" id="{2350491E-60F8-4712-BEA9-4F17BC443FE5}"/>
            </a:ext>
          </a:extLst>
        </xdr:cNvPr>
        <xdr:cNvSpPr/>
      </xdr:nvSpPr>
      <xdr:spPr>
        <a:xfrm>
          <a:off x="91922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163212</xdr:rowOff>
    </xdr:from>
    <xdr:ext cx="469744" cy="259045"/>
    <xdr:sp macro="" textlink="">
      <xdr:nvSpPr>
        <xdr:cNvPr id="148" name="【体育館・プール】&#10;一人当たり面積該当値テキスト">
          <a:extLst>
            <a:ext uri="{FF2B5EF4-FFF2-40B4-BE49-F238E27FC236}">
              <a16:creationId xmlns:a16="http://schemas.microsoft.com/office/drawing/2014/main" id="{4F3CC1F6-91A3-464A-A543-0BD89CBD5AEE}"/>
            </a:ext>
          </a:extLst>
        </xdr:cNvPr>
        <xdr:cNvSpPr txBox="1"/>
      </xdr:nvSpPr>
      <xdr:spPr>
        <a:xfrm>
          <a:off x="9258300" y="1055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76835</xdr:rowOff>
    </xdr:from>
    <xdr:to>
      <xdr:col>50</xdr:col>
      <xdr:colOff>165100</xdr:colOff>
      <xdr:row>64</xdr:row>
      <xdr:rowOff>6985</xdr:rowOff>
    </xdr:to>
    <xdr:sp macro="" textlink="">
      <xdr:nvSpPr>
        <xdr:cNvPr id="149" name="楕円 148">
          <a:extLst>
            <a:ext uri="{FF2B5EF4-FFF2-40B4-BE49-F238E27FC236}">
              <a16:creationId xmlns:a16="http://schemas.microsoft.com/office/drawing/2014/main" id="{0EC98BD8-2CF8-442D-A19D-4F18A02C3920}"/>
            </a:ext>
          </a:extLst>
        </xdr:cNvPr>
        <xdr:cNvSpPr/>
      </xdr:nvSpPr>
      <xdr:spPr>
        <a:xfrm>
          <a:off x="8445500" y="1063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127635</xdr:rowOff>
    </xdr:from>
    <xdr:to>
      <xdr:col>55</xdr:col>
      <xdr:colOff>0</xdr:colOff>
      <xdr:row>63</xdr:row>
      <xdr:rowOff>127635</xdr:rowOff>
    </xdr:to>
    <xdr:cxnSp macro="">
      <xdr:nvCxnSpPr>
        <xdr:cNvPr id="150" name="直線コネクタ 149">
          <a:extLst>
            <a:ext uri="{FF2B5EF4-FFF2-40B4-BE49-F238E27FC236}">
              <a16:creationId xmlns:a16="http://schemas.microsoft.com/office/drawing/2014/main" id="{485DED72-E590-4FD4-997B-91681812DB1C}"/>
            </a:ext>
          </a:extLst>
        </xdr:cNvPr>
        <xdr:cNvCxnSpPr/>
      </xdr:nvCxnSpPr>
      <xdr:spPr>
        <a:xfrm>
          <a:off x="8496300" y="106889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151" name="楕円 150">
          <a:extLst>
            <a:ext uri="{FF2B5EF4-FFF2-40B4-BE49-F238E27FC236}">
              <a16:creationId xmlns:a16="http://schemas.microsoft.com/office/drawing/2014/main" id="{EE63CBFE-54E7-46EE-ADBF-71AC8914E1CD}"/>
            </a:ext>
          </a:extLst>
        </xdr:cNvPr>
        <xdr:cNvSpPr/>
      </xdr:nvSpPr>
      <xdr:spPr>
        <a:xfrm>
          <a:off x="767080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127635</xdr:rowOff>
    </xdr:from>
    <xdr:to>
      <xdr:col>50</xdr:col>
      <xdr:colOff>114300</xdr:colOff>
      <xdr:row>63</xdr:row>
      <xdr:rowOff>129540</xdr:rowOff>
    </xdr:to>
    <xdr:cxnSp macro="">
      <xdr:nvCxnSpPr>
        <xdr:cNvPr id="152" name="直線コネクタ 151">
          <a:extLst>
            <a:ext uri="{FF2B5EF4-FFF2-40B4-BE49-F238E27FC236}">
              <a16:creationId xmlns:a16="http://schemas.microsoft.com/office/drawing/2014/main" id="{3B421D77-DA5E-4B33-9601-5A553C2C26D8}"/>
            </a:ext>
          </a:extLst>
        </xdr:cNvPr>
        <xdr:cNvCxnSpPr/>
      </xdr:nvCxnSpPr>
      <xdr:spPr>
        <a:xfrm flipV="1">
          <a:off x="7713980" y="1068895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153" name="楕円 152">
          <a:extLst>
            <a:ext uri="{FF2B5EF4-FFF2-40B4-BE49-F238E27FC236}">
              <a16:creationId xmlns:a16="http://schemas.microsoft.com/office/drawing/2014/main" id="{AD425E70-079D-4ED7-B400-04648024CE47}"/>
            </a:ext>
          </a:extLst>
        </xdr:cNvPr>
        <xdr:cNvSpPr/>
      </xdr:nvSpPr>
      <xdr:spPr>
        <a:xfrm>
          <a:off x="687324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129540</xdr:rowOff>
    </xdr:to>
    <xdr:cxnSp macro="">
      <xdr:nvCxnSpPr>
        <xdr:cNvPr id="154" name="直線コネクタ 153">
          <a:extLst>
            <a:ext uri="{FF2B5EF4-FFF2-40B4-BE49-F238E27FC236}">
              <a16:creationId xmlns:a16="http://schemas.microsoft.com/office/drawing/2014/main" id="{14DF0EB4-65FE-4232-B3FE-ECC0A2433406}"/>
            </a:ext>
          </a:extLst>
        </xdr:cNvPr>
        <xdr:cNvCxnSpPr/>
      </xdr:nvCxnSpPr>
      <xdr:spPr>
        <a:xfrm>
          <a:off x="692404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80645</xdr:rowOff>
    </xdr:from>
    <xdr:to>
      <xdr:col>36</xdr:col>
      <xdr:colOff>165100</xdr:colOff>
      <xdr:row>64</xdr:row>
      <xdr:rowOff>10795</xdr:rowOff>
    </xdr:to>
    <xdr:sp macro="" textlink="">
      <xdr:nvSpPr>
        <xdr:cNvPr id="155" name="楕円 154">
          <a:extLst>
            <a:ext uri="{FF2B5EF4-FFF2-40B4-BE49-F238E27FC236}">
              <a16:creationId xmlns:a16="http://schemas.microsoft.com/office/drawing/2014/main" id="{94FCA0E6-1AFA-495F-97CE-AE4BDE4CF8A6}"/>
            </a:ext>
          </a:extLst>
        </xdr:cNvPr>
        <xdr:cNvSpPr/>
      </xdr:nvSpPr>
      <xdr:spPr>
        <a:xfrm>
          <a:off x="6098540" y="1064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131445</xdr:rowOff>
    </xdr:to>
    <xdr:cxnSp macro="">
      <xdr:nvCxnSpPr>
        <xdr:cNvPr id="156" name="直線コネクタ 155">
          <a:extLst>
            <a:ext uri="{FF2B5EF4-FFF2-40B4-BE49-F238E27FC236}">
              <a16:creationId xmlns:a16="http://schemas.microsoft.com/office/drawing/2014/main" id="{474A720A-8D3C-41E9-86AE-4590DBE6578A}"/>
            </a:ext>
          </a:extLst>
        </xdr:cNvPr>
        <xdr:cNvCxnSpPr/>
      </xdr:nvCxnSpPr>
      <xdr:spPr>
        <a:xfrm flipV="1">
          <a:off x="6149340" y="1069086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0EBAB969-3B7E-4A9F-BA20-B00722C9B261}"/>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6715433A-7537-4454-BE47-51CE93D19687}"/>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93736DBA-E770-4378-8D68-EEA7FE335ADC}"/>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2AEFE779-62EB-4AB2-9805-EB4E3B4B5693}"/>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169562</xdr:rowOff>
    </xdr:from>
    <xdr:ext cx="469744" cy="259045"/>
    <xdr:sp macro="" textlink="">
      <xdr:nvSpPr>
        <xdr:cNvPr id="161" name="n_1mainValue【体育館・プール】&#10;一人当たり面積">
          <a:extLst>
            <a:ext uri="{FF2B5EF4-FFF2-40B4-BE49-F238E27FC236}">
              <a16:creationId xmlns:a16="http://schemas.microsoft.com/office/drawing/2014/main" id="{155CAAF8-1AB8-4D15-965C-03180C6748F6}"/>
            </a:ext>
          </a:extLst>
        </xdr:cNvPr>
        <xdr:cNvSpPr txBox="1"/>
      </xdr:nvSpPr>
      <xdr:spPr>
        <a:xfrm>
          <a:off x="827158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162" name="n_2mainValue【体育館・プール】&#10;一人当たり面積">
          <a:extLst>
            <a:ext uri="{FF2B5EF4-FFF2-40B4-BE49-F238E27FC236}">
              <a16:creationId xmlns:a16="http://schemas.microsoft.com/office/drawing/2014/main" id="{1F68ACAA-2378-4B6C-B142-F5BDDE9CBF2F}"/>
            </a:ext>
          </a:extLst>
        </xdr:cNvPr>
        <xdr:cNvSpPr txBox="1"/>
      </xdr:nvSpPr>
      <xdr:spPr>
        <a:xfrm>
          <a:off x="750958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163" name="n_3mainValue【体育館・プール】&#10;一人当たり面積">
          <a:extLst>
            <a:ext uri="{FF2B5EF4-FFF2-40B4-BE49-F238E27FC236}">
              <a16:creationId xmlns:a16="http://schemas.microsoft.com/office/drawing/2014/main" id="{2B24F00B-0654-473B-BF5F-46879A2A1E39}"/>
            </a:ext>
          </a:extLst>
        </xdr:cNvPr>
        <xdr:cNvSpPr txBox="1"/>
      </xdr:nvSpPr>
      <xdr:spPr>
        <a:xfrm>
          <a:off x="67120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1922</xdr:rowOff>
    </xdr:from>
    <xdr:ext cx="469744" cy="259045"/>
    <xdr:sp macro="" textlink="">
      <xdr:nvSpPr>
        <xdr:cNvPr id="164" name="n_4mainValue【体育館・プール】&#10;一人当たり面積">
          <a:extLst>
            <a:ext uri="{FF2B5EF4-FFF2-40B4-BE49-F238E27FC236}">
              <a16:creationId xmlns:a16="http://schemas.microsoft.com/office/drawing/2014/main" id="{B25E171E-6EC7-40E4-8F4F-B0DACA67562B}"/>
            </a:ext>
          </a:extLst>
        </xdr:cNvPr>
        <xdr:cNvSpPr txBox="1"/>
      </xdr:nvSpPr>
      <xdr:spPr>
        <a:xfrm>
          <a:off x="59373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6227ABE7-2441-4DE4-8CBC-538ED77D5BB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6346DEF-1D8A-42DF-828D-5F7EAF8898C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3F543DF-AFE9-4788-9802-1D7BBBF331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89923F4-7573-409A-BFF8-82065A76839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D1E9E00-2E00-457D-93AC-6CB21D56F35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D1C1B32F-AA52-4D1E-BFB6-B45FEAA316E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0B1040D-D4D3-4F4D-845B-E117FAE29B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FB5C8DE-DC28-4CF9-8E32-C57696C758A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7FF199A2-A201-4581-9F15-7F637F5DCE8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A530C18-2F49-4A58-BB7B-F12CF77FFE7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CB88B75F-D52D-44AD-A72D-844A1D66AD6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A8DA64F4-DAF8-431A-9D84-662758827BF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B601E607-1487-48D3-B231-701C6D32DB7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F1ECA892-5C86-4F87-A665-14C7792855F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8AE66F4E-33B5-4217-A3B0-86388F771BA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57CBD9C8-7773-4BAD-856B-3DF23692F18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D39522EB-3C5E-4764-A4E4-F788506673A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4759B7DC-C88A-4049-83C4-51E97EF8527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2E791D74-3669-481E-B927-5CFEC4BE089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38FE2B31-1EEA-43C4-80FF-0DB5040132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8492A432-9805-4F32-AA00-DDD4A231EFE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4AFE37A-603E-4713-9FE3-F5387AB3CA7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62B1EC5D-47D9-4247-8DF2-22EDD18BE3B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3B79BB4D-8CD1-4D17-834E-34CB30B610D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2BE01DF9-FF91-4B68-A51C-CE5348452A8A}"/>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2B6638C1-9596-4841-8137-2ACA57C484A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1FF7878E-C50E-43AF-A8BC-4C64F9B8CF06}"/>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C83CBDE7-AC4C-4AD5-8D95-3B054EE0B356}"/>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975D2D94-6357-40E0-927A-6CC69A86EC93}"/>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E2F98D0-50AA-4601-BC52-75A9204C1033}"/>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8B20978D-810E-46CC-8270-D4B4ECF444D6}"/>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E69A20A6-1C2A-4B1A-8412-9F91E211229E}"/>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497B0675-8D62-4E55-9287-6AD3D37EBC71}"/>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A394719A-5B56-44FD-BC6B-4BE77EBFF50B}"/>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94E82A52-963D-4637-B12A-8DFCE6526A8A}"/>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EAF642E-30A2-4004-B31E-3FC8C5BDDE3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75638E9-22B0-4561-A18E-848F67E9FCD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7D63138-CF3C-4EDA-9E8B-E5F1821CAAC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F29DA8D-0B41-486C-9AF1-EDDFB906097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A2891B6-AE26-43E5-AD79-8813A24CDD9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205" name="楕円 204">
          <a:extLst>
            <a:ext uri="{FF2B5EF4-FFF2-40B4-BE49-F238E27FC236}">
              <a16:creationId xmlns:a16="http://schemas.microsoft.com/office/drawing/2014/main" id="{D9D75FFD-4D84-486D-86E0-03CBF8E6005D}"/>
            </a:ext>
          </a:extLst>
        </xdr:cNvPr>
        <xdr:cNvSpPr/>
      </xdr:nvSpPr>
      <xdr:spPr>
        <a:xfrm>
          <a:off x="403606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18364FCE-3814-4AF1-A3B9-F7C9B5ACA2DE}"/>
            </a:ext>
          </a:extLst>
        </xdr:cNvPr>
        <xdr:cNvSpPr txBox="1"/>
      </xdr:nvSpPr>
      <xdr:spPr>
        <a:xfrm>
          <a:off x="412496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207" name="楕円 206">
          <a:extLst>
            <a:ext uri="{FF2B5EF4-FFF2-40B4-BE49-F238E27FC236}">
              <a16:creationId xmlns:a16="http://schemas.microsoft.com/office/drawing/2014/main" id="{93DA374A-C37C-4478-B29D-FB2CB824BBB7}"/>
            </a:ext>
          </a:extLst>
        </xdr:cNvPr>
        <xdr:cNvSpPr/>
      </xdr:nvSpPr>
      <xdr:spPr>
        <a:xfrm>
          <a:off x="3312160" y="1412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131445</xdr:rowOff>
    </xdr:to>
    <xdr:cxnSp macro="">
      <xdr:nvCxnSpPr>
        <xdr:cNvPr id="208" name="直線コネクタ 207">
          <a:extLst>
            <a:ext uri="{FF2B5EF4-FFF2-40B4-BE49-F238E27FC236}">
              <a16:creationId xmlns:a16="http://schemas.microsoft.com/office/drawing/2014/main" id="{E6D490AE-4714-4D86-9544-33A253D8C592}"/>
            </a:ext>
          </a:extLst>
        </xdr:cNvPr>
        <xdr:cNvCxnSpPr/>
      </xdr:nvCxnSpPr>
      <xdr:spPr>
        <a:xfrm>
          <a:off x="3355340" y="141789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09" name="楕円 208">
          <a:extLst>
            <a:ext uri="{FF2B5EF4-FFF2-40B4-BE49-F238E27FC236}">
              <a16:creationId xmlns:a16="http://schemas.microsoft.com/office/drawing/2014/main" id="{76D35AD4-CF75-495C-BD19-D208F529D79B}"/>
            </a:ext>
          </a:extLst>
        </xdr:cNvPr>
        <xdr:cNvSpPr/>
      </xdr:nvSpPr>
      <xdr:spPr>
        <a:xfrm>
          <a:off x="251460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97155</xdr:rowOff>
    </xdr:to>
    <xdr:cxnSp macro="">
      <xdr:nvCxnSpPr>
        <xdr:cNvPr id="210" name="直線コネクタ 209">
          <a:extLst>
            <a:ext uri="{FF2B5EF4-FFF2-40B4-BE49-F238E27FC236}">
              <a16:creationId xmlns:a16="http://schemas.microsoft.com/office/drawing/2014/main" id="{571CA8E6-37E4-4F5B-B3F2-7AA55EDC762D}"/>
            </a:ext>
          </a:extLst>
        </xdr:cNvPr>
        <xdr:cNvCxnSpPr/>
      </xdr:nvCxnSpPr>
      <xdr:spPr>
        <a:xfrm>
          <a:off x="2565400" y="1414272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211" name="楕円 210">
          <a:extLst>
            <a:ext uri="{FF2B5EF4-FFF2-40B4-BE49-F238E27FC236}">
              <a16:creationId xmlns:a16="http://schemas.microsoft.com/office/drawing/2014/main" id="{605463BC-317D-426F-AA1A-587DEDE96F48}"/>
            </a:ext>
          </a:extLst>
        </xdr:cNvPr>
        <xdr:cNvSpPr/>
      </xdr:nvSpPr>
      <xdr:spPr>
        <a:xfrm>
          <a:off x="17399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60961</xdr:rowOff>
    </xdr:to>
    <xdr:cxnSp macro="">
      <xdr:nvCxnSpPr>
        <xdr:cNvPr id="212" name="直線コネクタ 211">
          <a:extLst>
            <a:ext uri="{FF2B5EF4-FFF2-40B4-BE49-F238E27FC236}">
              <a16:creationId xmlns:a16="http://schemas.microsoft.com/office/drawing/2014/main" id="{32D93091-D04C-4CAF-A35D-2E12309732B1}"/>
            </a:ext>
          </a:extLst>
        </xdr:cNvPr>
        <xdr:cNvCxnSpPr/>
      </xdr:nvCxnSpPr>
      <xdr:spPr>
        <a:xfrm>
          <a:off x="1790700" y="1410843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13" name="楕円 212">
          <a:extLst>
            <a:ext uri="{FF2B5EF4-FFF2-40B4-BE49-F238E27FC236}">
              <a16:creationId xmlns:a16="http://schemas.microsoft.com/office/drawing/2014/main" id="{F5A0B220-D039-4B19-A977-2CB949750011}"/>
            </a:ext>
          </a:extLst>
        </xdr:cNvPr>
        <xdr:cNvSpPr/>
      </xdr:nvSpPr>
      <xdr:spPr>
        <a:xfrm>
          <a:off x="96520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26670</xdr:rowOff>
    </xdr:to>
    <xdr:cxnSp macro="">
      <xdr:nvCxnSpPr>
        <xdr:cNvPr id="214" name="直線コネクタ 213">
          <a:extLst>
            <a:ext uri="{FF2B5EF4-FFF2-40B4-BE49-F238E27FC236}">
              <a16:creationId xmlns:a16="http://schemas.microsoft.com/office/drawing/2014/main" id="{7BC23867-391F-4139-956B-8FB3FCBA8B36}"/>
            </a:ext>
          </a:extLst>
        </xdr:cNvPr>
        <xdr:cNvCxnSpPr/>
      </xdr:nvCxnSpPr>
      <xdr:spPr>
        <a:xfrm>
          <a:off x="1008380" y="140779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7F4034BA-679C-47EA-8BE7-E90D4B66D307}"/>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99A677CB-FFCA-49FD-B0DE-34FAE6688153}"/>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D2515EC1-70B6-423E-B548-A44773215BAB}"/>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295F94A0-2B7E-41AC-8C8B-F54B5071BA68}"/>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219" name="n_1mainValue【福祉施設】&#10;有形固定資産減価償却率">
          <a:extLst>
            <a:ext uri="{FF2B5EF4-FFF2-40B4-BE49-F238E27FC236}">
              <a16:creationId xmlns:a16="http://schemas.microsoft.com/office/drawing/2014/main" id="{74C780EE-EA0E-49BC-B966-EC61845E2BA4}"/>
            </a:ext>
          </a:extLst>
        </xdr:cNvPr>
        <xdr:cNvSpPr txBox="1"/>
      </xdr:nvSpPr>
      <xdr:spPr>
        <a:xfrm>
          <a:off x="317056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20" name="n_2mainValue【福祉施設】&#10;有形固定資産減価償却率">
          <a:extLst>
            <a:ext uri="{FF2B5EF4-FFF2-40B4-BE49-F238E27FC236}">
              <a16:creationId xmlns:a16="http://schemas.microsoft.com/office/drawing/2014/main" id="{FCA607A7-4F22-4EE7-877A-D47FDC00BC8B}"/>
            </a:ext>
          </a:extLst>
        </xdr:cNvPr>
        <xdr:cNvSpPr txBox="1"/>
      </xdr:nvSpPr>
      <xdr:spPr>
        <a:xfrm>
          <a:off x="238570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221" name="n_3mainValue【福祉施設】&#10;有形固定資産減価償却率">
          <a:extLst>
            <a:ext uri="{FF2B5EF4-FFF2-40B4-BE49-F238E27FC236}">
              <a16:creationId xmlns:a16="http://schemas.microsoft.com/office/drawing/2014/main" id="{4BFECC67-C294-42F7-94B3-567717341C59}"/>
            </a:ext>
          </a:extLst>
        </xdr:cNvPr>
        <xdr:cNvSpPr txBox="1"/>
      </xdr:nvSpPr>
      <xdr:spPr>
        <a:xfrm>
          <a:off x="161100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222" name="n_4mainValue【福祉施設】&#10;有形固定資産減価償却率">
          <a:extLst>
            <a:ext uri="{FF2B5EF4-FFF2-40B4-BE49-F238E27FC236}">
              <a16:creationId xmlns:a16="http://schemas.microsoft.com/office/drawing/2014/main" id="{CB3F59E6-CBF0-47D1-AC5B-4FBE9DA1949C}"/>
            </a:ext>
          </a:extLst>
        </xdr:cNvPr>
        <xdr:cNvSpPr txBox="1"/>
      </xdr:nvSpPr>
      <xdr:spPr>
        <a:xfrm>
          <a:off x="83630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47F3A36-016A-46E4-830A-8F54DB86840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26FA4D96-AF37-4497-831D-A23C6384B2D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852EA94-F5E6-49A5-BD55-30697AC0D57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F061A56-F528-48D4-A09D-ADE8D73D28F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6E2AB99D-846B-4D8E-B8F6-AF3B2653C97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7F78FC3-5EC0-43AE-80F7-85CAB5811C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B11EC358-FAF6-49BD-BEA0-023419EF2F1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14F9938E-68B8-4552-92DF-03901738467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53A1C3F1-E581-429E-82D2-AEDC3D8794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3E70F52-5ACA-49E9-9A45-CBDC1BE8FD5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4CB11767-CB12-47D8-B232-8CDBD35B3A7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8F782CC-7BDC-4828-9893-B27D584B42A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4311DC2-F0B1-4004-ABE3-CAC8E7021D5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38CFB5EC-0CD9-4EC5-B639-1B3071ADC42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6DF03DFC-F5F0-4831-933E-2CD1C12AA4A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21268058-672C-4D25-8DCD-12575C0D5C7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CEA10858-260F-4E4C-9F43-50F8154E450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EA4D7BAE-4179-43E6-B27F-EB54BC79A52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AF4511B9-9E70-4945-89AD-59B27D4C9E9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71E1CC1D-1A3A-4779-AED0-52C3C1FD81A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E089883-46D5-4EEB-A801-F1C0ABC4594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7942E4CD-FEB7-4471-850D-EAC00C2220B9}"/>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DA431892-0A24-4571-BD4F-023D9A4C7556}"/>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03A2A529-A687-431A-95F4-68FA042E8BDF}"/>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FB82EACB-50DC-468F-A6BB-13B503C06AED}"/>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8CAAC6FC-9F45-4593-8FDC-2FA70E4941CE}"/>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C95D40A6-AADB-4743-B34F-954878C3B463}"/>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3CADB930-EAC4-4691-A234-DFB3598DD4BF}"/>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98778284-562E-4C06-8588-120E196458B9}"/>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EBCD79CE-DE04-4935-89C6-C2670695352C}"/>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7DA0D7D6-1D0B-401E-8E1B-E626A370AAF3}"/>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D4079271-0BAF-4620-A3BB-021B76205BC3}"/>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266E620-8D99-487A-AA2A-F2E9E30FB2C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EC4A40C-1A30-4F6D-BDAE-039B0646998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CA95593-B7B3-4F7E-BAF8-2C78DCDEF1F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9A5DE99-C0CE-4523-8039-D1C6E0B6A71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A74BE85-B811-4C99-B256-969B86E92A2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260" name="楕円 259">
          <a:extLst>
            <a:ext uri="{FF2B5EF4-FFF2-40B4-BE49-F238E27FC236}">
              <a16:creationId xmlns:a16="http://schemas.microsoft.com/office/drawing/2014/main" id="{CEEA71FC-4F27-49CC-AC3E-9625F8C8EF9B}"/>
            </a:ext>
          </a:extLst>
        </xdr:cNvPr>
        <xdr:cNvSpPr/>
      </xdr:nvSpPr>
      <xdr:spPr>
        <a:xfrm>
          <a:off x="919226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261" name="【福祉施設】&#10;一人当たり面積該当値テキスト">
          <a:extLst>
            <a:ext uri="{FF2B5EF4-FFF2-40B4-BE49-F238E27FC236}">
              <a16:creationId xmlns:a16="http://schemas.microsoft.com/office/drawing/2014/main" id="{28890350-C797-46E7-AECC-94F5468D4119}"/>
            </a:ext>
          </a:extLst>
        </xdr:cNvPr>
        <xdr:cNvSpPr txBox="1"/>
      </xdr:nvSpPr>
      <xdr:spPr>
        <a:xfrm>
          <a:off x="9258300"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262" name="楕円 261">
          <a:extLst>
            <a:ext uri="{FF2B5EF4-FFF2-40B4-BE49-F238E27FC236}">
              <a16:creationId xmlns:a16="http://schemas.microsoft.com/office/drawing/2014/main" id="{68D99D91-585A-4820-8E21-09A525E7FB2E}"/>
            </a:ext>
          </a:extLst>
        </xdr:cNvPr>
        <xdr:cNvSpPr/>
      </xdr:nvSpPr>
      <xdr:spPr>
        <a:xfrm>
          <a:off x="844550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31242</xdr:rowOff>
    </xdr:to>
    <xdr:cxnSp macro="">
      <xdr:nvCxnSpPr>
        <xdr:cNvPr id="263" name="直線コネクタ 262">
          <a:extLst>
            <a:ext uri="{FF2B5EF4-FFF2-40B4-BE49-F238E27FC236}">
              <a16:creationId xmlns:a16="http://schemas.microsoft.com/office/drawing/2014/main" id="{20880101-680C-49A7-9037-7BF56234FB24}"/>
            </a:ext>
          </a:extLst>
        </xdr:cNvPr>
        <xdr:cNvCxnSpPr/>
      </xdr:nvCxnSpPr>
      <xdr:spPr>
        <a:xfrm>
          <a:off x="8496300" y="1428064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264" name="楕円 263">
          <a:extLst>
            <a:ext uri="{FF2B5EF4-FFF2-40B4-BE49-F238E27FC236}">
              <a16:creationId xmlns:a16="http://schemas.microsoft.com/office/drawing/2014/main" id="{78350897-4746-46A5-926C-F9D60AC0D438}"/>
            </a:ext>
          </a:extLst>
        </xdr:cNvPr>
        <xdr:cNvSpPr/>
      </xdr:nvSpPr>
      <xdr:spPr>
        <a:xfrm>
          <a:off x="767080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31242</xdr:rowOff>
    </xdr:to>
    <xdr:cxnSp macro="">
      <xdr:nvCxnSpPr>
        <xdr:cNvPr id="265" name="直線コネクタ 264">
          <a:extLst>
            <a:ext uri="{FF2B5EF4-FFF2-40B4-BE49-F238E27FC236}">
              <a16:creationId xmlns:a16="http://schemas.microsoft.com/office/drawing/2014/main" id="{119252A1-BABB-4B69-BDF9-7895FC3F5081}"/>
            </a:ext>
          </a:extLst>
        </xdr:cNvPr>
        <xdr:cNvCxnSpPr/>
      </xdr:nvCxnSpPr>
      <xdr:spPr>
        <a:xfrm>
          <a:off x="7713980" y="142806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266" name="楕円 265">
          <a:extLst>
            <a:ext uri="{FF2B5EF4-FFF2-40B4-BE49-F238E27FC236}">
              <a16:creationId xmlns:a16="http://schemas.microsoft.com/office/drawing/2014/main" id="{FBFCF8B5-3190-48E5-AA3B-A35B2FBA8EB3}"/>
            </a:ext>
          </a:extLst>
        </xdr:cNvPr>
        <xdr:cNvSpPr/>
      </xdr:nvSpPr>
      <xdr:spPr>
        <a:xfrm>
          <a:off x="68732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35813</xdr:rowOff>
    </xdr:to>
    <xdr:cxnSp macro="">
      <xdr:nvCxnSpPr>
        <xdr:cNvPr id="267" name="直線コネクタ 266">
          <a:extLst>
            <a:ext uri="{FF2B5EF4-FFF2-40B4-BE49-F238E27FC236}">
              <a16:creationId xmlns:a16="http://schemas.microsoft.com/office/drawing/2014/main" id="{524B131F-C771-4AB7-8E3B-6D3525C45E7B}"/>
            </a:ext>
          </a:extLst>
        </xdr:cNvPr>
        <xdr:cNvCxnSpPr/>
      </xdr:nvCxnSpPr>
      <xdr:spPr>
        <a:xfrm flipV="1">
          <a:off x="6924040" y="1428064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268" name="楕円 267">
          <a:extLst>
            <a:ext uri="{FF2B5EF4-FFF2-40B4-BE49-F238E27FC236}">
              <a16:creationId xmlns:a16="http://schemas.microsoft.com/office/drawing/2014/main" id="{B1744992-D39A-40EE-A0D3-B2B97B9A76A6}"/>
            </a:ext>
          </a:extLst>
        </xdr:cNvPr>
        <xdr:cNvSpPr/>
      </xdr:nvSpPr>
      <xdr:spPr>
        <a:xfrm>
          <a:off x="60985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35813</xdr:rowOff>
    </xdr:to>
    <xdr:cxnSp macro="">
      <xdr:nvCxnSpPr>
        <xdr:cNvPr id="269" name="直線コネクタ 268">
          <a:extLst>
            <a:ext uri="{FF2B5EF4-FFF2-40B4-BE49-F238E27FC236}">
              <a16:creationId xmlns:a16="http://schemas.microsoft.com/office/drawing/2014/main" id="{C9980F50-D9CB-4768-B7B5-C4817A72AC0E}"/>
            </a:ext>
          </a:extLst>
        </xdr:cNvPr>
        <xdr:cNvCxnSpPr/>
      </xdr:nvCxnSpPr>
      <xdr:spPr>
        <a:xfrm>
          <a:off x="6149340" y="142852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3D839BD3-F430-45A8-8789-282EDA9DF7A8}"/>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85A5D13D-B44C-4B3D-ABB5-7835079819D9}"/>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1D03BDBD-B52A-4483-B0AD-D544D370FCD2}"/>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C6911F0E-5962-48A6-90F3-4E8F6974DCA4}"/>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274" name="n_1mainValue【福祉施設】&#10;一人当たり面積">
          <a:extLst>
            <a:ext uri="{FF2B5EF4-FFF2-40B4-BE49-F238E27FC236}">
              <a16:creationId xmlns:a16="http://schemas.microsoft.com/office/drawing/2014/main" id="{2AC807FE-3670-4DC0-BD8A-70285E493113}"/>
            </a:ext>
          </a:extLst>
        </xdr:cNvPr>
        <xdr:cNvSpPr txBox="1"/>
      </xdr:nvSpPr>
      <xdr:spPr>
        <a:xfrm>
          <a:off x="827158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275" name="n_2mainValue【福祉施設】&#10;一人当たり面積">
          <a:extLst>
            <a:ext uri="{FF2B5EF4-FFF2-40B4-BE49-F238E27FC236}">
              <a16:creationId xmlns:a16="http://schemas.microsoft.com/office/drawing/2014/main" id="{882826F2-62C8-43BF-BAD0-D4CA50F596CC}"/>
            </a:ext>
          </a:extLst>
        </xdr:cNvPr>
        <xdr:cNvSpPr txBox="1"/>
      </xdr:nvSpPr>
      <xdr:spPr>
        <a:xfrm>
          <a:off x="750958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276" name="n_3mainValue【福祉施設】&#10;一人当たり面積">
          <a:extLst>
            <a:ext uri="{FF2B5EF4-FFF2-40B4-BE49-F238E27FC236}">
              <a16:creationId xmlns:a16="http://schemas.microsoft.com/office/drawing/2014/main" id="{B280972F-B582-45E7-ACC0-0F37BF92092D}"/>
            </a:ext>
          </a:extLst>
        </xdr:cNvPr>
        <xdr:cNvSpPr txBox="1"/>
      </xdr:nvSpPr>
      <xdr:spPr>
        <a:xfrm>
          <a:off x="67120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277" name="n_4mainValue【福祉施設】&#10;一人当たり面積">
          <a:extLst>
            <a:ext uri="{FF2B5EF4-FFF2-40B4-BE49-F238E27FC236}">
              <a16:creationId xmlns:a16="http://schemas.microsoft.com/office/drawing/2014/main" id="{B0328A39-B69E-48C9-8EAE-380941D6E44C}"/>
            </a:ext>
          </a:extLst>
        </xdr:cNvPr>
        <xdr:cNvSpPr txBox="1"/>
      </xdr:nvSpPr>
      <xdr:spPr>
        <a:xfrm>
          <a:off x="59373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2BA0BC5-1334-4D50-AEC0-E514D6E84A6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5743EA8-BC20-4D96-9613-922DF7C74D5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635FE9C-0838-4FB5-94F3-CF139CD8CFB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D3417337-C4F3-4AAA-86DF-DE87297B35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195720C0-58DC-4220-BA52-034BE4E1BD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D522C62-39CD-463C-A849-7BF17C25D27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D577B661-59BB-460A-8E72-D543D69BB75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4599B37-D40D-47F0-980D-0280CB3410A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F148261F-8DA0-446D-BC7C-5B313467191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4D47D2C1-73D2-480B-B1D8-C6995ED4BCF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D9214EA1-D6A8-4024-95A2-56A1117B2D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D5ECBC61-A347-4318-992A-D85A8A4BF8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EC4411A3-9408-4C2B-BF37-E484A660F69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3E391ACB-271C-4414-80AE-76AFF2D5237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308771AF-C666-4A97-8A08-AEC6A7AC39C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F1252F59-2FAE-4E84-AAB8-836B20DB7D0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C77F43DC-283F-4098-9098-85E3880FDA8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8867597F-CCB6-457D-A34D-8AC7901F431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930BB793-566D-4927-AE8A-9B772A0595C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F8702DAD-FC75-4EC1-8CE7-5C59A877B2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CD63D805-B4FD-4FAA-B0D3-1BE69CE0184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1CE5ACC0-E098-49EE-A86F-7ED960D80CD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92D3C653-2A2E-455A-9522-C6C55FCD833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C77B73A1-DAF1-4A7E-A175-E4A821BC988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F243A0B2-7C9C-474A-823E-FC44A11EE2C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280EBFA3-8CCD-40C4-96CF-E77C40D4E6F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613C89E5-10B3-4CE3-8346-4FB685BAF8B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D8BD3F39-C352-4DB3-875F-6343D62C280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C620A40B-9B74-4CB2-8295-0A650A91231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656A3913-4924-4A87-A9D6-2770B27AE5D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83FEDB14-945D-4124-A991-ECA5BCB02DE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6B94D7A5-390B-48F2-939D-6588455ECDE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87BF80D0-C8BC-42D7-A99D-FC4E680E876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9A9408B1-5AC1-4AF6-A4FE-31C3F2FBB9F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3705072-A31F-4E16-85C7-E0681F61403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AED78BBE-696C-4A8F-90D0-8C936AB2A2B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F6C10836-7A4E-4BCE-8457-595AD9044ED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9D1536E0-36BF-435F-A725-ACDC81206D4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41EEA9B8-9286-4700-90CD-BACB37DF1EA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3A416B8-1F7B-40F1-BAFE-BB11AA96090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71FBB293-AEB2-47AA-9484-7ACB04F34F0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B47F4CCC-A601-4728-9776-9DC4DB81E78B}"/>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CE7FB818-D120-4F81-89CB-340E5D9ECC2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29E55EAB-90B6-46A9-8AEC-238CC134853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8620ED11-73F0-458F-9BC1-C909E8A3503E}"/>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322EC42A-3A46-4A5B-89B6-01B5EAA2186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E983BE26-800D-4036-A501-270E345C42D9}"/>
            </a:ext>
          </a:extLst>
        </xdr:cNvPr>
        <xdr:cNvSpPr txBox="1"/>
      </xdr:nvSpPr>
      <xdr:spPr>
        <a:xfrm>
          <a:off x="14414500" y="6441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5" name="フローチャート: 判断 324">
          <a:extLst>
            <a:ext uri="{FF2B5EF4-FFF2-40B4-BE49-F238E27FC236}">
              <a16:creationId xmlns:a16="http://schemas.microsoft.com/office/drawing/2014/main" id="{B3C99354-17DC-4554-95EE-31D54A49902E}"/>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6" name="フローチャート: 判断 325">
          <a:extLst>
            <a:ext uri="{FF2B5EF4-FFF2-40B4-BE49-F238E27FC236}">
              <a16:creationId xmlns:a16="http://schemas.microsoft.com/office/drawing/2014/main" id="{16EBAEE4-3279-49EF-ADEA-0D1B346579D9}"/>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27" name="フローチャート: 判断 326">
          <a:extLst>
            <a:ext uri="{FF2B5EF4-FFF2-40B4-BE49-F238E27FC236}">
              <a16:creationId xmlns:a16="http://schemas.microsoft.com/office/drawing/2014/main" id="{5179E40C-ED6A-4B40-9F4F-BCD1D4B70509}"/>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28" name="フローチャート: 判断 327">
          <a:extLst>
            <a:ext uri="{FF2B5EF4-FFF2-40B4-BE49-F238E27FC236}">
              <a16:creationId xmlns:a16="http://schemas.microsoft.com/office/drawing/2014/main" id="{DBB73A0D-5384-4CBF-9DB6-DBE8D2014ACC}"/>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29" name="フローチャート: 判断 328">
          <a:extLst>
            <a:ext uri="{FF2B5EF4-FFF2-40B4-BE49-F238E27FC236}">
              <a16:creationId xmlns:a16="http://schemas.microsoft.com/office/drawing/2014/main" id="{C6C83AC7-9D97-49BB-AA34-F76895049ACA}"/>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00A2E3D-2BBF-4412-A14E-42A4F5DA74F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ACB3395-942C-4F75-A3F1-C232522791C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2A6C376-E730-4F79-AA89-34E3D403078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8F0A709-75AB-40AD-A93E-6C9D90BA2C7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C2762B3-C70E-47CA-9D14-BF8E92EBE7E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335" name="楕円 334">
          <a:extLst>
            <a:ext uri="{FF2B5EF4-FFF2-40B4-BE49-F238E27FC236}">
              <a16:creationId xmlns:a16="http://schemas.microsoft.com/office/drawing/2014/main" id="{7065C601-C097-44A2-8E81-8AFB9182DF47}"/>
            </a:ext>
          </a:extLst>
        </xdr:cNvPr>
        <xdr:cNvSpPr/>
      </xdr:nvSpPr>
      <xdr:spPr>
        <a:xfrm>
          <a:off x="14325600" y="63048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E47E3D04-97A6-4339-9A91-CEBDBAD8B8B0}"/>
            </a:ext>
          </a:extLst>
        </xdr:cNvPr>
        <xdr:cNvSpPr txBox="1"/>
      </xdr:nvSpPr>
      <xdr:spPr>
        <a:xfrm>
          <a:off x="144145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337" name="楕円 336">
          <a:extLst>
            <a:ext uri="{FF2B5EF4-FFF2-40B4-BE49-F238E27FC236}">
              <a16:creationId xmlns:a16="http://schemas.microsoft.com/office/drawing/2014/main" id="{87C58BBE-A799-45AD-8C28-78070D7DC659}"/>
            </a:ext>
          </a:extLst>
        </xdr:cNvPr>
        <xdr:cNvSpPr/>
      </xdr:nvSpPr>
      <xdr:spPr>
        <a:xfrm>
          <a:off x="13578840" y="62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37</xdr:row>
      <xdr:rowOff>152944</xdr:rowOff>
    </xdr:to>
    <xdr:cxnSp macro="">
      <xdr:nvCxnSpPr>
        <xdr:cNvPr id="338" name="直線コネクタ 337">
          <a:extLst>
            <a:ext uri="{FF2B5EF4-FFF2-40B4-BE49-F238E27FC236}">
              <a16:creationId xmlns:a16="http://schemas.microsoft.com/office/drawing/2014/main" id="{C4C78974-7EEC-444D-8BE9-A6289DAA7A68}"/>
            </a:ext>
          </a:extLst>
        </xdr:cNvPr>
        <xdr:cNvCxnSpPr/>
      </xdr:nvCxnSpPr>
      <xdr:spPr>
        <a:xfrm>
          <a:off x="13629640" y="631480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39" name="楕円 338">
          <a:extLst>
            <a:ext uri="{FF2B5EF4-FFF2-40B4-BE49-F238E27FC236}">
              <a16:creationId xmlns:a16="http://schemas.microsoft.com/office/drawing/2014/main" id="{B4B4387C-6278-43FE-802D-7653DD1C5F99}"/>
            </a:ext>
          </a:extLst>
        </xdr:cNvPr>
        <xdr:cNvSpPr/>
      </xdr:nvSpPr>
      <xdr:spPr>
        <a:xfrm>
          <a:off x="1280414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112123</xdr:rowOff>
    </xdr:to>
    <xdr:cxnSp macro="">
      <xdr:nvCxnSpPr>
        <xdr:cNvPr id="340" name="直線コネクタ 339">
          <a:extLst>
            <a:ext uri="{FF2B5EF4-FFF2-40B4-BE49-F238E27FC236}">
              <a16:creationId xmlns:a16="http://schemas.microsoft.com/office/drawing/2014/main" id="{DE4D0719-1F33-497B-A8CB-50E93485FC61}"/>
            </a:ext>
          </a:extLst>
        </xdr:cNvPr>
        <xdr:cNvCxnSpPr/>
      </xdr:nvCxnSpPr>
      <xdr:spPr>
        <a:xfrm>
          <a:off x="12854940" y="627071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41" name="楕円 340">
          <a:extLst>
            <a:ext uri="{FF2B5EF4-FFF2-40B4-BE49-F238E27FC236}">
              <a16:creationId xmlns:a16="http://schemas.microsoft.com/office/drawing/2014/main" id="{9CE65058-F5A2-435B-9959-70842C27A600}"/>
            </a:ext>
          </a:extLst>
        </xdr:cNvPr>
        <xdr:cNvSpPr/>
      </xdr:nvSpPr>
      <xdr:spPr>
        <a:xfrm>
          <a:off x="12029440" y="617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68036</xdr:rowOff>
    </xdr:to>
    <xdr:cxnSp macro="">
      <xdr:nvCxnSpPr>
        <xdr:cNvPr id="342" name="直線コネクタ 341">
          <a:extLst>
            <a:ext uri="{FF2B5EF4-FFF2-40B4-BE49-F238E27FC236}">
              <a16:creationId xmlns:a16="http://schemas.microsoft.com/office/drawing/2014/main" id="{AE1CBCE2-78C6-4390-9FBE-C2019ADCE161}"/>
            </a:ext>
          </a:extLst>
        </xdr:cNvPr>
        <xdr:cNvCxnSpPr/>
      </xdr:nvCxnSpPr>
      <xdr:spPr>
        <a:xfrm>
          <a:off x="12072620" y="6226629"/>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100511</xdr:rowOff>
    </xdr:from>
    <xdr:to>
      <xdr:col>67</xdr:col>
      <xdr:colOff>101600</xdr:colOff>
      <xdr:row>37</xdr:row>
      <xdr:rowOff>30661</xdr:rowOff>
    </xdr:to>
    <xdr:sp macro="" textlink="">
      <xdr:nvSpPr>
        <xdr:cNvPr id="343" name="楕円 342">
          <a:extLst>
            <a:ext uri="{FF2B5EF4-FFF2-40B4-BE49-F238E27FC236}">
              <a16:creationId xmlns:a16="http://schemas.microsoft.com/office/drawing/2014/main" id="{86ADEE4C-048B-44DF-AF67-9174334F04E3}"/>
            </a:ext>
          </a:extLst>
        </xdr:cNvPr>
        <xdr:cNvSpPr/>
      </xdr:nvSpPr>
      <xdr:spPr>
        <a:xfrm>
          <a:off x="11231880" y="613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151311</xdr:rowOff>
    </xdr:from>
    <xdr:to>
      <xdr:col>71</xdr:col>
      <xdr:colOff>177800</xdr:colOff>
      <xdr:row>37</xdr:row>
      <xdr:rowOff>23949</xdr:rowOff>
    </xdr:to>
    <xdr:cxnSp macro="">
      <xdr:nvCxnSpPr>
        <xdr:cNvPr id="344" name="直線コネクタ 343">
          <a:extLst>
            <a:ext uri="{FF2B5EF4-FFF2-40B4-BE49-F238E27FC236}">
              <a16:creationId xmlns:a16="http://schemas.microsoft.com/office/drawing/2014/main" id="{50B82C7C-2212-4471-A2C9-6EC2B7840E19}"/>
            </a:ext>
          </a:extLst>
        </xdr:cNvPr>
        <xdr:cNvCxnSpPr/>
      </xdr:nvCxnSpPr>
      <xdr:spPr>
        <a:xfrm>
          <a:off x="11282680" y="6186351"/>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3EE92928-6DAE-4AC7-B06A-3A5F005C5CA7}"/>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5C257D78-90CC-4FE8-A578-333B8ADABCF3}"/>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FBAC6C15-A69A-4518-9E72-FFBD8C859E43}"/>
            </a:ext>
          </a:extLst>
        </xdr:cNvPr>
        <xdr:cNvSpPr txBox="1"/>
      </xdr:nvSpPr>
      <xdr:spPr>
        <a:xfrm>
          <a:off x="1190054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12EC0ACF-F948-47B8-816C-260F56761CAB}"/>
            </a:ext>
          </a:extLst>
        </xdr:cNvPr>
        <xdr:cNvSpPr txBox="1"/>
      </xdr:nvSpPr>
      <xdr:spPr>
        <a:xfrm>
          <a:off x="1110298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7014EB15-AB4A-468A-AC90-07AFCF082FDA}"/>
            </a:ext>
          </a:extLst>
        </xdr:cNvPr>
        <xdr:cNvSpPr txBox="1"/>
      </xdr:nvSpPr>
      <xdr:spPr>
        <a:xfrm>
          <a:off x="134372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F21DB8CA-C3B6-42EC-B1EC-D34A0194CCE0}"/>
            </a:ext>
          </a:extLst>
        </xdr:cNvPr>
        <xdr:cNvSpPr txBox="1"/>
      </xdr:nvSpPr>
      <xdr:spPr>
        <a:xfrm>
          <a:off x="1267524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31475015-0F7A-402A-BEB1-9A41372530AF}"/>
            </a:ext>
          </a:extLst>
        </xdr:cNvPr>
        <xdr:cNvSpPr txBox="1"/>
      </xdr:nvSpPr>
      <xdr:spPr>
        <a:xfrm>
          <a:off x="119005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47188</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1DF09F5-620D-4B75-A5AB-8E255CDFB882}"/>
            </a:ext>
          </a:extLst>
        </xdr:cNvPr>
        <xdr:cNvSpPr txBox="1"/>
      </xdr:nvSpPr>
      <xdr:spPr>
        <a:xfrm>
          <a:off x="11102984" y="59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1B2B19BB-133E-4270-BA47-05DC3677038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865BD586-261E-49B6-8C2B-AA523B3A117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294A37EB-DD83-408B-A230-651A5CA47A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8EC776FF-D6B1-4EB0-B8A7-23B9AFAF659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2EEE1C9-7378-4304-82F8-CC3E86BF2D5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68C9658-2E05-4C84-AEB2-725947E1D4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37B6BCD2-C1A3-4E5F-9939-F7EABAB6AFF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6AD0AA4E-BA92-425E-B662-FB2E35C4274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2EDBB80-B186-4F84-9F0E-88F4663D3B5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4534C07-BBC5-4795-B3BA-3EB179D0CCB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51BE123E-934A-4E14-A19A-1F98076107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D6F5BCB1-A04F-4F40-AA3B-13AEF1E7344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B77D05E1-1EC9-44D6-A923-793578CF44B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02F9B2FB-6DB8-473D-9949-7395ACB8702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2CB1AD9B-AEA5-436C-A894-5FDC24F29BE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id="{257944EC-D3D5-49C2-81AC-78C35E63537B}"/>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643BB83B-A1ED-4516-AECF-F367C5A5155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id="{A4886854-719B-4948-A8C7-8AF1A78538DD}"/>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D570CD12-ED1F-40C9-BCDF-77B0BD38CC6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E23875EF-7606-4878-A990-8CA0F48B0CE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47058B4A-57E8-4802-AB81-5EBA7D077F2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4" name="直線コネクタ 373">
          <a:extLst>
            <a:ext uri="{FF2B5EF4-FFF2-40B4-BE49-F238E27FC236}">
              <a16:creationId xmlns:a16="http://schemas.microsoft.com/office/drawing/2014/main" id="{DFF504A8-79B5-4A24-8300-4E4380035300}"/>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id="{F3DD9483-BA0A-47D0-8355-C380465F8F7E}"/>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6" name="直線コネクタ 375">
          <a:extLst>
            <a:ext uri="{FF2B5EF4-FFF2-40B4-BE49-F238E27FC236}">
              <a16:creationId xmlns:a16="http://schemas.microsoft.com/office/drawing/2014/main" id="{B071DCBF-C103-4A85-94A0-555AE00CD409}"/>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A96EC077-B160-4B63-A2CB-0D24A16C545F}"/>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78" name="直線コネクタ 377">
          <a:extLst>
            <a:ext uri="{FF2B5EF4-FFF2-40B4-BE49-F238E27FC236}">
              <a16:creationId xmlns:a16="http://schemas.microsoft.com/office/drawing/2014/main" id="{B720363B-592F-4B7A-B498-8AE5B212ABDE}"/>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F7F4E1CF-5BE1-40FB-A527-83EF219E9E33}"/>
            </a:ext>
          </a:extLst>
        </xdr:cNvPr>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0" name="フローチャート: 判断 379">
          <a:extLst>
            <a:ext uri="{FF2B5EF4-FFF2-40B4-BE49-F238E27FC236}">
              <a16:creationId xmlns:a16="http://schemas.microsoft.com/office/drawing/2014/main" id="{848071B5-612D-47AC-8431-4C5F1B6A64B8}"/>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1" name="フローチャート: 判断 380">
          <a:extLst>
            <a:ext uri="{FF2B5EF4-FFF2-40B4-BE49-F238E27FC236}">
              <a16:creationId xmlns:a16="http://schemas.microsoft.com/office/drawing/2014/main" id="{B6F5F8FF-42EF-4785-8173-68516F96DD53}"/>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2" name="フローチャート: 判断 381">
          <a:extLst>
            <a:ext uri="{FF2B5EF4-FFF2-40B4-BE49-F238E27FC236}">
              <a16:creationId xmlns:a16="http://schemas.microsoft.com/office/drawing/2014/main" id="{0F9A8906-EBF9-4FE3-8272-18864E20AE3C}"/>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3" name="フローチャート: 判断 382">
          <a:extLst>
            <a:ext uri="{FF2B5EF4-FFF2-40B4-BE49-F238E27FC236}">
              <a16:creationId xmlns:a16="http://schemas.microsoft.com/office/drawing/2014/main" id="{C8401D22-9027-4741-90B2-589DD1E47F91}"/>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4" name="フローチャート: 判断 383">
          <a:extLst>
            <a:ext uri="{FF2B5EF4-FFF2-40B4-BE49-F238E27FC236}">
              <a16:creationId xmlns:a16="http://schemas.microsoft.com/office/drawing/2014/main" id="{6FBED085-1009-4F62-89F9-086164F2A737}"/>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C097372-51CA-4278-AFE3-057E13F7B3A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13D00B2-E37C-4C68-A1D1-1C8D7EE7232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03DF88F-1D88-4845-BB58-B14312A19D2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39E48FF-82B5-4FB5-B4EA-6E654975C3F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D2C91FB-151F-4797-AEAD-FA0C795460F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10953</xdr:rowOff>
    </xdr:from>
    <xdr:to>
      <xdr:col>116</xdr:col>
      <xdr:colOff>114300</xdr:colOff>
      <xdr:row>40</xdr:row>
      <xdr:rowOff>112553</xdr:rowOff>
    </xdr:to>
    <xdr:sp macro="" textlink="">
      <xdr:nvSpPr>
        <xdr:cNvPr id="390" name="楕円 389">
          <a:extLst>
            <a:ext uri="{FF2B5EF4-FFF2-40B4-BE49-F238E27FC236}">
              <a16:creationId xmlns:a16="http://schemas.microsoft.com/office/drawing/2014/main" id="{2B3DE469-69A6-4B59-81FB-484529B633A1}"/>
            </a:ext>
          </a:extLst>
        </xdr:cNvPr>
        <xdr:cNvSpPr/>
      </xdr:nvSpPr>
      <xdr:spPr>
        <a:xfrm>
          <a:off x="19458940" y="67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160830</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id="{71C65A22-3540-4E5E-8234-597684416AF7}"/>
            </a:ext>
          </a:extLst>
        </xdr:cNvPr>
        <xdr:cNvSpPr txBox="1"/>
      </xdr:nvSpPr>
      <xdr:spPr>
        <a:xfrm>
          <a:off x="19547840" y="669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13422</xdr:rowOff>
    </xdr:from>
    <xdr:to>
      <xdr:col>112</xdr:col>
      <xdr:colOff>38100</xdr:colOff>
      <xdr:row>40</xdr:row>
      <xdr:rowOff>115022</xdr:rowOff>
    </xdr:to>
    <xdr:sp macro="" textlink="">
      <xdr:nvSpPr>
        <xdr:cNvPr id="392" name="楕円 391">
          <a:extLst>
            <a:ext uri="{FF2B5EF4-FFF2-40B4-BE49-F238E27FC236}">
              <a16:creationId xmlns:a16="http://schemas.microsoft.com/office/drawing/2014/main" id="{6B0F0A7B-E707-4CE9-A274-7E11973680A5}"/>
            </a:ext>
          </a:extLst>
        </xdr:cNvPr>
        <xdr:cNvSpPr/>
      </xdr:nvSpPr>
      <xdr:spPr>
        <a:xfrm>
          <a:off x="18735040" y="6719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61753</xdr:rowOff>
    </xdr:from>
    <xdr:to>
      <xdr:col>116</xdr:col>
      <xdr:colOff>63500</xdr:colOff>
      <xdr:row>40</xdr:row>
      <xdr:rowOff>64222</xdr:rowOff>
    </xdr:to>
    <xdr:cxnSp macro="">
      <xdr:nvCxnSpPr>
        <xdr:cNvPr id="393" name="直線コネクタ 392">
          <a:extLst>
            <a:ext uri="{FF2B5EF4-FFF2-40B4-BE49-F238E27FC236}">
              <a16:creationId xmlns:a16="http://schemas.microsoft.com/office/drawing/2014/main" id="{4FBA6AB3-21F9-429E-9588-DEF731157410}"/>
            </a:ext>
          </a:extLst>
        </xdr:cNvPr>
        <xdr:cNvCxnSpPr/>
      </xdr:nvCxnSpPr>
      <xdr:spPr>
        <a:xfrm flipV="1">
          <a:off x="18778220" y="6767353"/>
          <a:ext cx="73152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15831</xdr:rowOff>
    </xdr:from>
    <xdr:to>
      <xdr:col>107</xdr:col>
      <xdr:colOff>101600</xdr:colOff>
      <xdr:row>40</xdr:row>
      <xdr:rowOff>117431</xdr:rowOff>
    </xdr:to>
    <xdr:sp macro="" textlink="">
      <xdr:nvSpPr>
        <xdr:cNvPr id="394" name="楕円 393">
          <a:extLst>
            <a:ext uri="{FF2B5EF4-FFF2-40B4-BE49-F238E27FC236}">
              <a16:creationId xmlns:a16="http://schemas.microsoft.com/office/drawing/2014/main" id="{6771B867-7AEE-4AC5-A9AE-0E288B28722F}"/>
            </a:ext>
          </a:extLst>
        </xdr:cNvPr>
        <xdr:cNvSpPr/>
      </xdr:nvSpPr>
      <xdr:spPr>
        <a:xfrm>
          <a:off x="17937480" y="67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64222</xdr:rowOff>
    </xdr:from>
    <xdr:to>
      <xdr:col>111</xdr:col>
      <xdr:colOff>177800</xdr:colOff>
      <xdr:row>40</xdr:row>
      <xdr:rowOff>66631</xdr:rowOff>
    </xdr:to>
    <xdr:cxnSp macro="">
      <xdr:nvCxnSpPr>
        <xdr:cNvPr id="395" name="直線コネクタ 394">
          <a:extLst>
            <a:ext uri="{FF2B5EF4-FFF2-40B4-BE49-F238E27FC236}">
              <a16:creationId xmlns:a16="http://schemas.microsoft.com/office/drawing/2014/main" id="{770B19D1-0F5A-4049-B6D5-3BD0C7D00CAA}"/>
            </a:ext>
          </a:extLst>
        </xdr:cNvPr>
        <xdr:cNvCxnSpPr/>
      </xdr:nvCxnSpPr>
      <xdr:spPr>
        <a:xfrm flipV="1">
          <a:off x="17988280" y="6769822"/>
          <a:ext cx="78994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166044</xdr:rowOff>
    </xdr:from>
    <xdr:to>
      <xdr:col>102</xdr:col>
      <xdr:colOff>165100</xdr:colOff>
      <xdr:row>40</xdr:row>
      <xdr:rowOff>96194</xdr:rowOff>
    </xdr:to>
    <xdr:sp macro="" textlink="">
      <xdr:nvSpPr>
        <xdr:cNvPr id="396" name="楕円 395">
          <a:extLst>
            <a:ext uri="{FF2B5EF4-FFF2-40B4-BE49-F238E27FC236}">
              <a16:creationId xmlns:a16="http://schemas.microsoft.com/office/drawing/2014/main" id="{E7410F7F-318A-44CC-969D-16F055CA82A4}"/>
            </a:ext>
          </a:extLst>
        </xdr:cNvPr>
        <xdr:cNvSpPr/>
      </xdr:nvSpPr>
      <xdr:spPr>
        <a:xfrm>
          <a:off x="17162780" y="6704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45394</xdr:rowOff>
    </xdr:from>
    <xdr:to>
      <xdr:col>107</xdr:col>
      <xdr:colOff>50800</xdr:colOff>
      <xdr:row>40</xdr:row>
      <xdr:rowOff>66631</xdr:rowOff>
    </xdr:to>
    <xdr:cxnSp macro="">
      <xdr:nvCxnSpPr>
        <xdr:cNvPr id="397" name="直線コネクタ 396">
          <a:extLst>
            <a:ext uri="{FF2B5EF4-FFF2-40B4-BE49-F238E27FC236}">
              <a16:creationId xmlns:a16="http://schemas.microsoft.com/office/drawing/2014/main" id="{A94C7260-5737-4647-8E1E-736158496A00}"/>
            </a:ext>
          </a:extLst>
        </xdr:cNvPr>
        <xdr:cNvCxnSpPr/>
      </xdr:nvCxnSpPr>
      <xdr:spPr>
        <a:xfrm>
          <a:off x="17213580" y="6750994"/>
          <a:ext cx="7747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10230</xdr:rowOff>
    </xdr:from>
    <xdr:to>
      <xdr:col>98</xdr:col>
      <xdr:colOff>38100</xdr:colOff>
      <xdr:row>40</xdr:row>
      <xdr:rowOff>111830</xdr:rowOff>
    </xdr:to>
    <xdr:sp macro="" textlink="">
      <xdr:nvSpPr>
        <xdr:cNvPr id="398" name="楕円 397">
          <a:extLst>
            <a:ext uri="{FF2B5EF4-FFF2-40B4-BE49-F238E27FC236}">
              <a16:creationId xmlns:a16="http://schemas.microsoft.com/office/drawing/2014/main" id="{8D42990F-2080-4C0D-9CAE-CEE3676190DA}"/>
            </a:ext>
          </a:extLst>
        </xdr:cNvPr>
        <xdr:cNvSpPr/>
      </xdr:nvSpPr>
      <xdr:spPr>
        <a:xfrm>
          <a:off x="16388080" y="6715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45394</xdr:rowOff>
    </xdr:from>
    <xdr:to>
      <xdr:col>102</xdr:col>
      <xdr:colOff>114300</xdr:colOff>
      <xdr:row>40</xdr:row>
      <xdr:rowOff>61030</xdr:rowOff>
    </xdr:to>
    <xdr:cxnSp macro="">
      <xdr:nvCxnSpPr>
        <xdr:cNvPr id="399" name="直線コネクタ 398">
          <a:extLst>
            <a:ext uri="{FF2B5EF4-FFF2-40B4-BE49-F238E27FC236}">
              <a16:creationId xmlns:a16="http://schemas.microsoft.com/office/drawing/2014/main" id="{15431A48-6A13-4F9A-AA5B-1D3250B060D9}"/>
            </a:ext>
          </a:extLst>
        </xdr:cNvPr>
        <xdr:cNvCxnSpPr/>
      </xdr:nvCxnSpPr>
      <xdr:spPr>
        <a:xfrm flipV="1">
          <a:off x="16431260" y="6750994"/>
          <a:ext cx="78232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2B24D66C-0C9A-41D0-A087-42679C4F5CDD}"/>
            </a:ext>
          </a:extLst>
        </xdr:cNvPr>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3330006C-403A-4489-A3A8-75101490D49D}"/>
            </a:ext>
          </a:extLst>
        </xdr:cNvPr>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id="{46CF4EAE-E423-4C27-BE2C-F99029038CC2}"/>
            </a:ext>
          </a:extLst>
        </xdr:cNvPr>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C1FC64E3-9F9B-40B4-8244-AD222DFBD3B3}"/>
            </a:ext>
          </a:extLst>
        </xdr:cNvPr>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106149</xdr:rowOff>
    </xdr:from>
    <xdr:ext cx="534377" cy="259045"/>
    <xdr:sp macro="" textlink="">
      <xdr:nvSpPr>
        <xdr:cNvPr id="404" name="n_1mainValue【一般廃棄物処理施設】&#10;一人当たり有形固定資産（償却資産）額">
          <a:extLst>
            <a:ext uri="{FF2B5EF4-FFF2-40B4-BE49-F238E27FC236}">
              <a16:creationId xmlns:a16="http://schemas.microsoft.com/office/drawing/2014/main" id="{EB37E541-4656-4C9F-B736-2BAA5AAE9747}"/>
            </a:ext>
          </a:extLst>
        </xdr:cNvPr>
        <xdr:cNvSpPr txBox="1"/>
      </xdr:nvSpPr>
      <xdr:spPr>
        <a:xfrm>
          <a:off x="18528811" y="681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108558</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C3D8F946-F072-4CB6-926B-4111BFFFDD3E}"/>
            </a:ext>
          </a:extLst>
        </xdr:cNvPr>
        <xdr:cNvSpPr txBox="1"/>
      </xdr:nvSpPr>
      <xdr:spPr>
        <a:xfrm>
          <a:off x="17766811" y="68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87321</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2115E1DC-EC4D-4699-B7E8-39982F52E309}"/>
            </a:ext>
          </a:extLst>
        </xdr:cNvPr>
        <xdr:cNvSpPr txBox="1"/>
      </xdr:nvSpPr>
      <xdr:spPr>
        <a:xfrm>
          <a:off x="16969251" y="67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102957</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4B1E1052-E5B6-45B6-B584-E25B076530BC}"/>
            </a:ext>
          </a:extLst>
        </xdr:cNvPr>
        <xdr:cNvSpPr txBox="1"/>
      </xdr:nvSpPr>
      <xdr:spPr>
        <a:xfrm>
          <a:off x="16194551" y="68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412BD8E9-756D-476E-B70C-1B5455DEFA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9BA29075-8BF9-4B81-B9CA-0FF2C4A3B09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999DECD3-3E1A-46D1-B3CB-30F1E46360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A1BC4B65-77E6-4B82-917A-D038E828904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CD9E642B-C99B-4BFA-B0E3-6D031355258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B97D1C0B-8013-4340-94D8-51770E3FAE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DC655A69-06AA-4B18-A439-FA110F601E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8719A59C-2C2B-4087-826D-ECA86C5E0C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CABB746E-D0EF-44DF-8F9C-692DA910085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7F2494F3-B17E-4819-9C9B-AD859C50CFB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5EED55B7-09CF-48D7-929B-13D111E27DC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D7883EAC-C726-4B21-A59C-FC24B774A42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847DD1C-6B71-4ECE-BE76-08878AA6ACB3}"/>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AA0685F4-E21C-4055-B1DA-7FD86B1A42F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9336F51C-C162-4598-937F-71490556DF8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CCF9DBA3-6D6D-4587-A0EB-DC275D21EBD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E2375573-A413-417E-94DE-E594C8689AE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124D0ABE-E418-4270-B497-AC816DC97E4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CD5C8F26-C54D-48FF-A281-9D69CA569D9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7D42894A-11BD-4A99-A548-F6F6094B12C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190A9D39-C7DC-49FB-9B03-A26706D424B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F85EA915-4604-427C-842B-DCC10453CAE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637DC615-85F8-497F-BA89-2C3DA10C46E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424EE076-5E07-4FF0-AE6A-3AC98105D3C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4D5EF792-FE84-4C2B-82FD-E48840D092B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3" name="直線コネクタ 432">
          <a:extLst>
            <a:ext uri="{FF2B5EF4-FFF2-40B4-BE49-F238E27FC236}">
              <a16:creationId xmlns:a16="http://schemas.microsoft.com/office/drawing/2014/main" id="{DFD6A33B-8A2B-40D3-83AF-690D7BD972A4}"/>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6AF1A219-9D39-4CD5-88C3-2DAF4A95357C}"/>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5" name="直線コネクタ 434">
          <a:extLst>
            <a:ext uri="{FF2B5EF4-FFF2-40B4-BE49-F238E27FC236}">
              <a16:creationId xmlns:a16="http://schemas.microsoft.com/office/drawing/2014/main" id="{F473A07C-CE2E-4AEB-831C-3A8B0525EC07}"/>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E1866C34-810A-4C83-B97C-F87C3EC80BCC}"/>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7" name="直線コネクタ 436">
          <a:extLst>
            <a:ext uri="{FF2B5EF4-FFF2-40B4-BE49-F238E27FC236}">
              <a16:creationId xmlns:a16="http://schemas.microsoft.com/office/drawing/2014/main" id="{EEC73480-6740-42EA-8989-A037C06E13FF}"/>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D20257E3-7228-4707-9CE1-A430F38D7B06}"/>
            </a:ext>
          </a:extLst>
        </xdr:cNvPr>
        <xdr:cNvSpPr txBox="1"/>
      </xdr:nvSpPr>
      <xdr:spPr>
        <a:xfrm>
          <a:off x="14414500" y="992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9" name="フローチャート: 判断 438">
          <a:extLst>
            <a:ext uri="{FF2B5EF4-FFF2-40B4-BE49-F238E27FC236}">
              <a16:creationId xmlns:a16="http://schemas.microsoft.com/office/drawing/2014/main" id="{B43B8637-D907-43CB-B180-3ACFE8129E6A}"/>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0" name="フローチャート: 判断 439">
          <a:extLst>
            <a:ext uri="{FF2B5EF4-FFF2-40B4-BE49-F238E27FC236}">
              <a16:creationId xmlns:a16="http://schemas.microsoft.com/office/drawing/2014/main" id="{4CB8B091-F3FB-4317-B30F-D4B55E24E76F}"/>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1" name="フローチャート: 判断 440">
          <a:extLst>
            <a:ext uri="{FF2B5EF4-FFF2-40B4-BE49-F238E27FC236}">
              <a16:creationId xmlns:a16="http://schemas.microsoft.com/office/drawing/2014/main" id="{D7173E0C-4604-453D-9065-AADBC0EEAAE3}"/>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2" name="フローチャート: 判断 441">
          <a:extLst>
            <a:ext uri="{FF2B5EF4-FFF2-40B4-BE49-F238E27FC236}">
              <a16:creationId xmlns:a16="http://schemas.microsoft.com/office/drawing/2014/main" id="{FF57B774-BAC3-4F08-914D-A43472C3264A}"/>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3" name="フローチャート: 判断 442">
          <a:extLst>
            <a:ext uri="{FF2B5EF4-FFF2-40B4-BE49-F238E27FC236}">
              <a16:creationId xmlns:a16="http://schemas.microsoft.com/office/drawing/2014/main" id="{02EB6604-B61A-434F-A258-2D1AFF4962D9}"/>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66ABF72-F14F-4A5D-B194-300B2BE16B6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BC2CB9E-34E0-4F71-923A-0DF55C19822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2270940-1489-4C92-8CC9-18E230F1A67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5087975-79BE-4B9B-BFAF-D915CC0F271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89E6C64-EF2E-4B0C-A39A-734353493D3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168003</xdr:rowOff>
    </xdr:from>
    <xdr:to>
      <xdr:col>85</xdr:col>
      <xdr:colOff>177800</xdr:colOff>
      <xdr:row>63</xdr:row>
      <xdr:rowOff>98153</xdr:rowOff>
    </xdr:to>
    <xdr:sp macro="" textlink="">
      <xdr:nvSpPr>
        <xdr:cNvPr id="449" name="楕円 448">
          <a:extLst>
            <a:ext uri="{FF2B5EF4-FFF2-40B4-BE49-F238E27FC236}">
              <a16:creationId xmlns:a16="http://schemas.microsoft.com/office/drawing/2014/main" id="{D267D866-3555-4B23-ACD1-628B84A9F172}"/>
            </a:ext>
          </a:extLst>
        </xdr:cNvPr>
        <xdr:cNvSpPr/>
      </xdr:nvSpPr>
      <xdr:spPr>
        <a:xfrm>
          <a:off x="14325600" y="105616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146430</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4E53BECB-245F-44F3-B44D-59BBD2DDDFFD}"/>
            </a:ext>
          </a:extLst>
        </xdr:cNvPr>
        <xdr:cNvSpPr txBox="1"/>
      </xdr:nvSpPr>
      <xdr:spPr>
        <a:xfrm>
          <a:off x="14414500"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451" name="楕円 450">
          <a:extLst>
            <a:ext uri="{FF2B5EF4-FFF2-40B4-BE49-F238E27FC236}">
              <a16:creationId xmlns:a16="http://schemas.microsoft.com/office/drawing/2014/main" id="{D750A678-5174-467D-A67D-48D9181A643F}"/>
            </a:ext>
          </a:extLst>
        </xdr:cNvPr>
        <xdr:cNvSpPr/>
      </xdr:nvSpPr>
      <xdr:spPr>
        <a:xfrm>
          <a:off x="135788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47353</xdr:rowOff>
    </xdr:to>
    <xdr:cxnSp macro="">
      <xdr:nvCxnSpPr>
        <xdr:cNvPr id="452" name="直線コネクタ 451">
          <a:extLst>
            <a:ext uri="{FF2B5EF4-FFF2-40B4-BE49-F238E27FC236}">
              <a16:creationId xmlns:a16="http://schemas.microsoft.com/office/drawing/2014/main" id="{B8B34457-4372-4948-93F4-58E8A4FE0644}"/>
            </a:ext>
          </a:extLst>
        </xdr:cNvPr>
        <xdr:cNvCxnSpPr/>
      </xdr:nvCxnSpPr>
      <xdr:spPr>
        <a:xfrm>
          <a:off x="13629640" y="1057275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453" name="楕円 452">
          <a:extLst>
            <a:ext uri="{FF2B5EF4-FFF2-40B4-BE49-F238E27FC236}">
              <a16:creationId xmlns:a16="http://schemas.microsoft.com/office/drawing/2014/main" id="{4E862DED-1BFA-488C-87A0-AD0AF919EB1B}"/>
            </a:ext>
          </a:extLst>
        </xdr:cNvPr>
        <xdr:cNvSpPr/>
      </xdr:nvSpPr>
      <xdr:spPr>
        <a:xfrm>
          <a:off x="128041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11430</xdr:rowOff>
    </xdr:to>
    <xdr:cxnSp macro="">
      <xdr:nvCxnSpPr>
        <xdr:cNvPr id="454" name="直線コネクタ 453">
          <a:extLst>
            <a:ext uri="{FF2B5EF4-FFF2-40B4-BE49-F238E27FC236}">
              <a16:creationId xmlns:a16="http://schemas.microsoft.com/office/drawing/2014/main" id="{197DB130-CDB2-42BC-919C-80C95C2A0F99}"/>
            </a:ext>
          </a:extLst>
        </xdr:cNvPr>
        <xdr:cNvCxnSpPr/>
      </xdr:nvCxnSpPr>
      <xdr:spPr>
        <a:xfrm>
          <a:off x="12854940" y="10540637"/>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455" name="楕円 454">
          <a:extLst>
            <a:ext uri="{FF2B5EF4-FFF2-40B4-BE49-F238E27FC236}">
              <a16:creationId xmlns:a16="http://schemas.microsoft.com/office/drawing/2014/main" id="{E2CA80D2-C4FA-41CF-B9BF-F8B774572201}"/>
            </a:ext>
          </a:extLst>
        </xdr:cNvPr>
        <xdr:cNvSpPr/>
      </xdr:nvSpPr>
      <xdr:spPr>
        <a:xfrm>
          <a:off x="12029440" y="1045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146957</xdr:rowOff>
    </xdr:to>
    <xdr:cxnSp macro="">
      <xdr:nvCxnSpPr>
        <xdr:cNvPr id="456" name="直線コネクタ 455">
          <a:extLst>
            <a:ext uri="{FF2B5EF4-FFF2-40B4-BE49-F238E27FC236}">
              <a16:creationId xmlns:a16="http://schemas.microsoft.com/office/drawing/2014/main" id="{36DD5946-7966-436C-9675-1B711B2D7FE8}"/>
            </a:ext>
          </a:extLst>
        </xdr:cNvPr>
        <xdr:cNvCxnSpPr/>
      </xdr:nvCxnSpPr>
      <xdr:spPr>
        <a:xfrm>
          <a:off x="12072620" y="1050471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24312</xdr:rowOff>
    </xdr:from>
    <xdr:to>
      <xdr:col>67</xdr:col>
      <xdr:colOff>101600</xdr:colOff>
      <xdr:row>62</xdr:row>
      <xdr:rowOff>125912</xdr:rowOff>
    </xdr:to>
    <xdr:sp macro="" textlink="">
      <xdr:nvSpPr>
        <xdr:cNvPr id="457" name="楕円 456">
          <a:extLst>
            <a:ext uri="{FF2B5EF4-FFF2-40B4-BE49-F238E27FC236}">
              <a16:creationId xmlns:a16="http://schemas.microsoft.com/office/drawing/2014/main" id="{944D9CA1-4A6F-4F58-A0F9-CDED4EF0451D}"/>
            </a:ext>
          </a:extLst>
        </xdr:cNvPr>
        <xdr:cNvSpPr/>
      </xdr:nvSpPr>
      <xdr:spPr>
        <a:xfrm>
          <a:off x="1123188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75112</xdr:rowOff>
    </xdr:from>
    <xdr:to>
      <xdr:col>71</xdr:col>
      <xdr:colOff>177800</xdr:colOff>
      <xdr:row>62</xdr:row>
      <xdr:rowOff>111034</xdr:rowOff>
    </xdr:to>
    <xdr:cxnSp macro="">
      <xdr:nvCxnSpPr>
        <xdr:cNvPr id="458" name="直線コネクタ 457">
          <a:extLst>
            <a:ext uri="{FF2B5EF4-FFF2-40B4-BE49-F238E27FC236}">
              <a16:creationId xmlns:a16="http://schemas.microsoft.com/office/drawing/2014/main" id="{B73AC4B8-4D5A-4F1B-B9BA-5EE9561B1C7C}"/>
            </a:ext>
          </a:extLst>
        </xdr:cNvPr>
        <xdr:cNvCxnSpPr/>
      </xdr:nvCxnSpPr>
      <xdr:spPr>
        <a:xfrm>
          <a:off x="11282680" y="1046879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D7DC624A-5087-486C-9803-CB83E2FB7AAA}"/>
            </a:ext>
          </a:extLst>
        </xdr:cNvPr>
        <xdr:cNvSpPr txBox="1"/>
      </xdr:nvSpPr>
      <xdr:spPr>
        <a:xfrm>
          <a:off x="134372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CAB35734-D527-46F7-85A3-8C4A8155D816}"/>
            </a:ext>
          </a:extLst>
        </xdr:cNvPr>
        <xdr:cNvSpPr txBox="1"/>
      </xdr:nvSpPr>
      <xdr:spPr>
        <a:xfrm>
          <a:off x="12675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38096B9B-C1A5-47EE-A268-91E924EA0632}"/>
            </a:ext>
          </a:extLst>
        </xdr:cNvPr>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FD5C105F-F4EB-4FF0-88B0-38EFDC9728DD}"/>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9CCFA9EC-5363-46FE-85EE-D809BBEEF50E}"/>
            </a:ext>
          </a:extLst>
        </xdr:cNvPr>
        <xdr:cNvSpPr txBox="1"/>
      </xdr:nvSpPr>
      <xdr:spPr>
        <a:xfrm>
          <a:off x="134372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CB27DD39-8A34-4496-A9A6-FED6EAB10545}"/>
            </a:ext>
          </a:extLst>
        </xdr:cNvPr>
        <xdr:cNvSpPr txBox="1"/>
      </xdr:nvSpPr>
      <xdr:spPr>
        <a:xfrm>
          <a:off x="12675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75BFCF09-E9F7-45AA-B9D3-63BD5132F4B7}"/>
            </a:ext>
          </a:extLst>
        </xdr:cNvPr>
        <xdr:cNvSpPr txBox="1"/>
      </xdr:nvSpPr>
      <xdr:spPr>
        <a:xfrm>
          <a:off x="1190054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117039</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57BD15DB-BC60-405B-96A9-8210148D178C}"/>
            </a:ext>
          </a:extLst>
        </xdr:cNvPr>
        <xdr:cNvSpPr txBox="1"/>
      </xdr:nvSpPr>
      <xdr:spPr>
        <a:xfrm>
          <a:off x="11102984"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9946885-67CD-47E3-9080-A212C36885E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7DE31946-B9BF-4132-80B1-4E111ABB734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B2B85D64-5D5A-466E-9DD5-ED0DCA3AD2E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1CAD2E8-72F1-4460-889A-CC6959B7735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ADB6B075-E8F7-452C-AA55-E5566A81204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14834CE2-48F2-48EA-B96F-DDBA390C7D7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010F968-FDEF-4826-9AC0-41BAF0DD7C2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C42C9C9-1617-4C23-BAD7-09835C7605E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6D39DE9-F19B-49A8-BFC9-12D8A35A03A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C459FE65-D981-4F3C-9410-15B96647C28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BAEB365A-B4EF-4263-87DF-EE5F9B28976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39EBB1A7-F004-42E9-9888-B148FA0AB8E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6254D8FE-924A-4846-84D7-FD616111DA6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B617937-6FAA-49D4-96CC-A44007F62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6E3C63C7-7C5E-4EB3-B636-40C1532E2A9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13D70CDF-FF30-45EC-BA2C-8DA766BA7A8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F783246D-443D-4EDC-BC7F-C18315AB82A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D1DA0F48-417D-47CA-A839-618D57E3BB7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CC235B3D-1FA3-42FF-8AD8-825382E032D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D6C06738-CB6E-4BF3-809A-2AFFC3EF44A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280F8F0F-7696-4196-B6BD-F704DE2B62E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D6426A74-A2B1-4DEE-8121-C2D50DCB59E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1C8C8B3C-C1EE-4969-99F5-696031FDC40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18E3122C-8560-494F-8B5C-82CFD5B6733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531B708-C3B1-4E7D-828C-DD7813E60FC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id="{DC068D33-A01C-4001-81F3-D57EE962815E}"/>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43F75446-A4D5-4688-A87C-517DBA62B8E9}"/>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id="{86C45175-4B12-414F-BD30-4B834DF1275A}"/>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3DAA5D1D-C075-42D7-8FB9-EA98E32C0691}"/>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6" name="直線コネクタ 495">
          <a:extLst>
            <a:ext uri="{FF2B5EF4-FFF2-40B4-BE49-F238E27FC236}">
              <a16:creationId xmlns:a16="http://schemas.microsoft.com/office/drawing/2014/main" id="{13C628B5-594B-4BB5-A7BF-087A77709DBC}"/>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4C97264E-6DF1-4EEE-92AD-10085C7E3927}"/>
            </a:ext>
          </a:extLst>
        </xdr:cNvPr>
        <xdr:cNvSpPr txBox="1"/>
      </xdr:nvSpPr>
      <xdr:spPr>
        <a:xfrm>
          <a:off x="19547840" y="1046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498" name="フローチャート: 判断 497">
          <a:extLst>
            <a:ext uri="{FF2B5EF4-FFF2-40B4-BE49-F238E27FC236}">
              <a16:creationId xmlns:a16="http://schemas.microsoft.com/office/drawing/2014/main" id="{4CE88F78-E20C-4BA0-AAA7-6B2DEDF9FA56}"/>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9" name="フローチャート: 判断 498">
          <a:extLst>
            <a:ext uri="{FF2B5EF4-FFF2-40B4-BE49-F238E27FC236}">
              <a16:creationId xmlns:a16="http://schemas.microsoft.com/office/drawing/2014/main" id="{4203D1BA-DA6C-4557-BC4F-1A1BF50AA566}"/>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0" name="フローチャート: 判断 499">
          <a:extLst>
            <a:ext uri="{FF2B5EF4-FFF2-40B4-BE49-F238E27FC236}">
              <a16:creationId xmlns:a16="http://schemas.microsoft.com/office/drawing/2014/main" id="{780BF296-74E3-44BC-B06E-F084E2081EBD}"/>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1" name="フローチャート: 判断 500">
          <a:extLst>
            <a:ext uri="{FF2B5EF4-FFF2-40B4-BE49-F238E27FC236}">
              <a16:creationId xmlns:a16="http://schemas.microsoft.com/office/drawing/2014/main" id="{41BD69A4-BAA6-481B-9A63-77FDD7B8553A}"/>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2" name="フローチャート: 判断 501">
          <a:extLst>
            <a:ext uri="{FF2B5EF4-FFF2-40B4-BE49-F238E27FC236}">
              <a16:creationId xmlns:a16="http://schemas.microsoft.com/office/drawing/2014/main" id="{F8675C23-63EF-44D3-BDBF-1D8DFEF54DAD}"/>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ED83375-C41B-4E3E-AF5E-029BFE65F1D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8CCDB15-440A-4709-BC90-95AD795D4E1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23007D1-BC2B-401B-8313-85FE2B2CE8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5BF8688-2232-4B94-B7FF-E68089D09C4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CA3A7D2-244D-4B2D-801B-7A04C56DF99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508" name="楕円 507">
          <a:extLst>
            <a:ext uri="{FF2B5EF4-FFF2-40B4-BE49-F238E27FC236}">
              <a16:creationId xmlns:a16="http://schemas.microsoft.com/office/drawing/2014/main" id="{AFCB81A4-3921-488C-9897-35BD701F0D17}"/>
            </a:ext>
          </a:extLst>
        </xdr:cNvPr>
        <xdr:cNvSpPr/>
      </xdr:nvSpPr>
      <xdr:spPr>
        <a:xfrm>
          <a:off x="19458940" y="10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D27D0C5-7C9A-4A1E-B8CB-970788CF748C}"/>
            </a:ext>
          </a:extLst>
        </xdr:cNvPr>
        <xdr:cNvSpPr txBox="1"/>
      </xdr:nvSpPr>
      <xdr:spPr>
        <a:xfrm>
          <a:off x="19547840" y="1066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510" name="楕円 509">
          <a:extLst>
            <a:ext uri="{FF2B5EF4-FFF2-40B4-BE49-F238E27FC236}">
              <a16:creationId xmlns:a16="http://schemas.microsoft.com/office/drawing/2014/main" id="{E6D08EE8-9E3D-45E9-BD24-915CB09506C2}"/>
            </a:ext>
          </a:extLst>
        </xdr:cNvPr>
        <xdr:cNvSpPr/>
      </xdr:nvSpPr>
      <xdr:spPr>
        <a:xfrm>
          <a:off x="18735040" y="107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71846</xdr:rowOff>
    </xdr:to>
    <xdr:cxnSp macro="">
      <xdr:nvCxnSpPr>
        <xdr:cNvPr id="511" name="直線コネクタ 510">
          <a:extLst>
            <a:ext uri="{FF2B5EF4-FFF2-40B4-BE49-F238E27FC236}">
              <a16:creationId xmlns:a16="http://schemas.microsoft.com/office/drawing/2014/main" id="{9A43786B-B9B8-4301-A8AC-F4B9292E43A2}"/>
            </a:ext>
          </a:extLst>
        </xdr:cNvPr>
        <xdr:cNvCxnSpPr/>
      </xdr:nvCxnSpPr>
      <xdr:spPr>
        <a:xfrm>
          <a:off x="18778220" y="108008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512" name="楕円 511">
          <a:extLst>
            <a:ext uri="{FF2B5EF4-FFF2-40B4-BE49-F238E27FC236}">
              <a16:creationId xmlns:a16="http://schemas.microsoft.com/office/drawing/2014/main" id="{2A16A366-37A6-4EAE-B302-29E2F2B0D111}"/>
            </a:ext>
          </a:extLst>
        </xdr:cNvPr>
        <xdr:cNvSpPr/>
      </xdr:nvSpPr>
      <xdr:spPr>
        <a:xfrm>
          <a:off x="1793748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75112</xdr:rowOff>
    </xdr:to>
    <xdr:cxnSp macro="">
      <xdr:nvCxnSpPr>
        <xdr:cNvPr id="513" name="直線コネクタ 512">
          <a:extLst>
            <a:ext uri="{FF2B5EF4-FFF2-40B4-BE49-F238E27FC236}">
              <a16:creationId xmlns:a16="http://schemas.microsoft.com/office/drawing/2014/main" id="{8405DB26-33EF-460B-8F9F-1021122A6023}"/>
            </a:ext>
          </a:extLst>
        </xdr:cNvPr>
        <xdr:cNvCxnSpPr/>
      </xdr:nvCxnSpPr>
      <xdr:spPr>
        <a:xfrm flipV="1">
          <a:off x="17988280" y="1080080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24312</xdr:rowOff>
    </xdr:from>
    <xdr:to>
      <xdr:col>102</xdr:col>
      <xdr:colOff>165100</xdr:colOff>
      <xdr:row>64</xdr:row>
      <xdr:rowOff>125912</xdr:rowOff>
    </xdr:to>
    <xdr:sp macro="" textlink="">
      <xdr:nvSpPr>
        <xdr:cNvPr id="514" name="楕円 513">
          <a:extLst>
            <a:ext uri="{FF2B5EF4-FFF2-40B4-BE49-F238E27FC236}">
              <a16:creationId xmlns:a16="http://schemas.microsoft.com/office/drawing/2014/main" id="{A94291EB-AE3F-4AA0-8FC3-A861B46DF35C}"/>
            </a:ext>
          </a:extLst>
        </xdr:cNvPr>
        <xdr:cNvSpPr/>
      </xdr:nvSpPr>
      <xdr:spPr>
        <a:xfrm>
          <a:off x="1716278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75112</xdr:rowOff>
    </xdr:to>
    <xdr:cxnSp macro="">
      <xdr:nvCxnSpPr>
        <xdr:cNvPr id="515" name="直線コネクタ 514">
          <a:extLst>
            <a:ext uri="{FF2B5EF4-FFF2-40B4-BE49-F238E27FC236}">
              <a16:creationId xmlns:a16="http://schemas.microsoft.com/office/drawing/2014/main" id="{3C82FB5E-1DE0-45CE-89B6-57857E1D302C}"/>
            </a:ext>
          </a:extLst>
        </xdr:cNvPr>
        <xdr:cNvCxnSpPr/>
      </xdr:nvCxnSpPr>
      <xdr:spPr>
        <a:xfrm>
          <a:off x="17213580" y="108040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xdr:nvSpPr>
        <xdr:cNvPr id="516" name="楕円 515">
          <a:extLst>
            <a:ext uri="{FF2B5EF4-FFF2-40B4-BE49-F238E27FC236}">
              <a16:creationId xmlns:a16="http://schemas.microsoft.com/office/drawing/2014/main" id="{D96C10DB-98FD-4332-BC1D-8610F054E0E0}"/>
            </a:ext>
          </a:extLst>
        </xdr:cNvPr>
        <xdr:cNvSpPr/>
      </xdr:nvSpPr>
      <xdr:spPr>
        <a:xfrm>
          <a:off x="16388080" y="107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75112</xdr:rowOff>
    </xdr:to>
    <xdr:cxnSp macro="">
      <xdr:nvCxnSpPr>
        <xdr:cNvPr id="517" name="直線コネクタ 516">
          <a:extLst>
            <a:ext uri="{FF2B5EF4-FFF2-40B4-BE49-F238E27FC236}">
              <a16:creationId xmlns:a16="http://schemas.microsoft.com/office/drawing/2014/main" id="{52FFC5D2-4455-477A-B826-0AF068D543E6}"/>
            </a:ext>
          </a:extLst>
        </xdr:cNvPr>
        <xdr:cNvCxnSpPr/>
      </xdr:nvCxnSpPr>
      <xdr:spPr>
        <a:xfrm>
          <a:off x="16431260" y="1080080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8" name="n_1aveValue【保健センター・保健所】&#10;一人当たり面積">
          <a:extLst>
            <a:ext uri="{FF2B5EF4-FFF2-40B4-BE49-F238E27FC236}">
              <a16:creationId xmlns:a16="http://schemas.microsoft.com/office/drawing/2014/main" id="{7EA33761-7166-45FC-8CE5-BD07B80ADEC0}"/>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19" name="n_2aveValue【保健センター・保健所】&#10;一人当たり面積">
          <a:extLst>
            <a:ext uri="{FF2B5EF4-FFF2-40B4-BE49-F238E27FC236}">
              <a16:creationId xmlns:a16="http://schemas.microsoft.com/office/drawing/2014/main" id="{0BFDBD33-653B-40EF-B48F-2F0CF926A373}"/>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0" name="n_3aveValue【保健センター・保健所】&#10;一人当たり面積">
          <a:extLst>
            <a:ext uri="{FF2B5EF4-FFF2-40B4-BE49-F238E27FC236}">
              <a16:creationId xmlns:a16="http://schemas.microsoft.com/office/drawing/2014/main" id="{534051C5-E028-43D5-BAFE-BDAB18D9FF88}"/>
            </a:ext>
          </a:extLst>
        </xdr:cNvPr>
        <xdr:cNvSpPr txBox="1"/>
      </xdr:nvSpPr>
      <xdr:spPr>
        <a:xfrm>
          <a:off x="170015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1" name="n_4aveValue【保健センター・保健所】&#10;一人当たり面積">
          <a:extLst>
            <a:ext uri="{FF2B5EF4-FFF2-40B4-BE49-F238E27FC236}">
              <a16:creationId xmlns:a16="http://schemas.microsoft.com/office/drawing/2014/main" id="{849D3EFE-AA1E-4410-BD86-2399B205BCDE}"/>
            </a:ext>
          </a:extLst>
        </xdr:cNvPr>
        <xdr:cNvSpPr txBox="1"/>
      </xdr:nvSpPr>
      <xdr:spPr>
        <a:xfrm>
          <a:off x="162268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522" name="n_1mainValue【保健センター・保健所】&#10;一人当たり面積">
          <a:extLst>
            <a:ext uri="{FF2B5EF4-FFF2-40B4-BE49-F238E27FC236}">
              <a16:creationId xmlns:a16="http://schemas.microsoft.com/office/drawing/2014/main" id="{85B109B7-EB40-40C4-9D26-637FC6204F91}"/>
            </a:ext>
          </a:extLst>
        </xdr:cNvPr>
        <xdr:cNvSpPr txBox="1"/>
      </xdr:nvSpPr>
      <xdr:spPr>
        <a:xfrm>
          <a:off x="1856112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523" name="n_2mainValue【保健センター・保健所】&#10;一人当たり面積">
          <a:extLst>
            <a:ext uri="{FF2B5EF4-FFF2-40B4-BE49-F238E27FC236}">
              <a16:creationId xmlns:a16="http://schemas.microsoft.com/office/drawing/2014/main" id="{6114A413-DBC4-4BFB-A9DF-3DA9CE4184BC}"/>
            </a:ext>
          </a:extLst>
        </xdr:cNvPr>
        <xdr:cNvSpPr txBox="1"/>
      </xdr:nvSpPr>
      <xdr:spPr>
        <a:xfrm>
          <a:off x="17776267"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117039</xdr:rowOff>
    </xdr:from>
    <xdr:ext cx="469744" cy="259045"/>
    <xdr:sp macro="" textlink="">
      <xdr:nvSpPr>
        <xdr:cNvPr id="524" name="n_3mainValue【保健センター・保健所】&#10;一人当たり面積">
          <a:extLst>
            <a:ext uri="{FF2B5EF4-FFF2-40B4-BE49-F238E27FC236}">
              <a16:creationId xmlns:a16="http://schemas.microsoft.com/office/drawing/2014/main" id="{7CE74052-FF8E-4CDA-91ED-F0B5779A80B3}"/>
            </a:ext>
          </a:extLst>
        </xdr:cNvPr>
        <xdr:cNvSpPr txBox="1"/>
      </xdr:nvSpPr>
      <xdr:spPr>
        <a:xfrm>
          <a:off x="17001567"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113773</xdr:rowOff>
    </xdr:from>
    <xdr:ext cx="469744" cy="259045"/>
    <xdr:sp macro="" textlink="">
      <xdr:nvSpPr>
        <xdr:cNvPr id="525" name="n_4mainValue【保健センター・保健所】&#10;一人当たり面積">
          <a:extLst>
            <a:ext uri="{FF2B5EF4-FFF2-40B4-BE49-F238E27FC236}">
              <a16:creationId xmlns:a16="http://schemas.microsoft.com/office/drawing/2014/main" id="{BF5B1C76-806D-4A07-A515-D6051FE0B5F4}"/>
            </a:ext>
          </a:extLst>
        </xdr:cNvPr>
        <xdr:cNvSpPr txBox="1"/>
      </xdr:nvSpPr>
      <xdr:spPr>
        <a:xfrm>
          <a:off x="1622686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B0F50FB-F3A1-40AB-8C1E-17A4ACB50C5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625CEBC-B4D6-4CDF-A201-2D571301F3D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5B43DBC1-7D4C-4305-9E0E-459CD37975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763AB762-FD04-4623-8CB8-B9F84EE8FB7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9CAA4790-F2B1-4C0B-B193-76C138E3637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1A287843-D419-452D-BD5D-526C3039E4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F9C66BF-11F1-456E-9BA1-1F72A1B4380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65659546-8558-43F4-8FCA-401BE240185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14F39638-A313-4D29-A3E1-8B7AE57654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1C389D05-A4DE-424E-B0F4-AE4EA44AFBC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ACC23013-9B45-47BE-B4E1-780689B9FED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84D2C0B7-4F70-4392-A888-2E959931AD7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11483BFE-1B19-427A-9755-22501DD5F77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538F5BFB-68F5-4DA6-B23F-3A822DE9B59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4430468F-F8D2-42B3-9D14-A18D49C2E4E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5A8A744C-C9FD-41B0-BCED-0CD02B2FCD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E7C36F26-60CB-4992-99AC-431168CF495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C9AF7EE9-51CF-4FD1-876F-A22E4BA5AE4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C8A38708-8D8A-4272-9F5E-5A702C49103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B3F7D202-F4F3-46AB-9977-40B427B99B5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DBEBD966-1B09-491B-82AB-3BCC39D7DFF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783990C6-10C8-47F6-A94C-1F8138EB904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D064124C-B8C6-4011-B526-6579321B88E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33F20685-F7B9-474B-8596-FF20BE14C0D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7722E6ED-AEFB-4CB0-A0BD-66927F0F41C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199B92BF-E55C-4CB9-8ADB-CA24FFC1A69E}"/>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0660F5B-445E-4438-BAA2-370C5EFB7F9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EECAE74E-BA84-496E-BB37-0A0A19D6B56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E6131B1B-F9E1-4310-AE9E-9024AA5E27DC}"/>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5" name="直線コネクタ 554">
          <a:extLst>
            <a:ext uri="{FF2B5EF4-FFF2-40B4-BE49-F238E27FC236}">
              <a16:creationId xmlns:a16="http://schemas.microsoft.com/office/drawing/2014/main" id="{5682E88E-DFC4-44EF-852D-EB7195697B47}"/>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B4FB6932-04BD-43CA-94E4-F595AC27BCD9}"/>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7" name="フローチャート: 判断 556">
          <a:extLst>
            <a:ext uri="{FF2B5EF4-FFF2-40B4-BE49-F238E27FC236}">
              <a16:creationId xmlns:a16="http://schemas.microsoft.com/office/drawing/2014/main" id="{4BF14C4A-666B-458E-B334-7EDCA2276D6E}"/>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8" name="フローチャート: 判断 557">
          <a:extLst>
            <a:ext uri="{FF2B5EF4-FFF2-40B4-BE49-F238E27FC236}">
              <a16:creationId xmlns:a16="http://schemas.microsoft.com/office/drawing/2014/main" id="{EB0D3BDC-3416-43D1-B0A8-7D97EE4115F6}"/>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9" name="フローチャート: 判断 558">
          <a:extLst>
            <a:ext uri="{FF2B5EF4-FFF2-40B4-BE49-F238E27FC236}">
              <a16:creationId xmlns:a16="http://schemas.microsoft.com/office/drawing/2014/main" id="{2487F126-DC3D-4FCE-91DA-1FADFB0ABEB2}"/>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0" name="フローチャート: 判断 559">
          <a:extLst>
            <a:ext uri="{FF2B5EF4-FFF2-40B4-BE49-F238E27FC236}">
              <a16:creationId xmlns:a16="http://schemas.microsoft.com/office/drawing/2014/main" id="{DD1EB4FD-1164-42FB-8C49-9CAFF4F28FD2}"/>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1" name="フローチャート: 判断 560">
          <a:extLst>
            <a:ext uri="{FF2B5EF4-FFF2-40B4-BE49-F238E27FC236}">
              <a16:creationId xmlns:a16="http://schemas.microsoft.com/office/drawing/2014/main" id="{F193A4FE-84B0-46AE-B8C3-D94E98D6B0EA}"/>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160127D-A584-4828-B93E-FE72F82BE4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20902A6-3B63-495D-879A-DC9B8D5EDEC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20128D3-54D0-4297-83D8-6B16DE56D36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D6D73D1-07E6-43ED-8832-A1B166F506C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8FFBF50-F708-4841-8930-7474DD7E6EF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567" name="楕円 566">
          <a:extLst>
            <a:ext uri="{FF2B5EF4-FFF2-40B4-BE49-F238E27FC236}">
              <a16:creationId xmlns:a16="http://schemas.microsoft.com/office/drawing/2014/main" id="{3C0CC12E-31E8-4D52-B891-4536962C7BF1}"/>
            </a:ext>
          </a:extLst>
        </xdr:cNvPr>
        <xdr:cNvSpPr/>
      </xdr:nvSpPr>
      <xdr:spPr>
        <a:xfrm>
          <a:off x="14325600" y="13799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947DB0F1-ED1D-488E-BAF2-FE6C272951FE}"/>
            </a:ext>
          </a:extLst>
        </xdr:cNvPr>
        <xdr:cNvSpPr txBox="1"/>
      </xdr:nvSpPr>
      <xdr:spPr>
        <a:xfrm>
          <a:off x="14414500" y="1365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569" name="楕円 568">
          <a:extLst>
            <a:ext uri="{FF2B5EF4-FFF2-40B4-BE49-F238E27FC236}">
              <a16:creationId xmlns:a16="http://schemas.microsoft.com/office/drawing/2014/main" id="{75A5A0CB-1705-4E6A-801D-19A63EF923E0}"/>
            </a:ext>
          </a:extLst>
        </xdr:cNvPr>
        <xdr:cNvSpPr/>
      </xdr:nvSpPr>
      <xdr:spPr>
        <a:xfrm>
          <a:off x="135788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109945</xdr:rowOff>
    </xdr:to>
    <xdr:cxnSp macro="">
      <xdr:nvCxnSpPr>
        <xdr:cNvPr id="570" name="直線コネクタ 569">
          <a:extLst>
            <a:ext uri="{FF2B5EF4-FFF2-40B4-BE49-F238E27FC236}">
              <a16:creationId xmlns:a16="http://schemas.microsoft.com/office/drawing/2014/main" id="{DC2342A3-AF13-4245-A969-F4740D063E3E}"/>
            </a:ext>
          </a:extLst>
        </xdr:cNvPr>
        <xdr:cNvCxnSpPr/>
      </xdr:nvCxnSpPr>
      <xdr:spPr>
        <a:xfrm flipV="1">
          <a:off x="13629640" y="13849894"/>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571" name="楕円 570">
          <a:extLst>
            <a:ext uri="{FF2B5EF4-FFF2-40B4-BE49-F238E27FC236}">
              <a16:creationId xmlns:a16="http://schemas.microsoft.com/office/drawing/2014/main" id="{EA1BA71D-1DB7-4E98-B38C-751D0AC38D0B}"/>
            </a:ext>
          </a:extLst>
        </xdr:cNvPr>
        <xdr:cNvSpPr/>
      </xdr:nvSpPr>
      <xdr:spPr>
        <a:xfrm>
          <a:off x="1280414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109945</xdr:rowOff>
    </xdr:to>
    <xdr:cxnSp macro="">
      <xdr:nvCxnSpPr>
        <xdr:cNvPr id="572" name="直線コネクタ 571">
          <a:extLst>
            <a:ext uri="{FF2B5EF4-FFF2-40B4-BE49-F238E27FC236}">
              <a16:creationId xmlns:a16="http://schemas.microsoft.com/office/drawing/2014/main" id="{341AE223-6845-428C-BF0E-DBA03088C905}"/>
            </a:ext>
          </a:extLst>
        </xdr:cNvPr>
        <xdr:cNvCxnSpPr/>
      </xdr:nvCxnSpPr>
      <xdr:spPr>
        <a:xfrm>
          <a:off x="12854940" y="13805807"/>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73" name="楕円 572">
          <a:extLst>
            <a:ext uri="{FF2B5EF4-FFF2-40B4-BE49-F238E27FC236}">
              <a16:creationId xmlns:a16="http://schemas.microsoft.com/office/drawing/2014/main" id="{65DBCFD0-4866-4963-A424-7A9D574113B8}"/>
            </a:ext>
          </a:extLst>
        </xdr:cNvPr>
        <xdr:cNvSpPr/>
      </xdr:nvSpPr>
      <xdr:spPr>
        <a:xfrm>
          <a:off x="12029440" y="13704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59327</xdr:rowOff>
    </xdr:to>
    <xdr:cxnSp macro="">
      <xdr:nvCxnSpPr>
        <xdr:cNvPr id="574" name="直線コネクタ 573">
          <a:extLst>
            <a:ext uri="{FF2B5EF4-FFF2-40B4-BE49-F238E27FC236}">
              <a16:creationId xmlns:a16="http://schemas.microsoft.com/office/drawing/2014/main" id="{39DAF33A-9DFD-437B-A1FE-1563EF62581D}"/>
            </a:ext>
          </a:extLst>
        </xdr:cNvPr>
        <xdr:cNvCxnSpPr/>
      </xdr:nvCxnSpPr>
      <xdr:spPr>
        <a:xfrm>
          <a:off x="12072620" y="13751923"/>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73842</xdr:rowOff>
    </xdr:from>
    <xdr:to>
      <xdr:col>67</xdr:col>
      <xdr:colOff>101600</xdr:colOff>
      <xdr:row>82</xdr:row>
      <xdr:rowOff>3992</xdr:rowOff>
    </xdr:to>
    <xdr:sp macro="" textlink="">
      <xdr:nvSpPr>
        <xdr:cNvPr id="575" name="楕円 574">
          <a:extLst>
            <a:ext uri="{FF2B5EF4-FFF2-40B4-BE49-F238E27FC236}">
              <a16:creationId xmlns:a16="http://schemas.microsoft.com/office/drawing/2014/main" id="{B7F20745-C2C9-4DF3-B5AB-7506B537C08A}"/>
            </a:ext>
          </a:extLst>
        </xdr:cNvPr>
        <xdr:cNvSpPr/>
      </xdr:nvSpPr>
      <xdr:spPr>
        <a:xfrm>
          <a:off x="1123188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124642</xdr:rowOff>
    </xdr:from>
    <xdr:to>
      <xdr:col>71</xdr:col>
      <xdr:colOff>177800</xdr:colOff>
      <xdr:row>82</xdr:row>
      <xdr:rowOff>5443</xdr:rowOff>
    </xdr:to>
    <xdr:cxnSp macro="">
      <xdr:nvCxnSpPr>
        <xdr:cNvPr id="576" name="直線コネクタ 575">
          <a:extLst>
            <a:ext uri="{FF2B5EF4-FFF2-40B4-BE49-F238E27FC236}">
              <a16:creationId xmlns:a16="http://schemas.microsoft.com/office/drawing/2014/main" id="{43A2764C-4DF4-40A4-8D78-F53E0AD13130}"/>
            </a:ext>
          </a:extLst>
        </xdr:cNvPr>
        <xdr:cNvCxnSpPr/>
      </xdr:nvCxnSpPr>
      <xdr:spPr>
        <a:xfrm>
          <a:off x="11282680" y="13703482"/>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7" name="n_1aveValue【消防施設】&#10;有形固定資産減価償却率">
          <a:extLst>
            <a:ext uri="{FF2B5EF4-FFF2-40B4-BE49-F238E27FC236}">
              <a16:creationId xmlns:a16="http://schemas.microsoft.com/office/drawing/2014/main" id="{BD863673-FA2C-4B7C-B436-6F848DC7ED95}"/>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78" name="n_2aveValue【消防施設】&#10;有形固定資産減価償却率">
          <a:extLst>
            <a:ext uri="{FF2B5EF4-FFF2-40B4-BE49-F238E27FC236}">
              <a16:creationId xmlns:a16="http://schemas.microsoft.com/office/drawing/2014/main" id="{ECA71125-BA76-47E0-9B94-33015275AEB1}"/>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79" name="n_3aveValue【消防施設】&#10;有形固定資産減価償却率">
          <a:extLst>
            <a:ext uri="{FF2B5EF4-FFF2-40B4-BE49-F238E27FC236}">
              <a16:creationId xmlns:a16="http://schemas.microsoft.com/office/drawing/2014/main" id="{C23B3289-F4EA-4E30-8846-D3392DC280E2}"/>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80" name="n_4aveValue【消防施設】&#10;有形固定資産減価償却率">
          <a:extLst>
            <a:ext uri="{FF2B5EF4-FFF2-40B4-BE49-F238E27FC236}">
              <a16:creationId xmlns:a16="http://schemas.microsoft.com/office/drawing/2014/main" id="{682DB50F-635F-45BB-B6BC-59CDA95338AA}"/>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581" name="n_1mainValue【消防施設】&#10;有形固定資産減価償却率">
          <a:extLst>
            <a:ext uri="{FF2B5EF4-FFF2-40B4-BE49-F238E27FC236}">
              <a16:creationId xmlns:a16="http://schemas.microsoft.com/office/drawing/2014/main" id="{4F9F96DE-B2D9-4B4F-9479-B3BE0580D6E6}"/>
            </a:ext>
          </a:extLst>
        </xdr:cNvPr>
        <xdr:cNvSpPr txBox="1"/>
      </xdr:nvSpPr>
      <xdr:spPr>
        <a:xfrm>
          <a:off x="13437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82" name="n_2mainValue【消防施設】&#10;有形固定資産減価償却率">
          <a:extLst>
            <a:ext uri="{FF2B5EF4-FFF2-40B4-BE49-F238E27FC236}">
              <a16:creationId xmlns:a16="http://schemas.microsoft.com/office/drawing/2014/main" id="{80A76927-124A-40BC-909D-A77EB58786F9}"/>
            </a:ext>
          </a:extLst>
        </xdr:cNvPr>
        <xdr:cNvSpPr txBox="1"/>
      </xdr:nvSpPr>
      <xdr:spPr>
        <a:xfrm>
          <a:off x="1267524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583" name="n_3mainValue【消防施設】&#10;有形固定資産減価償却率">
          <a:extLst>
            <a:ext uri="{FF2B5EF4-FFF2-40B4-BE49-F238E27FC236}">
              <a16:creationId xmlns:a16="http://schemas.microsoft.com/office/drawing/2014/main" id="{51EDB085-45C7-466E-A753-7848E375CDC0}"/>
            </a:ext>
          </a:extLst>
        </xdr:cNvPr>
        <xdr:cNvSpPr txBox="1"/>
      </xdr:nvSpPr>
      <xdr:spPr>
        <a:xfrm>
          <a:off x="11900544" y="1348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84" name="n_4mainValue【消防施設】&#10;有形固定資産減価償却率">
          <a:extLst>
            <a:ext uri="{FF2B5EF4-FFF2-40B4-BE49-F238E27FC236}">
              <a16:creationId xmlns:a16="http://schemas.microsoft.com/office/drawing/2014/main" id="{77F6C026-4575-4C90-BDF3-46DABD5D4D1D}"/>
            </a:ext>
          </a:extLst>
        </xdr:cNvPr>
        <xdr:cNvSpPr txBox="1"/>
      </xdr:nvSpPr>
      <xdr:spPr>
        <a:xfrm>
          <a:off x="1110298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3819CC25-A2CA-4534-B3C4-E66E3FC7468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2A764081-C1E3-4D05-AE50-41005B2B053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828055E0-3368-4FD6-A1B4-23E3C307CF0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1C27ABB6-465B-48AB-95A2-CEE7E04DCDF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B91D52AF-292E-42AA-BCBB-C08FECD905B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C03583C-2E8A-4198-9396-08EA8410791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2FDFAE6B-E440-4E31-BE83-5958FBDBC07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1CCF78E5-6E99-4D80-A22C-52656783844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213645A3-C801-4073-AFD2-3CD6355E382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7EE3231A-943B-4D27-9EB5-4D1A4526636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3A0F925D-63EC-4478-A95F-83FC4760F14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254C6E04-D8AE-414A-8B2A-44F2B38E762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36BAC8F1-3094-40BB-B70A-8355C1F9075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2E5710CF-693E-4EF2-A159-EF713ACBCAA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17E9E9E4-3E5E-4374-9118-60A1E3B4C4B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714F1EBC-6B8B-4371-8CC4-48F0D29E626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3C902EFD-E85A-4765-9B4F-922EBE8F223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4B1369AA-3D3B-4EA6-9BDC-0D65594E3CF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2F0C732-1F3F-4507-939B-F969626017D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4686D469-88A0-4057-B8EE-F86BAFB0FF1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B8F7BDB7-1332-4D86-86E2-69B36FD3BE8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id="{26B44C47-E842-465E-AF36-00B4CE0DCD0E}"/>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id="{A46CFB0F-B553-4798-87AE-267CA291A431}"/>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id="{A56F0027-F8BA-4514-9EEE-26B6D2DE649B}"/>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9" name="【消防施設】&#10;一人当たり面積最大値テキスト">
          <a:extLst>
            <a:ext uri="{FF2B5EF4-FFF2-40B4-BE49-F238E27FC236}">
              <a16:creationId xmlns:a16="http://schemas.microsoft.com/office/drawing/2014/main" id="{3A469290-E42B-4C5D-9872-DB0EAD0A8387}"/>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0" name="直線コネクタ 609">
          <a:extLst>
            <a:ext uri="{FF2B5EF4-FFF2-40B4-BE49-F238E27FC236}">
              <a16:creationId xmlns:a16="http://schemas.microsoft.com/office/drawing/2014/main" id="{DD5A1A57-364A-4503-ABAB-85955A1CB797}"/>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1" name="【消防施設】&#10;一人当たり面積平均値テキスト">
          <a:extLst>
            <a:ext uri="{FF2B5EF4-FFF2-40B4-BE49-F238E27FC236}">
              <a16:creationId xmlns:a16="http://schemas.microsoft.com/office/drawing/2014/main" id="{ECEDE22B-370B-4655-A67F-93F197D8FEA5}"/>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2" name="フローチャート: 判断 611">
          <a:extLst>
            <a:ext uri="{FF2B5EF4-FFF2-40B4-BE49-F238E27FC236}">
              <a16:creationId xmlns:a16="http://schemas.microsoft.com/office/drawing/2014/main" id="{6327AAC2-B590-4193-8D38-3065D774D9E2}"/>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3" name="フローチャート: 判断 612">
          <a:extLst>
            <a:ext uri="{FF2B5EF4-FFF2-40B4-BE49-F238E27FC236}">
              <a16:creationId xmlns:a16="http://schemas.microsoft.com/office/drawing/2014/main" id="{158D6AC6-417B-42D4-B5B2-B0B1A87CF9F3}"/>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4" name="フローチャート: 判断 613">
          <a:extLst>
            <a:ext uri="{FF2B5EF4-FFF2-40B4-BE49-F238E27FC236}">
              <a16:creationId xmlns:a16="http://schemas.microsoft.com/office/drawing/2014/main" id="{1AD3CA80-8C7E-4210-87B7-C4D83BD1ECCC}"/>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5" name="フローチャート: 判断 614">
          <a:extLst>
            <a:ext uri="{FF2B5EF4-FFF2-40B4-BE49-F238E27FC236}">
              <a16:creationId xmlns:a16="http://schemas.microsoft.com/office/drawing/2014/main" id="{EB4804ED-B760-496E-9808-715D901F04AE}"/>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a:extLst>
            <a:ext uri="{FF2B5EF4-FFF2-40B4-BE49-F238E27FC236}">
              <a16:creationId xmlns:a16="http://schemas.microsoft.com/office/drawing/2014/main" id="{6AD60F9D-26CA-44BC-9760-2DA6F2A83121}"/>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BBD1F3B-43B5-440C-86D2-6F52C89FFDD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523BFAC-0DDB-4B1A-A92B-4EF0A4D91B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F32F814-A07A-402B-8D15-011698BCCB1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2F62603-ECE9-4D30-89CC-2BDBC7353CC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FBFE5DA-0FCC-4E73-82F4-8D7E9A8D5DF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22" name="楕円 621">
          <a:extLst>
            <a:ext uri="{FF2B5EF4-FFF2-40B4-BE49-F238E27FC236}">
              <a16:creationId xmlns:a16="http://schemas.microsoft.com/office/drawing/2014/main" id="{E31A2C17-6719-4ED1-8269-4098D9DD5F2A}"/>
            </a:ext>
          </a:extLst>
        </xdr:cNvPr>
        <xdr:cNvSpPr/>
      </xdr:nvSpPr>
      <xdr:spPr>
        <a:xfrm>
          <a:off x="19458940" y="1407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23" name="【消防施設】&#10;一人当たり面積該当値テキスト">
          <a:extLst>
            <a:ext uri="{FF2B5EF4-FFF2-40B4-BE49-F238E27FC236}">
              <a16:creationId xmlns:a16="http://schemas.microsoft.com/office/drawing/2014/main" id="{793C1DEA-A2DA-4B10-831F-141238B8849A}"/>
            </a:ext>
          </a:extLst>
        </xdr:cNvPr>
        <xdr:cNvSpPr txBox="1"/>
      </xdr:nvSpPr>
      <xdr:spPr>
        <a:xfrm>
          <a:off x="19547840"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4" name="楕円 623">
          <a:extLst>
            <a:ext uri="{FF2B5EF4-FFF2-40B4-BE49-F238E27FC236}">
              <a16:creationId xmlns:a16="http://schemas.microsoft.com/office/drawing/2014/main" id="{72049EEA-1F22-4ACF-B565-3D8BB0A9B35D}"/>
            </a:ext>
          </a:extLst>
        </xdr:cNvPr>
        <xdr:cNvSpPr/>
      </xdr:nvSpPr>
      <xdr:spPr>
        <a:xfrm>
          <a:off x="18735040" y="1406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42672</xdr:rowOff>
    </xdr:to>
    <xdr:cxnSp macro="">
      <xdr:nvCxnSpPr>
        <xdr:cNvPr id="625" name="直線コネクタ 624">
          <a:extLst>
            <a:ext uri="{FF2B5EF4-FFF2-40B4-BE49-F238E27FC236}">
              <a16:creationId xmlns:a16="http://schemas.microsoft.com/office/drawing/2014/main" id="{C67BF8EB-24F4-4EEA-86DD-387A3F865F05}"/>
            </a:ext>
          </a:extLst>
        </xdr:cNvPr>
        <xdr:cNvCxnSpPr/>
      </xdr:nvCxnSpPr>
      <xdr:spPr>
        <a:xfrm>
          <a:off x="18778220" y="14110716"/>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6" name="楕円 625">
          <a:extLst>
            <a:ext uri="{FF2B5EF4-FFF2-40B4-BE49-F238E27FC236}">
              <a16:creationId xmlns:a16="http://schemas.microsoft.com/office/drawing/2014/main" id="{C7F6C172-70DC-4598-A686-25EC946818CE}"/>
            </a:ext>
          </a:extLst>
        </xdr:cNvPr>
        <xdr:cNvSpPr/>
      </xdr:nvSpPr>
      <xdr:spPr>
        <a:xfrm>
          <a:off x="1793748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28956</xdr:rowOff>
    </xdr:to>
    <xdr:cxnSp macro="">
      <xdr:nvCxnSpPr>
        <xdr:cNvPr id="627" name="直線コネクタ 626">
          <a:extLst>
            <a:ext uri="{FF2B5EF4-FFF2-40B4-BE49-F238E27FC236}">
              <a16:creationId xmlns:a16="http://schemas.microsoft.com/office/drawing/2014/main" id="{C27234FB-DE9C-4DE8-8002-78884B969DB7}"/>
            </a:ext>
          </a:extLst>
        </xdr:cNvPr>
        <xdr:cNvCxnSpPr/>
      </xdr:nvCxnSpPr>
      <xdr:spPr>
        <a:xfrm>
          <a:off x="17988280" y="141107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8" name="楕円 627">
          <a:extLst>
            <a:ext uri="{FF2B5EF4-FFF2-40B4-BE49-F238E27FC236}">
              <a16:creationId xmlns:a16="http://schemas.microsoft.com/office/drawing/2014/main" id="{323A3840-F280-4ACA-AB51-296D31B76CC5}"/>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38100</xdr:rowOff>
    </xdr:to>
    <xdr:cxnSp macro="">
      <xdr:nvCxnSpPr>
        <xdr:cNvPr id="629" name="直線コネクタ 628">
          <a:extLst>
            <a:ext uri="{FF2B5EF4-FFF2-40B4-BE49-F238E27FC236}">
              <a16:creationId xmlns:a16="http://schemas.microsoft.com/office/drawing/2014/main" id="{6B045A8F-22F1-423D-9CFD-26D52721BCBD}"/>
            </a:ext>
          </a:extLst>
        </xdr:cNvPr>
        <xdr:cNvCxnSpPr/>
      </xdr:nvCxnSpPr>
      <xdr:spPr>
        <a:xfrm flipV="1">
          <a:off x="17213580" y="1411071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30" name="楕円 629">
          <a:extLst>
            <a:ext uri="{FF2B5EF4-FFF2-40B4-BE49-F238E27FC236}">
              <a16:creationId xmlns:a16="http://schemas.microsoft.com/office/drawing/2014/main" id="{7ED3C87A-1FC6-4BBB-822D-DB533A1172D3}"/>
            </a:ext>
          </a:extLst>
        </xdr:cNvPr>
        <xdr:cNvSpPr/>
      </xdr:nvSpPr>
      <xdr:spPr>
        <a:xfrm>
          <a:off x="1638808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42672</xdr:rowOff>
    </xdr:to>
    <xdr:cxnSp macro="">
      <xdr:nvCxnSpPr>
        <xdr:cNvPr id="631" name="直線コネクタ 630">
          <a:extLst>
            <a:ext uri="{FF2B5EF4-FFF2-40B4-BE49-F238E27FC236}">
              <a16:creationId xmlns:a16="http://schemas.microsoft.com/office/drawing/2014/main" id="{3396B5EC-9DF9-4AAB-B9F1-9443E04E24E6}"/>
            </a:ext>
          </a:extLst>
        </xdr:cNvPr>
        <xdr:cNvCxnSpPr/>
      </xdr:nvCxnSpPr>
      <xdr:spPr>
        <a:xfrm flipV="1">
          <a:off x="16431260" y="1411986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2" name="n_1aveValue【消防施設】&#10;一人当たり面積">
          <a:extLst>
            <a:ext uri="{FF2B5EF4-FFF2-40B4-BE49-F238E27FC236}">
              <a16:creationId xmlns:a16="http://schemas.microsoft.com/office/drawing/2014/main" id="{60CD6D11-5EB5-49E3-8ABC-1765E83C57CD}"/>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3" name="n_2aveValue【消防施設】&#10;一人当たり面積">
          <a:extLst>
            <a:ext uri="{FF2B5EF4-FFF2-40B4-BE49-F238E27FC236}">
              <a16:creationId xmlns:a16="http://schemas.microsoft.com/office/drawing/2014/main" id="{BC7F48BD-67AB-4ACF-A740-C1DDF04E3AE1}"/>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4" name="n_3aveValue【消防施設】&#10;一人当たり面積">
          <a:extLst>
            <a:ext uri="{FF2B5EF4-FFF2-40B4-BE49-F238E27FC236}">
              <a16:creationId xmlns:a16="http://schemas.microsoft.com/office/drawing/2014/main" id="{8BC17098-0F43-4B2D-8DED-1960BDE84DAD}"/>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5" name="n_4aveValue【消防施設】&#10;一人当たり面積">
          <a:extLst>
            <a:ext uri="{FF2B5EF4-FFF2-40B4-BE49-F238E27FC236}">
              <a16:creationId xmlns:a16="http://schemas.microsoft.com/office/drawing/2014/main" id="{05886552-1869-4E73-865B-28E7FF138816}"/>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36" name="n_1mainValue【消防施設】&#10;一人当たり面積">
          <a:extLst>
            <a:ext uri="{FF2B5EF4-FFF2-40B4-BE49-F238E27FC236}">
              <a16:creationId xmlns:a16="http://schemas.microsoft.com/office/drawing/2014/main" id="{785398E8-E5E1-490D-AC16-8D23CC3C97DF}"/>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7" name="n_2mainValue【消防施設】&#10;一人当たり面積">
          <a:extLst>
            <a:ext uri="{FF2B5EF4-FFF2-40B4-BE49-F238E27FC236}">
              <a16:creationId xmlns:a16="http://schemas.microsoft.com/office/drawing/2014/main" id="{6CB224BC-B5AE-4C90-90B3-189B15D2E4D5}"/>
            </a:ext>
          </a:extLst>
        </xdr:cNvPr>
        <xdr:cNvSpPr txBox="1"/>
      </xdr:nvSpPr>
      <xdr:spPr>
        <a:xfrm>
          <a:off x="1777626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8" name="n_3mainValue【消防施設】&#10;一人当たり面積">
          <a:extLst>
            <a:ext uri="{FF2B5EF4-FFF2-40B4-BE49-F238E27FC236}">
              <a16:creationId xmlns:a16="http://schemas.microsoft.com/office/drawing/2014/main" id="{68B3E6E6-BB74-4405-8B05-FDF2014D8DE9}"/>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639" name="n_4mainValue【消防施設】&#10;一人当たり面積">
          <a:extLst>
            <a:ext uri="{FF2B5EF4-FFF2-40B4-BE49-F238E27FC236}">
              <a16:creationId xmlns:a16="http://schemas.microsoft.com/office/drawing/2014/main" id="{F6B1ED41-1882-4C71-971D-85A3547624B5}"/>
            </a:ext>
          </a:extLst>
        </xdr:cNvPr>
        <xdr:cNvSpPr txBox="1"/>
      </xdr:nvSpPr>
      <xdr:spPr>
        <a:xfrm>
          <a:off x="162268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A844B57-8D75-4FD4-93DF-5E5AE7A1D7A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CA69ACB-E290-4E58-91FB-C0743710B0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0B1AAF7-401D-4255-8822-ACAD6EE8DF7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D6BEEB1-E19B-470F-BC4C-7A2A25493B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1EA6F168-727E-4371-837A-42FFDF813E6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242CA0C3-E381-4382-9070-AB1E964FC96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AB705B3-4C20-450F-8485-FDBEA50EDC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B3286DB7-9440-4431-8B0D-91CD3C13BB1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72F12410-F2C7-4B18-829D-3A64CAFC859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2E1B807-1B74-4620-A8EC-235FCB20E0E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D4695FB-9595-46C6-BD81-02C2ABA840E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D6A24F3-A286-41AE-AB2C-0AB26160BC3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270A518F-25BB-4FD6-92F2-3C5706111CE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9AF03185-87D1-4EC1-BB2B-135B22DAB1F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D4C76F4C-7376-4DC2-A7D6-466B6AB6A3F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AD1C6224-2776-42CD-9ADB-04194D0E12B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54E672D3-F0EC-4842-A440-87DF4CB2D12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3AEE9728-2403-4E3D-A03D-0BBB2120E2C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13D29635-06E5-43DE-B528-BFAC91B7A93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8097439-20F2-4C86-9D47-F16162BC4D1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2E37FAC6-E297-4D70-AC4D-0FA5EBAE8F43}"/>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BC9FFF7-C906-4EBA-A6FC-B26C1D2768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6E844C75-D54C-4F16-8393-FF7F34C0E9A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A03DE253-A5BB-47A3-80C8-248677A4FAFF}"/>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191F23E0-D255-4469-BEB7-D57D054CF4C6}"/>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FB63F61C-F74D-4832-B04B-A684744621C4}"/>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F53FA131-B98B-49FB-A64C-77CDFD2AC31C}"/>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C6C41321-0378-48FE-A90C-52B8AA6915B5}"/>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8" name="【庁舎】&#10;有形固定資産減価償却率平均値テキスト">
          <a:extLst>
            <a:ext uri="{FF2B5EF4-FFF2-40B4-BE49-F238E27FC236}">
              <a16:creationId xmlns:a16="http://schemas.microsoft.com/office/drawing/2014/main" id="{7222A5E3-77F8-4EDB-AC14-51E6DFF5E191}"/>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9" name="フローチャート: 判断 668">
          <a:extLst>
            <a:ext uri="{FF2B5EF4-FFF2-40B4-BE49-F238E27FC236}">
              <a16:creationId xmlns:a16="http://schemas.microsoft.com/office/drawing/2014/main" id="{52181B14-5EB0-475A-A894-BBA8F0AC05A0}"/>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0" name="フローチャート: 判断 669">
          <a:extLst>
            <a:ext uri="{FF2B5EF4-FFF2-40B4-BE49-F238E27FC236}">
              <a16:creationId xmlns:a16="http://schemas.microsoft.com/office/drawing/2014/main" id="{BFDDAAC8-66D5-4209-A5F4-E354CE61363E}"/>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1" name="フローチャート: 判断 670">
          <a:extLst>
            <a:ext uri="{FF2B5EF4-FFF2-40B4-BE49-F238E27FC236}">
              <a16:creationId xmlns:a16="http://schemas.microsoft.com/office/drawing/2014/main" id="{58805093-917C-43F0-9A86-113E6B9AC03D}"/>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2" name="フローチャート: 判断 671">
          <a:extLst>
            <a:ext uri="{FF2B5EF4-FFF2-40B4-BE49-F238E27FC236}">
              <a16:creationId xmlns:a16="http://schemas.microsoft.com/office/drawing/2014/main" id="{D08BC067-CC7F-43D1-A0A7-9D45415CCC1E}"/>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3" name="フローチャート: 判断 672">
          <a:extLst>
            <a:ext uri="{FF2B5EF4-FFF2-40B4-BE49-F238E27FC236}">
              <a16:creationId xmlns:a16="http://schemas.microsoft.com/office/drawing/2014/main" id="{64607BEA-9751-43FF-BFE6-131A8C6F4D9E}"/>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DC3F5E1-0309-4C23-86FB-53AA4E462A2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4829339-A5D0-4FF9-883D-D261FB7CAE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87B6E29-4DAC-4123-A913-790ADD13903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5C893DC-B8C2-49F5-809A-39B0F37E8B3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AD9E949-0D5D-4E7F-B496-AA3C5FAB4B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12700</xdr:rowOff>
    </xdr:from>
    <xdr:to>
      <xdr:col>85</xdr:col>
      <xdr:colOff>177800</xdr:colOff>
      <xdr:row>105</xdr:row>
      <xdr:rowOff>114300</xdr:rowOff>
    </xdr:to>
    <xdr:sp macro="" textlink="">
      <xdr:nvSpPr>
        <xdr:cNvPr id="679" name="楕円 678">
          <a:extLst>
            <a:ext uri="{FF2B5EF4-FFF2-40B4-BE49-F238E27FC236}">
              <a16:creationId xmlns:a16="http://schemas.microsoft.com/office/drawing/2014/main" id="{885145FC-428F-4ED0-969A-409385CEABC2}"/>
            </a:ext>
          </a:extLst>
        </xdr:cNvPr>
        <xdr:cNvSpPr/>
      </xdr:nvSpPr>
      <xdr:spPr>
        <a:xfrm>
          <a:off x="14325600" y="17614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162577</xdr:rowOff>
    </xdr:from>
    <xdr:ext cx="405111" cy="259045"/>
    <xdr:sp macro="" textlink="">
      <xdr:nvSpPr>
        <xdr:cNvPr id="680" name="【庁舎】&#10;有形固定資産減価償却率該当値テキスト">
          <a:extLst>
            <a:ext uri="{FF2B5EF4-FFF2-40B4-BE49-F238E27FC236}">
              <a16:creationId xmlns:a16="http://schemas.microsoft.com/office/drawing/2014/main" id="{20B18C7C-C647-49B9-A09D-15239E76D19C}"/>
            </a:ext>
          </a:extLst>
        </xdr:cNvPr>
        <xdr:cNvSpPr txBox="1"/>
      </xdr:nvSpPr>
      <xdr:spPr>
        <a:xfrm>
          <a:off x="14414500" y="175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140970</xdr:rowOff>
    </xdr:from>
    <xdr:to>
      <xdr:col>81</xdr:col>
      <xdr:colOff>101600</xdr:colOff>
      <xdr:row>106</xdr:row>
      <xdr:rowOff>71120</xdr:rowOff>
    </xdr:to>
    <xdr:sp macro="" textlink="">
      <xdr:nvSpPr>
        <xdr:cNvPr id="681" name="楕円 680">
          <a:extLst>
            <a:ext uri="{FF2B5EF4-FFF2-40B4-BE49-F238E27FC236}">
              <a16:creationId xmlns:a16="http://schemas.microsoft.com/office/drawing/2014/main" id="{32B3A5FC-CBD2-4AA3-90D7-403AE92798D6}"/>
            </a:ext>
          </a:extLst>
        </xdr:cNvPr>
        <xdr:cNvSpPr/>
      </xdr:nvSpPr>
      <xdr:spPr>
        <a:xfrm>
          <a:off x="13578840" y="1774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63500</xdr:rowOff>
    </xdr:from>
    <xdr:to>
      <xdr:col>85</xdr:col>
      <xdr:colOff>127000</xdr:colOff>
      <xdr:row>106</xdr:row>
      <xdr:rowOff>20320</xdr:rowOff>
    </xdr:to>
    <xdr:cxnSp macro="">
      <xdr:nvCxnSpPr>
        <xdr:cNvPr id="682" name="直線コネクタ 681">
          <a:extLst>
            <a:ext uri="{FF2B5EF4-FFF2-40B4-BE49-F238E27FC236}">
              <a16:creationId xmlns:a16="http://schemas.microsoft.com/office/drawing/2014/main" id="{218020C9-B8A0-4A7D-BE59-39FA78922F16}"/>
            </a:ext>
          </a:extLst>
        </xdr:cNvPr>
        <xdr:cNvCxnSpPr/>
      </xdr:nvCxnSpPr>
      <xdr:spPr>
        <a:xfrm flipV="1">
          <a:off x="13629640" y="17665700"/>
          <a:ext cx="74676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119380</xdr:rowOff>
    </xdr:from>
    <xdr:to>
      <xdr:col>76</xdr:col>
      <xdr:colOff>165100</xdr:colOff>
      <xdr:row>106</xdr:row>
      <xdr:rowOff>49530</xdr:rowOff>
    </xdr:to>
    <xdr:sp macro="" textlink="">
      <xdr:nvSpPr>
        <xdr:cNvPr id="683" name="楕円 682">
          <a:extLst>
            <a:ext uri="{FF2B5EF4-FFF2-40B4-BE49-F238E27FC236}">
              <a16:creationId xmlns:a16="http://schemas.microsoft.com/office/drawing/2014/main" id="{88BE3B2C-80EE-4E46-B96C-5325FA08C35C}"/>
            </a:ext>
          </a:extLst>
        </xdr:cNvPr>
        <xdr:cNvSpPr/>
      </xdr:nvSpPr>
      <xdr:spPr>
        <a:xfrm>
          <a:off x="12804140" y="1772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170180</xdr:rowOff>
    </xdr:from>
    <xdr:to>
      <xdr:col>81</xdr:col>
      <xdr:colOff>50800</xdr:colOff>
      <xdr:row>106</xdr:row>
      <xdr:rowOff>20320</xdr:rowOff>
    </xdr:to>
    <xdr:cxnSp macro="">
      <xdr:nvCxnSpPr>
        <xdr:cNvPr id="684" name="直線コネクタ 683">
          <a:extLst>
            <a:ext uri="{FF2B5EF4-FFF2-40B4-BE49-F238E27FC236}">
              <a16:creationId xmlns:a16="http://schemas.microsoft.com/office/drawing/2014/main" id="{EEF8CDA2-505C-482E-8701-4D4EC14E2D50}"/>
            </a:ext>
          </a:extLst>
        </xdr:cNvPr>
        <xdr:cNvCxnSpPr/>
      </xdr:nvCxnSpPr>
      <xdr:spPr>
        <a:xfrm>
          <a:off x="12854940" y="1777238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85" name="楕円 684">
          <a:extLst>
            <a:ext uri="{FF2B5EF4-FFF2-40B4-BE49-F238E27FC236}">
              <a16:creationId xmlns:a16="http://schemas.microsoft.com/office/drawing/2014/main" id="{6AA2B8AE-70FF-45AA-8E52-34D8094506D5}"/>
            </a:ext>
          </a:extLst>
        </xdr:cNvPr>
        <xdr:cNvSpPr/>
      </xdr:nvSpPr>
      <xdr:spPr>
        <a:xfrm>
          <a:off x="1202944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170180</xdr:rowOff>
    </xdr:to>
    <xdr:cxnSp macro="">
      <xdr:nvCxnSpPr>
        <xdr:cNvPr id="686" name="直線コネクタ 685">
          <a:extLst>
            <a:ext uri="{FF2B5EF4-FFF2-40B4-BE49-F238E27FC236}">
              <a16:creationId xmlns:a16="http://schemas.microsoft.com/office/drawing/2014/main" id="{0BAB08B9-E5F1-441D-838E-270D0AFD16EA}"/>
            </a:ext>
          </a:extLst>
        </xdr:cNvPr>
        <xdr:cNvCxnSpPr/>
      </xdr:nvCxnSpPr>
      <xdr:spPr>
        <a:xfrm>
          <a:off x="12072620" y="1774698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68580</xdr:rowOff>
    </xdr:from>
    <xdr:to>
      <xdr:col>67</xdr:col>
      <xdr:colOff>101600</xdr:colOff>
      <xdr:row>105</xdr:row>
      <xdr:rowOff>170180</xdr:rowOff>
    </xdr:to>
    <xdr:sp macro="" textlink="">
      <xdr:nvSpPr>
        <xdr:cNvPr id="687" name="楕円 686">
          <a:extLst>
            <a:ext uri="{FF2B5EF4-FFF2-40B4-BE49-F238E27FC236}">
              <a16:creationId xmlns:a16="http://schemas.microsoft.com/office/drawing/2014/main" id="{29D5304C-66D0-42D9-AB61-BF7210B82EC7}"/>
            </a:ext>
          </a:extLst>
        </xdr:cNvPr>
        <xdr:cNvSpPr/>
      </xdr:nvSpPr>
      <xdr:spPr>
        <a:xfrm>
          <a:off x="1123188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119380</xdr:rowOff>
    </xdr:from>
    <xdr:to>
      <xdr:col>71</xdr:col>
      <xdr:colOff>177800</xdr:colOff>
      <xdr:row>105</xdr:row>
      <xdr:rowOff>144780</xdr:rowOff>
    </xdr:to>
    <xdr:cxnSp macro="">
      <xdr:nvCxnSpPr>
        <xdr:cNvPr id="688" name="直線コネクタ 687">
          <a:extLst>
            <a:ext uri="{FF2B5EF4-FFF2-40B4-BE49-F238E27FC236}">
              <a16:creationId xmlns:a16="http://schemas.microsoft.com/office/drawing/2014/main" id="{A8D2082B-1BFF-4E1F-8885-A4AA0164604E}"/>
            </a:ext>
          </a:extLst>
        </xdr:cNvPr>
        <xdr:cNvCxnSpPr/>
      </xdr:nvCxnSpPr>
      <xdr:spPr>
        <a:xfrm>
          <a:off x="11282680" y="1772158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9" name="n_1aveValue【庁舎】&#10;有形固定資産減価償却率">
          <a:extLst>
            <a:ext uri="{FF2B5EF4-FFF2-40B4-BE49-F238E27FC236}">
              <a16:creationId xmlns:a16="http://schemas.microsoft.com/office/drawing/2014/main" id="{E3EE8947-C86C-4FB1-AD32-B32B71D2E1DB}"/>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0" name="n_2aveValue【庁舎】&#10;有形固定資産減価償却率">
          <a:extLst>
            <a:ext uri="{FF2B5EF4-FFF2-40B4-BE49-F238E27FC236}">
              <a16:creationId xmlns:a16="http://schemas.microsoft.com/office/drawing/2014/main" id="{D72518F8-C520-4D2C-8F44-029C2E224264}"/>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1" name="n_3aveValue【庁舎】&#10;有形固定資産減価償却率">
          <a:extLst>
            <a:ext uri="{FF2B5EF4-FFF2-40B4-BE49-F238E27FC236}">
              <a16:creationId xmlns:a16="http://schemas.microsoft.com/office/drawing/2014/main" id="{DFC51D97-F43B-4251-8454-476E4246DEC7}"/>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2" name="n_4aveValue【庁舎】&#10;有形固定資産減価償却率">
          <a:extLst>
            <a:ext uri="{FF2B5EF4-FFF2-40B4-BE49-F238E27FC236}">
              <a16:creationId xmlns:a16="http://schemas.microsoft.com/office/drawing/2014/main" id="{D2954640-8A9F-442B-8780-C50405FAD3E2}"/>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62247</xdr:rowOff>
    </xdr:from>
    <xdr:ext cx="405111" cy="259045"/>
    <xdr:sp macro="" textlink="">
      <xdr:nvSpPr>
        <xdr:cNvPr id="693" name="n_1mainValue【庁舎】&#10;有形固定資産減価償却率">
          <a:extLst>
            <a:ext uri="{FF2B5EF4-FFF2-40B4-BE49-F238E27FC236}">
              <a16:creationId xmlns:a16="http://schemas.microsoft.com/office/drawing/2014/main" id="{5FE81AD0-D140-4F96-82DD-A7B437AD12B7}"/>
            </a:ext>
          </a:extLst>
        </xdr:cNvPr>
        <xdr:cNvSpPr txBox="1"/>
      </xdr:nvSpPr>
      <xdr:spPr>
        <a:xfrm>
          <a:off x="13437244" y="1783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40657</xdr:rowOff>
    </xdr:from>
    <xdr:ext cx="405111" cy="259045"/>
    <xdr:sp macro="" textlink="">
      <xdr:nvSpPr>
        <xdr:cNvPr id="694" name="n_2mainValue【庁舎】&#10;有形固定資産減価償却率">
          <a:extLst>
            <a:ext uri="{FF2B5EF4-FFF2-40B4-BE49-F238E27FC236}">
              <a16:creationId xmlns:a16="http://schemas.microsoft.com/office/drawing/2014/main" id="{3C9BB374-C046-488A-9328-176E6CC4033C}"/>
            </a:ext>
          </a:extLst>
        </xdr:cNvPr>
        <xdr:cNvSpPr txBox="1"/>
      </xdr:nvSpPr>
      <xdr:spPr>
        <a:xfrm>
          <a:off x="126752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695" name="n_3mainValue【庁舎】&#10;有形固定資産減価償却率">
          <a:extLst>
            <a:ext uri="{FF2B5EF4-FFF2-40B4-BE49-F238E27FC236}">
              <a16:creationId xmlns:a16="http://schemas.microsoft.com/office/drawing/2014/main" id="{6EB2DCD6-6849-4C3B-BD41-9D7AE59F57D5}"/>
            </a:ext>
          </a:extLst>
        </xdr:cNvPr>
        <xdr:cNvSpPr txBox="1"/>
      </xdr:nvSpPr>
      <xdr:spPr>
        <a:xfrm>
          <a:off x="119005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161307</xdr:rowOff>
    </xdr:from>
    <xdr:ext cx="405111" cy="259045"/>
    <xdr:sp macro="" textlink="">
      <xdr:nvSpPr>
        <xdr:cNvPr id="696" name="n_4mainValue【庁舎】&#10;有形固定資産減価償却率">
          <a:extLst>
            <a:ext uri="{FF2B5EF4-FFF2-40B4-BE49-F238E27FC236}">
              <a16:creationId xmlns:a16="http://schemas.microsoft.com/office/drawing/2014/main" id="{85305F0F-3327-4171-B9BA-4920C61C9FB7}"/>
            </a:ext>
          </a:extLst>
        </xdr:cNvPr>
        <xdr:cNvSpPr txBox="1"/>
      </xdr:nvSpPr>
      <xdr:spPr>
        <a:xfrm>
          <a:off x="11102984"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2037FD6-93DE-4773-91BF-66AE92AA3D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DBDFE5DB-A76A-4D02-9BA3-0AC5927D43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4F08EDED-3CB3-453A-BB47-B0FA20D1437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FB8F752-379A-43C5-BF47-BBFB3E10D1D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5A63099-47EA-45A4-9BB8-3AA248FFDC4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4F901430-80CA-4D4E-9190-EA1AAFBCBDD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0F6BB35-B782-40D0-90C6-90533F7057C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700F5C78-DDFC-4F77-B3FB-E1FF85804D0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BF7A4B5E-DF98-4C78-94B2-99F52082A02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AF29882C-CA08-4AC4-8A9B-00098E55AFE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6DFB22AF-B3EC-42C3-AD1B-B3A223A2A57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34C703EF-FBE9-4CAD-B0B6-B976C111356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3B7A9ACF-29FA-4FCC-8CC0-3EE0EABA652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AA1C189C-F1B4-4512-B8E2-6A43F165031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B9DBACAF-5BE2-434E-AF1E-645E406A446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A48B32C3-9363-4B57-8917-BA73488578D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CD42A44D-FB10-4C49-833E-68DED613673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A6756CC3-0057-4D38-AF30-1A9DB1A2AAB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0252080-E04D-4F5C-9D72-0BD757495A1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F5E58F34-9EF2-466F-A596-4B504DE6D8C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A5C4981C-0DE8-447F-B127-22FD6545E99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E54726CA-FE3F-4A04-AE54-1F17DF3F1E9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51B6DEAA-AD1A-4DC5-8ACF-162606350BE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3B718AA7-ED54-42D0-A7D2-54C8B0F96A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7D89C1E0-9019-4DFE-8A4C-082B15E1966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B89E6827-9B56-4008-96D7-440498DBEAF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236A31BB-B640-45A3-8F78-B0A03546104B}"/>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687901E5-E50B-4719-A057-5B79A228FB60}"/>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CDC0E11C-084F-4805-A4DF-D401427C6EDB}"/>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6" name="【庁舎】&#10;一人当たり面積最大値テキスト">
          <a:extLst>
            <a:ext uri="{FF2B5EF4-FFF2-40B4-BE49-F238E27FC236}">
              <a16:creationId xmlns:a16="http://schemas.microsoft.com/office/drawing/2014/main" id="{173137F3-0ED2-42C3-AE22-5B5F3DB8DC04}"/>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7" name="直線コネクタ 726">
          <a:extLst>
            <a:ext uri="{FF2B5EF4-FFF2-40B4-BE49-F238E27FC236}">
              <a16:creationId xmlns:a16="http://schemas.microsoft.com/office/drawing/2014/main" id="{FE8A4331-3782-4F78-8BD1-3A0118C5A56B}"/>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8" name="【庁舎】&#10;一人当たり面積平均値テキスト">
          <a:extLst>
            <a:ext uri="{FF2B5EF4-FFF2-40B4-BE49-F238E27FC236}">
              <a16:creationId xmlns:a16="http://schemas.microsoft.com/office/drawing/2014/main" id="{1D7800E3-A87F-4365-B400-38C93B4F1EAA}"/>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9" name="フローチャート: 判断 728">
          <a:extLst>
            <a:ext uri="{FF2B5EF4-FFF2-40B4-BE49-F238E27FC236}">
              <a16:creationId xmlns:a16="http://schemas.microsoft.com/office/drawing/2014/main" id="{4C5E4192-4F67-4B42-805A-D4A740FAC831}"/>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0" name="フローチャート: 判断 729">
          <a:extLst>
            <a:ext uri="{FF2B5EF4-FFF2-40B4-BE49-F238E27FC236}">
              <a16:creationId xmlns:a16="http://schemas.microsoft.com/office/drawing/2014/main" id="{005B66E8-2654-4D6B-A6DB-2C0BBA4153AE}"/>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F0979DFB-29F5-4F5E-9F3B-5A32BD8A438F}"/>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95CE522E-BBF3-40C7-8492-AF6D884F57DF}"/>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3" name="フローチャート: 判断 732">
          <a:extLst>
            <a:ext uri="{FF2B5EF4-FFF2-40B4-BE49-F238E27FC236}">
              <a16:creationId xmlns:a16="http://schemas.microsoft.com/office/drawing/2014/main" id="{8F7A5BE0-BD12-4EB6-B919-D8C7262FE894}"/>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2FF4F01-13A2-45CF-8136-270F5AD5FBE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1AD7D65-75C9-42D5-B020-9D1CB1E9F7B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792991D-CC7E-4388-8DF0-537A96AF030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C8706A-74B2-436D-B436-5E0F7678A8F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01766F8-5E0D-445C-AEF6-2F75400C10B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39" name="楕円 738">
          <a:extLst>
            <a:ext uri="{FF2B5EF4-FFF2-40B4-BE49-F238E27FC236}">
              <a16:creationId xmlns:a16="http://schemas.microsoft.com/office/drawing/2014/main" id="{CD6D6B9A-1ED0-484E-A5D7-B7164FB50462}"/>
            </a:ext>
          </a:extLst>
        </xdr:cNvPr>
        <xdr:cNvSpPr/>
      </xdr:nvSpPr>
      <xdr:spPr>
        <a:xfrm>
          <a:off x="194589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740" name="【庁舎】&#10;一人当たり面積該当値テキスト">
          <a:extLst>
            <a:ext uri="{FF2B5EF4-FFF2-40B4-BE49-F238E27FC236}">
              <a16:creationId xmlns:a16="http://schemas.microsoft.com/office/drawing/2014/main" id="{BE6259A2-C535-4992-B640-32FBA05A14F0}"/>
            </a:ext>
          </a:extLst>
        </xdr:cNvPr>
        <xdr:cNvSpPr txBox="1"/>
      </xdr:nvSpPr>
      <xdr:spPr>
        <a:xfrm>
          <a:off x="19547840"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741" name="楕円 740">
          <a:extLst>
            <a:ext uri="{FF2B5EF4-FFF2-40B4-BE49-F238E27FC236}">
              <a16:creationId xmlns:a16="http://schemas.microsoft.com/office/drawing/2014/main" id="{9CCAFC60-F257-4764-85C9-12F7F14C4FF3}"/>
            </a:ext>
          </a:extLst>
        </xdr:cNvPr>
        <xdr:cNvSpPr/>
      </xdr:nvSpPr>
      <xdr:spPr>
        <a:xfrm>
          <a:off x="187350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81099</xdr:rowOff>
    </xdr:to>
    <xdr:cxnSp macro="">
      <xdr:nvCxnSpPr>
        <xdr:cNvPr id="742" name="直線コネクタ 741">
          <a:extLst>
            <a:ext uri="{FF2B5EF4-FFF2-40B4-BE49-F238E27FC236}">
              <a16:creationId xmlns:a16="http://schemas.microsoft.com/office/drawing/2014/main" id="{2146812E-18F3-425F-A0BB-DB1CBF2E388D}"/>
            </a:ext>
          </a:extLst>
        </xdr:cNvPr>
        <xdr:cNvCxnSpPr/>
      </xdr:nvCxnSpPr>
      <xdr:spPr>
        <a:xfrm flipV="1">
          <a:off x="18778220" y="1801531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3" name="楕円 742">
          <a:extLst>
            <a:ext uri="{FF2B5EF4-FFF2-40B4-BE49-F238E27FC236}">
              <a16:creationId xmlns:a16="http://schemas.microsoft.com/office/drawing/2014/main" id="{DC7213BB-39F0-4A15-BBCF-B38C90076367}"/>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87630</xdr:rowOff>
    </xdr:to>
    <xdr:cxnSp macro="">
      <xdr:nvCxnSpPr>
        <xdr:cNvPr id="744" name="直線コネクタ 743">
          <a:extLst>
            <a:ext uri="{FF2B5EF4-FFF2-40B4-BE49-F238E27FC236}">
              <a16:creationId xmlns:a16="http://schemas.microsoft.com/office/drawing/2014/main" id="{A7D9E86B-1830-4213-A357-6D3E5B11B5FA}"/>
            </a:ext>
          </a:extLst>
        </xdr:cNvPr>
        <xdr:cNvCxnSpPr/>
      </xdr:nvCxnSpPr>
      <xdr:spPr>
        <a:xfrm flipV="1">
          <a:off x="17988280" y="1801857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45" name="楕円 744">
          <a:extLst>
            <a:ext uri="{FF2B5EF4-FFF2-40B4-BE49-F238E27FC236}">
              <a16:creationId xmlns:a16="http://schemas.microsoft.com/office/drawing/2014/main" id="{0FC5BA23-7981-4FFE-8C55-A8E920F75C92}"/>
            </a:ext>
          </a:extLst>
        </xdr:cNvPr>
        <xdr:cNvSpPr/>
      </xdr:nvSpPr>
      <xdr:spPr>
        <a:xfrm>
          <a:off x="171627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97427</xdr:rowOff>
    </xdr:to>
    <xdr:cxnSp macro="">
      <xdr:nvCxnSpPr>
        <xdr:cNvPr id="746" name="直線コネクタ 745">
          <a:extLst>
            <a:ext uri="{FF2B5EF4-FFF2-40B4-BE49-F238E27FC236}">
              <a16:creationId xmlns:a16="http://schemas.microsoft.com/office/drawing/2014/main" id="{6F85A0EE-5EE0-4089-BBE0-0D27C4296A21}"/>
            </a:ext>
          </a:extLst>
        </xdr:cNvPr>
        <xdr:cNvCxnSpPr/>
      </xdr:nvCxnSpPr>
      <xdr:spPr>
        <a:xfrm flipV="1">
          <a:off x="17213580" y="1802511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47" name="楕円 746">
          <a:extLst>
            <a:ext uri="{FF2B5EF4-FFF2-40B4-BE49-F238E27FC236}">
              <a16:creationId xmlns:a16="http://schemas.microsoft.com/office/drawing/2014/main" id="{B22721A5-7BC7-4AC7-BE98-9CB4E5A3C139}"/>
            </a:ext>
          </a:extLst>
        </xdr:cNvPr>
        <xdr:cNvSpPr/>
      </xdr:nvSpPr>
      <xdr:spPr>
        <a:xfrm>
          <a:off x="16388080"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97427</xdr:rowOff>
    </xdr:from>
    <xdr:to>
      <xdr:col>102</xdr:col>
      <xdr:colOff>114300</xdr:colOff>
      <xdr:row>107</xdr:row>
      <xdr:rowOff>103958</xdr:rowOff>
    </xdr:to>
    <xdr:cxnSp macro="">
      <xdr:nvCxnSpPr>
        <xdr:cNvPr id="748" name="直線コネクタ 747">
          <a:extLst>
            <a:ext uri="{FF2B5EF4-FFF2-40B4-BE49-F238E27FC236}">
              <a16:creationId xmlns:a16="http://schemas.microsoft.com/office/drawing/2014/main" id="{69BF8AA8-777F-4CB5-B55F-70594D246D63}"/>
            </a:ext>
          </a:extLst>
        </xdr:cNvPr>
        <xdr:cNvCxnSpPr/>
      </xdr:nvCxnSpPr>
      <xdr:spPr>
        <a:xfrm flipV="1">
          <a:off x="16431260" y="1803490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49" name="n_1aveValue【庁舎】&#10;一人当たり面積">
          <a:extLst>
            <a:ext uri="{FF2B5EF4-FFF2-40B4-BE49-F238E27FC236}">
              <a16:creationId xmlns:a16="http://schemas.microsoft.com/office/drawing/2014/main" id="{6BE21EB7-110A-49F4-8B8C-3E04AB7EEC3C}"/>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38C1BDA5-C2B0-4F88-B7B6-901C215A9100}"/>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2A1957D4-4F2D-4358-83C1-568BB556D29C}"/>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2" name="n_4aveValue【庁舎】&#10;一人当たり面積">
          <a:extLst>
            <a:ext uri="{FF2B5EF4-FFF2-40B4-BE49-F238E27FC236}">
              <a16:creationId xmlns:a16="http://schemas.microsoft.com/office/drawing/2014/main" id="{B88F2562-BC3A-4D3F-8E8E-8122B37FB03A}"/>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753" name="n_1mainValue【庁舎】&#10;一人当たり面積">
          <a:extLst>
            <a:ext uri="{FF2B5EF4-FFF2-40B4-BE49-F238E27FC236}">
              <a16:creationId xmlns:a16="http://schemas.microsoft.com/office/drawing/2014/main" id="{08CD458C-B5A3-4187-A1FB-0522E55C5BB1}"/>
            </a:ext>
          </a:extLst>
        </xdr:cNvPr>
        <xdr:cNvSpPr txBox="1"/>
      </xdr:nvSpPr>
      <xdr:spPr>
        <a:xfrm>
          <a:off x="1856112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4" name="n_2mainValue【庁舎】&#10;一人当たり面積">
          <a:extLst>
            <a:ext uri="{FF2B5EF4-FFF2-40B4-BE49-F238E27FC236}">
              <a16:creationId xmlns:a16="http://schemas.microsoft.com/office/drawing/2014/main" id="{961C273F-8B17-4759-9CA1-241C023E179A}"/>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55" name="n_3mainValue【庁舎】&#10;一人当たり面積">
          <a:extLst>
            <a:ext uri="{FF2B5EF4-FFF2-40B4-BE49-F238E27FC236}">
              <a16:creationId xmlns:a16="http://schemas.microsoft.com/office/drawing/2014/main" id="{0A80D79A-436C-42BF-B782-E2B153B4514B}"/>
            </a:ext>
          </a:extLst>
        </xdr:cNvPr>
        <xdr:cNvSpPr txBox="1"/>
      </xdr:nvSpPr>
      <xdr:spPr>
        <a:xfrm>
          <a:off x="170015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756" name="n_4mainValue【庁舎】&#10;一人当たり面積">
          <a:extLst>
            <a:ext uri="{FF2B5EF4-FFF2-40B4-BE49-F238E27FC236}">
              <a16:creationId xmlns:a16="http://schemas.microsoft.com/office/drawing/2014/main" id="{5FEC7E5C-95D9-47FE-B84A-706313E07F31}"/>
            </a:ext>
          </a:extLst>
        </xdr:cNvPr>
        <xdr:cNvSpPr txBox="1"/>
      </xdr:nvSpPr>
      <xdr:spPr>
        <a:xfrm>
          <a:off x="1622686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A15E71F9-9255-4E8A-AAE6-3CBD237AD9C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C38DCF9-7F1B-42F8-B5DB-101D397114D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A37D762F-4B3C-4D0B-A239-6C9C50143C5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・一般廃棄物処理施設、体育館・プール及び消防施設以外については、類似団体と比較して、有形固定資産減価償却率が高くなっている。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保健センター、福祉施設については、類似団体の平均より著しく高い水準にある。これらについては、昭和５０年代に建設されたものであり、建設後約４０年近く経過し、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・これらの施設を含め、既存の各公共施設等について、令和元年度には老朽化状況調査を行い、当該調査を踏まえ、令和２年度に個別施設計画を策定した。</a:t>
          </a:r>
        </a:p>
        <a:p>
          <a:r>
            <a:rPr kumimoji="1" lang="ja-JP" altLang="en-US" sz="1300">
              <a:latin typeface="ＭＳ Ｐゴシック" panose="020B0600070205080204" pitchFamily="50" charset="-128"/>
              <a:ea typeface="ＭＳ Ｐゴシック" panose="020B0600070205080204" pitchFamily="50" charset="-128"/>
            </a:rPr>
            <a:t>・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604" t="s">
        <v>84</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85</v>
      </c>
      <c r="C2" s="176"/>
      <c r="D2" s="177"/>
    </row>
    <row r="3" spans="1:119" ht="18.75" customHeight="1" thickBot="1" x14ac:dyDescent="0.25">
      <c r="A3" s="175"/>
      <c r="B3" s="605" t="s">
        <v>86</v>
      </c>
      <c r="C3" s="606"/>
      <c r="D3" s="606"/>
      <c r="E3" s="607"/>
      <c r="F3" s="607"/>
      <c r="G3" s="607"/>
      <c r="H3" s="607"/>
      <c r="I3" s="607"/>
      <c r="J3" s="607"/>
      <c r="K3" s="607"/>
      <c r="L3" s="607" t="s">
        <v>87</v>
      </c>
      <c r="M3" s="607"/>
      <c r="N3" s="607"/>
      <c r="O3" s="607"/>
      <c r="P3" s="607"/>
      <c r="Q3" s="607"/>
      <c r="R3" s="610"/>
      <c r="S3" s="610"/>
      <c r="T3" s="610"/>
      <c r="U3" s="610"/>
      <c r="V3" s="611"/>
      <c r="W3" s="501" t="s">
        <v>88</v>
      </c>
      <c r="X3" s="502"/>
      <c r="Y3" s="502"/>
      <c r="Z3" s="502"/>
      <c r="AA3" s="502"/>
      <c r="AB3" s="606"/>
      <c r="AC3" s="610" t="s">
        <v>89</v>
      </c>
      <c r="AD3" s="502"/>
      <c r="AE3" s="502"/>
      <c r="AF3" s="502"/>
      <c r="AG3" s="502"/>
      <c r="AH3" s="502"/>
      <c r="AI3" s="502"/>
      <c r="AJ3" s="502"/>
      <c r="AK3" s="502"/>
      <c r="AL3" s="572"/>
      <c r="AM3" s="501" t="s">
        <v>90</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91</v>
      </c>
      <c r="BO3" s="502"/>
      <c r="BP3" s="502"/>
      <c r="BQ3" s="502"/>
      <c r="BR3" s="502"/>
      <c r="BS3" s="502"/>
      <c r="BT3" s="502"/>
      <c r="BU3" s="572"/>
      <c r="BV3" s="501" t="s">
        <v>92</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93</v>
      </c>
      <c r="CU3" s="502"/>
      <c r="CV3" s="502"/>
      <c r="CW3" s="502"/>
      <c r="CX3" s="502"/>
      <c r="CY3" s="502"/>
      <c r="CZ3" s="502"/>
      <c r="DA3" s="572"/>
      <c r="DB3" s="501" t="s">
        <v>94</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8"/>
      <c r="AN4" s="458"/>
      <c r="AO4" s="458"/>
      <c r="AP4" s="458"/>
      <c r="AQ4" s="458"/>
      <c r="AR4" s="458"/>
      <c r="AS4" s="458"/>
      <c r="AT4" s="458"/>
      <c r="AU4" s="458"/>
      <c r="AV4" s="458"/>
      <c r="AW4" s="458"/>
      <c r="AX4" s="613"/>
      <c r="AY4" s="424" t="s">
        <v>95</v>
      </c>
      <c r="AZ4" s="425"/>
      <c r="BA4" s="425"/>
      <c r="BB4" s="425"/>
      <c r="BC4" s="425"/>
      <c r="BD4" s="425"/>
      <c r="BE4" s="425"/>
      <c r="BF4" s="425"/>
      <c r="BG4" s="425"/>
      <c r="BH4" s="425"/>
      <c r="BI4" s="425"/>
      <c r="BJ4" s="425"/>
      <c r="BK4" s="425"/>
      <c r="BL4" s="425"/>
      <c r="BM4" s="426"/>
      <c r="BN4" s="427">
        <v>11499451</v>
      </c>
      <c r="BO4" s="428"/>
      <c r="BP4" s="428"/>
      <c r="BQ4" s="428"/>
      <c r="BR4" s="428"/>
      <c r="BS4" s="428"/>
      <c r="BT4" s="428"/>
      <c r="BU4" s="429"/>
      <c r="BV4" s="427">
        <v>11482634</v>
      </c>
      <c r="BW4" s="428"/>
      <c r="BX4" s="428"/>
      <c r="BY4" s="428"/>
      <c r="BZ4" s="428"/>
      <c r="CA4" s="428"/>
      <c r="CB4" s="428"/>
      <c r="CC4" s="429"/>
      <c r="CD4" s="598" t="s">
        <v>96</v>
      </c>
      <c r="CE4" s="599"/>
      <c r="CF4" s="599"/>
      <c r="CG4" s="599"/>
      <c r="CH4" s="599"/>
      <c r="CI4" s="599"/>
      <c r="CJ4" s="599"/>
      <c r="CK4" s="599"/>
      <c r="CL4" s="599"/>
      <c r="CM4" s="599"/>
      <c r="CN4" s="599"/>
      <c r="CO4" s="599"/>
      <c r="CP4" s="599"/>
      <c r="CQ4" s="599"/>
      <c r="CR4" s="599"/>
      <c r="CS4" s="600"/>
      <c r="CT4" s="601">
        <v>10.3</v>
      </c>
      <c r="CU4" s="602"/>
      <c r="CV4" s="602"/>
      <c r="CW4" s="602"/>
      <c r="CX4" s="602"/>
      <c r="CY4" s="602"/>
      <c r="CZ4" s="602"/>
      <c r="DA4" s="603"/>
      <c r="DB4" s="601">
        <v>15.5</v>
      </c>
      <c r="DC4" s="602"/>
      <c r="DD4" s="602"/>
      <c r="DE4" s="602"/>
      <c r="DF4" s="602"/>
      <c r="DG4" s="602"/>
      <c r="DH4" s="602"/>
      <c r="DI4" s="603"/>
    </row>
    <row r="5" spans="1:119" ht="18.75" customHeight="1" x14ac:dyDescent="0.2">
      <c r="A5" s="175"/>
      <c r="B5" s="608"/>
      <c r="C5" s="459"/>
      <c r="D5" s="459"/>
      <c r="E5" s="609"/>
      <c r="F5" s="609"/>
      <c r="G5" s="609"/>
      <c r="H5" s="609"/>
      <c r="I5" s="609"/>
      <c r="J5" s="609"/>
      <c r="K5" s="609"/>
      <c r="L5" s="609"/>
      <c r="M5" s="609"/>
      <c r="N5" s="609"/>
      <c r="O5" s="609"/>
      <c r="P5" s="609"/>
      <c r="Q5" s="609"/>
      <c r="R5" s="457"/>
      <c r="S5" s="457"/>
      <c r="T5" s="457"/>
      <c r="U5" s="457"/>
      <c r="V5" s="612"/>
      <c r="W5" s="528"/>
      <c r="X5" s="458"/>
      <c r="Y5" s="458"/>
      <c r="Z5" s="458"/>
      <c r="AA5" s="458"/>
      <c r="AB5" s="459"/>
      <c r="AC5" s="457"/>
      <c r="AD5" s="458"/>
      <c r="AE5" s="458"/>
      <c r="AF5" s="458"/>
      <c r="AG5" s="458"/>
      <c r="AH5" s="458"/>
      <c r="AI5" s="458"/>
      <c r="AJ5" s="458"/>
      <c r="AK5" s="458"/>
      <c r="AL5" s="613"/>
      <c r="AM5" s="491" t="s">
        <v>97</v>
      </c>
      <c r="AN5" s="406"/>
      <c r="AO5" s="406"/>
      <c r="AP5" s="406"/>
      <c r="AQ5" s="406"/>
      <c r="AR5" s="406"/>
      <c r="AS5" s="406"/>
      <c r="AT5" s="407"/>
      <c r="AU5" s="479" t="s">
        <v>98</v>
      </c>
      <c r="AV5" s="480"/>
      <c r="AW5" s="480"/>
      <c r="AX5" s="480"/>
      <c r="AY5" s="412" t="s">
        <v>99</v>
      </c>
      <c r="AZ5" s="413"/>
      <c r="BA5" s="413"/>
      <c r="BB5" s="413"/>
      <c r="BC5" s="413"/>
      <c r="BD5" s="413"/>
      <c r="BE5" s="413"/>
      <c r="BF5" s="413"/>
      <c r="BG5" s="413"/>
      <c r="BH5" s="413"/>
      <c r="BI5" s="413"/>
      <c r="BJ5" s="413"/>
      <c r="BK5" s="413"/>
      <c r="BL5" s="413"/>
      <c r="BM5" s="414"/>
      <c r="BN5" s="432">
        <v>10705400</v>
      </c>
      <c r="BO5" s="433"/>
      <c r="BP5" s="433"/>
      <c r="BQ5" s="433"/>
      <c r="BR5" s="433"/>
      <c r="BS5" s="433"/>
      <c r="BT5" s="433"/>
      <c r="BU5" s="434"/>
      <c r="BV5" s="432">
        <v>10399353</v>
      </c>
      <c r="BW5" s="433"/>
      <c r="BX5" s="433"/>
      <c r="BY5" s="433"/>
      <c r="BZ5" s="433"/>
      <c r="CA5" s="433"/>
      <c r="CB5" s="433"/>
      <c r="CC5" s="434"/>
      <c r="CD5" s="441" t="s">
        <v>100</v>
      </c>
      <c r="CE5" s="386"/>
      <c r="CF5" s="386"/>
      <c r="CG5" s="386"/>
      <c r="CH5" s="386"/>
      <c r="CI5" s="386"/>
      <c r="CJ5" s="386"/>
      <c r="CK5" s="386"/>
      <c r="CL5" s="386"/>
      <c r="CM5" s="386"/>
      <c r="CN5" s="386"/>
      <c r="CO5" s="386"/>
      <c r="CP5" s="386"/>
      <c r="CQ5" s="386"/>
      <c r="CR5" s="386"/>
      <c r="CS5" s="442"/>
      <c r="CT5" s="402">
        <v>83.1</v>
      </c>
      <c r="CU5" s="403"/>
      <c r="CV5" s="403"/>
      <c r="CW5" s="403"/>
      <c r="CX5" s="403"/>
      <c r="CY5" s="403"/>
      <c r="CZ5" s="403"/>
      <c r="DA5" s="404"/>
      <c r="DB5" s="402">
        <v>78.7</v>
      </c>
      <c r="DC5" s="403"/>
      <c r="DD5" s="403"/>
      <c r="DE5" s="403"/>
      <c r="DF5" s="403"/>
      <c r="DG5" s="403"/>
      <c r="DH5" s="403"/>
      <c r="DI5" s="404"/>
    </row>
    <row r="6" spans="1:119" ht="18.75" customHeight="1" x14ac:dyDescent="0.2">
      <c r="A6" s="175"/>
      <c r="B6" s="578" t="s">
        <v>101</v>
      </c>
      <c r="C6" s="456"/>
      <c r="D6" s="456"/>
      <c r="E6" s="579"/>
      <c r="F6" s="579"/>
      <c r="G6" s="579"/>
      <c r="H6" s="579"/>
      <c r="I6" s="579"/>
      <c r="J6" s="579"/>
      <c r="K6" s="579"/>
      <c r="L6" s="579" t="s">
        <v>102</v>
      </c>
      <c r="M6" s="579"/>
      <c r="N6" s="579"/>
      <c r="O6" s="579"/>
      <c r="P6" s="579"/>
      <c r="Q6" s="579"/>
      <c r="R6" s="454"/>
      <c r="S6" s="454"/>
      <c r="T6" s="454"/>
      <c r="U6" s="454"/>
      <c r="V6" s="585"/>
      <c r="W6" s="513" t="s">
        <v>103</v>
      </c>
      <c r="X6" s="455"/>
      <c r="Y6" s="455"/>
      <c r="Z6" s="455"/>
      <c r="AA6" s="455"/>
      <c r="AB6" s="456"/>
      <c r="AC6" s="590" t="s">
        <v>104</v>
      </c>
      <c r="AD6" s="591"/>
      <c r="AE6" s="591"/>
      <c r="AF6" s="591"/>
      <c r="AG6" s="591"/>
      <c r="AH6" s="591"/>
      <c r="AI6" s="591"/>
      <c r="AJ6" s="591"/>
      <c r="AK6" s="591"/>
      <c r="AL6" s="592"/>
      <c r="AM6" s="491" t="s">
        <v>105</v>
      </c>
      <c r="AN6" s="406"/>
      <c r="AO6" s="406"/>
      <c r="AP6" s="406"/>
      <c r="AQ6" s="406"/>
      <c r="AR6" s="406"/>
      <c r="AS6" s="406"/>
      <c r="AT6" s="407"/>
      <c r="AU6" s="479" t="s">
        <v>98</v>
      </c>
      <c r="AV6" s="480"/>
      <c r="AW6" s="480"/>
      <c r="AX6" s="480"/>
      <c r="AY6" s="412" t="s">
        <v>106</v>
      </c>
      <c r="AZ6" s="413"/>
      <c r="BA6" s="413"/>
      <c r="BB6" s="413"/>
      <c r="BC6" s="413"/>
      <c r="BD6" s="413"/>
      <c r="BE6" s="413"/>
      <c r="BF6" s="413"/>
      <c r="BG6" s="413"/>
      <c r="BH6" s="413"/>
      <c r="BI6" s="413"/>
      <c r="BJ6" s="413"/>
      <c r="BK6" s="413"/>
      <c r="BL6" s="413"/>
      <c r="BM6" s="414"/>
      <c r="BN6" s="432">
        <v>794051</v>
      </c>
      <c r="BO6" s="433"/>
      <c r="BP6" s="433"/>
      <c r="BQ6" s="433"/>
      <c r="BR6" s="433"/>
      <c r="BS6" s="433"/>
      <c r="BT6" s="433"/>
      <c r="BU6" s="434"/>
      <c r="BV6" s="432">
        <v>1083281</v>
      </c>
      <c r="BW6" s="433"/>
      <c r="BX6" s="433"/>
      <c r="BY6" s="433"/>
      <c r="BZ6" s="433"/>
      <c r="CA6" s="433"/>
      <c r="CB6" s="433"/>
      <c r="CC6" s="434"/>
      <c r="CD6" s="441" t="s">
        <v>107</v>
      </c>
      <c r="CE6" s="386"/>
      <c r="CF6" s="386"/>
      <c r="CG6" s="386"/>
      <c r="CH6" s="386"/>
      <c r="CI6" s="386"/>
      <c r="CJ6" s="386"/>
      <c r="CK6" s="386"/>
      <c r="CL6" s="386"/>
      <c r="CM6" s="386"/>
      <c r="CN6" s="386"/>
      <c r="CO6" s="386"/>
      <c r="CP6" s="386"/>
      <c r="CQ6" s="386"/>
      <c r="CR6" s="386"/>
      <c r="CS6" s="442"/>
      <c r="CT6" s="575">
        <v>84.7</v>
      </c>
      <c r="CU6" s="576"/>
      <c r="CV6" s="576"/>
      <c r="CW6" s="576"/>
      <c r="CX6" s="576"/>
      <c r="CY6" s="576"/>
      <c r="CZ6" s="576"/>
      <c r="DA6" s="577"/>
      <c r="DB6" s="575">
        <v>82.7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91" t="s">
        <v>108</v>
      </c>
      <c r="AN7" s="406"/>
      <c r="AO7" s="406"/>
      <c r="AP7" s="406"/>
      <c r="AQ7" s="406"/>
      <c r="AR7" s="406"/>
      <c r="AS7" s="406"/>
      <c r="AT7" s="407"/>
      <c r="AU7" s="479" t="s">
        <v>109</v>
      </c>
      <c r="AV7" s="480"/>
      <c r="AW7" s="480"/>
      <c r="AX7" s="480"/>
      <c r="AY7" s="412" t="s">
        <v>110</v>
      </c>
      <c r="AZ7" s="413"/>
      <c r="BA7" s="413"/>
      <c r="BB7" s="413"/>
      <c r="BC7" s="413"/>
      <c r="BD7" s="413"/>
      <c r="BE7" s="413"/>
      <c r="BF7" s="413"/>
      <c r="BG7" s="413"/>
      <c r="BH7" s="413"/>
      <c r="BI7" s="413"/>
      <c r="BJ7" s="413"/>
      <c r="BK7" s="413"/>
      <c r="BL7" s="413"/>
      <c r="BM7" s="414"/>
      <c r="BN7" s="432">
        <v>153408</v>
      </c>
      <c r="BO7" s="433"/>
      <c r="BP7" s="433"/>
      <c r="BQ7" s="433"/>
      <c r="BR7" s="433"/>
      <c r="BS7" s="433"/>
      <c r="BT7" s="433"/>
      <c r="BU7" s="434"/>
      <c r="BV7" s="432">
        <v>96540</v>
      </c>
      <c r="BW7" s="433"/>
      <c r="BX7" s="433"/>
      <c r="BY7" s="433"/>
      <c r="BZ7" s="433"/>
      <c r="CA7" s="433"/>
      <c r="CB7" s="433"/>
      <c r="CC7" s="434"/>
      <c r="CD7" s="441" t="s">
        <v>111</v>
      </c>
      <c r="CE7" s="386"/>
      <c r="CF7" s="386"/>
      <c r="CG7" s="386"/>
      <c r="CH7" s="386"/>
      <c r="CI7" s="386"/>
      <c r="CJ7" s="386"/>
      <c r="CK7" s="386"/>
      <c r="CL7" s="386"/>
      <c r="CM7" s="386"/>
      <c r="CN7" s="386"/>
      <c r="CO7" s="386"/>
      <c r="CP7" s="386"/>
      <c r="CQ7" s="386"/>
      <c r="CR7" s="386"/>
      <c r="CS7" s="442"/>
      <c r="CT7" s="432">
        <v>6196919</v>
      </c>
      <c r="CU7" s="433"/>
      <c r="CV7" s="433"/>
      <c r="CW7" s="433"/>
      <c r="CX7" s="433"/>
      <c r="CY7" s="433"/>
      <c r="CZ7" s="433"/>
      <c r="DA7" s="434"/>
      <c r="DB7" s="432">
        <v>6372788</v>
      </c>
      <c r="DC7" s="433"/>
      <c r="DD7" s="433"/>
      <c r="DE7" s="433"/>
      <c r="DF7" s="433"/>
      <c r="DG7" s="433"/>
      <c r="DH7" s="433"/>
      <c r="DI7" s="434"/>
    </row>
    <row r="8" spans="1:119" ht="18.75" customHeight="1" thickBot="1" x14ac:dyDescent="0.25">
      <c r="A8" s="175"/>
      <c r="B8" s="583"/>
      <c r="C8" s="514"/>
      <c r="D8" s="514"/>
      <c r="E8" s="584"/>
      <c r="F8" s="584"/>
      <c r="G8" s="584"/>
      <c r="H8" s="584"/>
      <c r="I8" s="584"/>
      <c r="J8" s="584"/>
      <c r="K8" s="584"/>
      <c r="L8" s="584"/>
      <c r="M8" s="584"/>
      <c r="N8" s="584"/>
      <c r="O8" s="584"/>
      <c r="P8" s="584"/>
      <c r="Q8" s="584"/>
      <c r="R8" s="588"/>
      <c r="S8" s="588"/>
      <c r="T8" s="588"/>
      <c r="U8" s="588"/>
      <c r="V8" s="589"/>
      <c r="W8" s="503"/>
      <c r="X8" s="504"/>
      <c r="Y8" s="504"/>
      <c r="Z8" s="504"/>
      <c r="AA8" s="504"/>
      <c r="AB8" s="514"/>
      <c r="AC8" s="595"/>
      <c r="AD8" s="596"/>
      <c r="AE8" s="596"/>
      <c r="AF8" s="596"/>
      <c r="AG8" s="596"/>
      <c r="AH8" s="596"/>
      <c r="AI8" s="596"/>
      <c r="AJ8" s="596"/>
      <c r="AK8" s="596"/>
      <c r="AL8" s="597"/>
      <c r="AM8" s="491" t="s">
        <v>112</v>
      </c>
      <c r="AN8" s="406"/>
      <c r="AO8" s="406"/>
      <c r="AP8" s="406"/>
      <c r="AQ8" s="406"/>
      <c r="AR8" s="406"/>
      <c r="AS8" s="406"/>
      <c r="AT8" s="407"/>
      <c r="AU8" s="479" t="s">
        <v>113</v>
      </c>
      <c r="AV8" s="480"/>
      <c r="AW8" s="480"/>
      <c r="AX8" s="480"/>
      <c r="AY8" s="412" t="s">
        <v>114</v>
      </c>
      <c r="AZ8" s="413"/>
      <c r="BA8" s="413"/>
      <c r="BB8" s="413"/>
      <c r="BC8" s="413"/>
      <c r="BD8" s="413"/>
      <c r="BE8" s="413"/>
      <c r="BF8" s="413"/>
      <c r="BG8" s="413"/>
      <c r="BH8" s="413"/>
      <c r="BI8" s="413"/>
      <c r="BJ8" s="413"/>
      <c r="BK8" s="413"/>
      <c r="BL8" s="413"/>
      <c r="BM8" s="414"/>
      <c r="BN8" s="432">
        <v>640643</v>
      </c>
      <c r="BO8" s="433"/>
      <c r="BP8" s="433"/>
      <c r="BQ8" s="433"/>
      <c r="BR8" s="433"/>
      <c r="BS8" s="433"/>
      <c r="BT8" s="433"/>
      <c r="BU8" s="434"/>
      <c r="BV8" s="432">
        <v>986741</v>
      </c>
      <c r="BW8" s="433"/>
      <c r="BX8" s="433"/>
      <c r="BY8" s="433"/>
      <c r="BZ8" s="433"/>
      <c r="CA8" s="433"/>
      <c r="CB8" s="433"/>
      <c r="CC8" s="434"/>
      <c r="CD8" s="441" t="s">
        <v>115</v>
      </c>
      <c r="CE8" s="386"/>
      <c r="CF8" s="386"/>
      <c r="CG8" s="386"/>
      <c r="CH8" s="386"/>
      <c r="CI8" s="386"/>
      <c r="CJ8" s="386"/>
      <c r="CK8" s="386"/>
      <c r="CL8" s="386"/>
      <c r="CM8" s="386"/>
      <c r="CN8" s="386"/>
      <c r="CO8" s="386"/>
      <c r="CP8" s="386"/>
      <c r="CQ8" s="386"/>
      <c r="CR8" s="386"/>
      <c r="CS8" s="442"/>
      <c r="CT8" s="535">
        <v>0.62</v>
      </c>
      <c r="CU8" s="536"/>
      <c r="CV8" s="536"/>
      <c r="CW8" s="536"/>
      <c r="CX8" s="536"/>
      <c r="CY8" s="536"/>
      <c r="CZ8" s="536"/>
      <c r="DA8" s="537"/>
      <c r="DB8" s="535">
        <v>0.63</v>
      </c>
      <c r="DC8" s="536"/>
      <c r="DD8" s="536"/>
      <c r="DE8" s="536"/>
      <c r="DF8" s="536"/>
      <c r="DG8" s="536"/>
      <c r="DH8" s="536"/>
      <c r="DI8" s="537"/>
    </row>
    <row r="9" spans="1:119" ht="18.75" customHeight="1" thickBot="1" x14ac:dyDescent="0.25">
      <c r="A9" s="175"/>
      <c r="B9" s="564" t="s">
        <v>116</v>
      </c>
      <c r="C9" s="565"/>
      <c r="D9" s="565"/>
      <c r="E9" s="565"/>
      <c r="F9" s="565"/>
      <c r="G9" s="565"/>
      <c r="H9" s="565"/>
      <c r="I9" s="565"/>
      <c r="J9" s="565"/>
      <c r="K9" s="485"/>
      <c r="L9" s="566" t="s">
        <v>117</v>
      </c>
      <c r="M9" s="567"/>
      <c r="N9" s="567"/>
      <c r="O9" s="567"/>
      <c r="P9" s="567"/>
      <c r="Q9" s="568"/>
      <c r="R9" s="569">
        <v>28266</v>
      </c>
      <c r="S9" s="570"/>
      <c r="T9" s="570"/>
      <c r="U9" s="570"/>
      <c r="V9" s="571"/>
      <c r="W9" s="501" t="s">
        <v>118</v>
      </c>
      <c r="X9" s="502"/>
      <c r="Y9" s="502"/>
      <c r="Z9" s="502"/>
      <c r="AA9" s="502"/>
      <c r="AB9" s="502"/>
      <c r="AC9" s="502"/>
      <c r="AD9" s="502"/>
      <c r="AE9" s="502"/>
      <c r="AF9" s="502"/>
      <c r="AG9" s="502"/>
      <c r="AH9" s="502"/>
      <c r="AI9" s="502"/>
      <c r="AJ9" s="502"/>
      <c r="AK9" s="502"/>
      <c r="AL9" s="572"/>
      <c r="AM9" s="491" t="s">
        <v>119</v>
      </c>
      <c r="AN9" s="406"/>
      <c r="AO9" s="406"/>
      <c r="AP9" s="406"/>
      <c r="AQ9" s="406"/>
      <c r="AR9" s="406"/>
      <c r="AS9" s="406"/>
      <c r="AT9" s="407"/>
      <c r="AU9" s="479" t="s">
        <v>120</v>
      </c>
      <c r="AV9" s="480"/>
      <c r="AW9" s="480"/>
      <c r="AX9" s="480"/>
      <c r="AY9" s="412" t="s">
        <v>121</v>
      </c>
      <c r="AZ9" s="413"/>
      <c r="BA9" s="413"/>
      <c r="BB9" s="413"/>
      <c r="BC9" s="413"/>
      <c r="BD9" s="413"/>
      <c r="BE9" s="413"/>
      <c r="BF9" s="413"/>
      <c r="BG9" s="413"/>
      <c r="BH9" s="413"/>
      <c r="BI9" s="413"/>
      <c r="BJ9" s="413"/>
      <c r="BK9" s="413"/>
      <c r="BL9" s="413"/>
      <c r="BM9" s="414"/>
      <c r="BN9" s="432">
        <v>-346098</v>
      </c>
      <c r="BO9" s="433"/>
      <c r="BP9" s="433"/>
      <c r="BQ9" s="433"/>
      <c r="BR9" s="433"/>
      <c r="BS9" s="433"/>
      <c r="BT9" s="433"/>
      <c r="BU9" s="434"/>
      <c r="BV9" s="432">
        <v>398117</v>
      </c>
      <c r="BW9" s="433"/>
      <c r="BX9" s="433"/>
      <c r="BY9" s="433"/>
      <c r="BZ9" s="433"/>
      <c r="CA9" s="433"/>
      <c r="CB9" s="433"/>
      <c r="CC9" s="434"/>
      <c r="CD9" s="441" t="s">
        <v>122</v>
      </c>
      <c r="CE9" s="386"/>
      <c r="CF9" s="386"/>
      <c r="CG9" s="386"/>
      <c r="CH9" s="386"/>
      <c r="CI9" s="386"/>
      <c r="CJ9" s="386"/>
      <c r="CK9" s="386"/>
      <c r="CL9" s="386"/>
      <c r="CM9" s="386"/>
      <c r="CN9" s="386"/>
      <c r="CO9" s="386"/>
      <c r="CP9" s="386"/>
      <c r="CQ9" s="386"/>
      <c r="CR9" s="386"/>
      <c r="CS9" s="442"/>
      <c r="CT9" s="402">
        <v>8.6</v>
      </c>
      <c r="CU9" s="403"/>
      <c r="CV9" s="403"/>
      <c r="CW9" s="403"/>
      <c r="CX9" s="403"/>
      <c r="CY9" s="403"/>
      <c r="CZ9" s="403"/>
      <c r="DA9" s="404"/>
      <c r="DB9" s="402">
        <v>8.8000000000000007</v>
      </c>
      <c r="DC9" s="403"/>
      <c r="DD9" s="403"/>
      <c r="DE9" s="403"/>
      <c r="DF9" s="403"/>
      <c r="DG9" s="403"/>
      <c r="DH9" s="403"/>
      <c r="DI9" s="404"/>
    </row>
    <row r="10" spans="1:119" ht="18.75" customHeight="1" thickBot="1" x14ac:dyDescent="0.25">
      <c r="A10" s="175"/>
      <c r="B10" s="564"/>
      <c r="C10" s="565"/>
      <c r="D10" s="565"/>
      <c r="E10" s="565"/>
      <c r="F10" s="565"/>
      <c r="G10" s="565"/>
      <c r="H10" s="565"/>
      <c r="I10" s="565"/>
      <c r="J10" s="565"/>
      <c r="K10" s="485"/>
      <c r="L10" s="405" t="s">
        <v>123</v>
      </c>
      <c r="M10" s="406"/>
      <c r="N10" s="406"/>
      <c r="O10" s="406"/>
      <c r="P10" s="406"/>
      <c r="Q10" s="407"/>
      <c r="R10" s="408">
        <v>30061</v>
      </c>
      <c r="S10" s="409"/>
      <c r="T10" s="409"/>
      <c r="U10" s="409"/>
      <c r="V10" s="411"/>
      <c r="W10" s="573"/>
      <c r="X10" s="383"/>
      <c r="Y10" s="383"/>
      <c r="Z10" s="383"/>
      <c r="AA10" s="383"/>
      <c r="AB10" s="383"/>
      <c r="AC10" s="383"/>
      <c r="AD10" s="383"/>
      <c r="AE10" s="383"/>
      <c r="AF10" s="383"/>
      <c r="AG10" s="383"/>
      <c r="AH10" s="383"/>
      <c r="AI10" s="383"/>
      <c r="AJ10" s="383"/>
      <c r="AK10" s="383"/>
      <c r="AL10" s="574"/>
      <c r="AM10" s="491" t="s">
        <v>124</v>
      </c>
      <c r="AN10" s="406"/>
      <c r="AO10" s="406"/>
      <c r="AP10" s="406"/>
      <c r="AQ10" s="406"/>
      <c r="AR10" s="406"/>
      <c r="AS10" s="406"/>
      <c r="AT10" s="407"/>
      <c r="AU10" s="479" t="s">
        <v>125</v>
      </c>
      <c r="AV10" s="480"/>
      <c r="AW10" s="480"/>
      <c r="AX10" s="480"/>
      <c r="AY10" s="412" t="s">
        <v>126</v>
      </c>
      <c r="AZ10" s="413"/>
      <c r="BA10" s="413"/>
      <c r="BB10" s="413"/>
      <c r="BC10" s="413"/>
      <c r="BD10" s="413"/>
      <c r="BE10" s="413"/>
      <c r="BF10" s="413"/>
      <c r="BG10" s="413"/>
      <c r="BH10" s="413"/>
      <c r="BI10" s="413"/>
      <c r="BJ10" s="413"/>
      <c r="BK10" s="413"/>
      <c r="BL10" s="413"/>
      <c r="BM10" s="414"/>
      <c r="BN10" s="432">
        <v>493388</v>
      </c>
      <c r="BO10" s="433"/>
      <c r="BP10" s="433"/>
      <c r="BQ10" s="433"/>
      <c r="BR10" s="433"/>
      <c r="BS10" s="433"/>
      <c r="BT10" s="433"/>
      <c r="BU10" s="434"/>
      <c r="BV10" s="432">
        <v>294328</v>
      </c>
      <c r="BW10" s="433"/>
      <c r="BX10" s="433"/>
      <c r="BY10" s="433"/>
      <c r="BZ10" s="433"/>
      <c r="CA10" s="433"/>
      <c r="CB10" s="433"/>
      <c r="CC10" s="434"/>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5"/>
      <c r="L11" s="387" t="s">
        <v>128</v>
      </c>
      <c r="M11" s="388"/>
      <c r="N11" s="388"/>
      <c r="O11" s="388"/>
      <c r="P11" s="388"/>
      <c r="Q11" s="389"/>
      <c r="R11" s="561" t="s">
        <v>129</v>
      </c>
      <c r="S11" s="562"/>
      <c r="T11" s="562"/>
      <c r="U11" s="562"/>
      <c r="V11" s="563"/>
      <c r="W11" s="573"/>
      <c r="X11" s="383"/>
      <c r="Y11" s="383"/>
      <c r="Z11" s="383"/>
      <c r="AA11" s="383"/>
      <c r="AB11" s="383"/>
      <c r="AC11" s="383"/>
      <c r="AD11" s="383"/>
      <c r="AE11" s="383"/>
      <c r="AF11" s="383"/>
      <c r="AG11" s="383"/>
      <c r="AH11" s="383"/>
      <c r="AI11" s="383"/>
      <c r="AJ11" s="383"/>
      <c r="AK11" s="383"/>
      <c r="AL11" s="574"/>
      <c r="AM11" s="491" t="s">
        <v>130</v>
      </c>
      <c r="AN11" s="406"/>
      <c r="AO11" s="406"/>
      <c r="AP11" s="406"/>
      <c r="AQ11" s="406"/>
      <c r="AR11" s="406"/>
      <c r="AS11" s="406"/>
      <c r="AT11" s="407"/>
      <c r="AU11" s="479" t="s">
        <v>131</v>
      </c>
      <c r="AV11" s="480"/>
      <c r="AW11" s="480"/>
      <c r="AX11" s="480"/>
      <c r="AY11" s="412" t="s">
        <v>132</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133</v>
      </c>
      <c r="CE11" s="386"/>
      <c r="CF11" s="386"/>
      <c r="CG11" s="386"/>
      <c r="CH11" s="386"/>
      <c r="CI11" s="386"/>
      <c r="CJ11" s="386"/>
      <c r="CK11" s="386"/>
      <c r="CL11" s="386"/>
      <c r="CM11" s="386"/>
      <c r="CN11" s="386"/>
      <c r="CO11" s="386"/>
      <c r="CP11" s="386"/>
      <c r="CQ11" s="386"/>
      <c r="CR11" s="386"/>
      <c r="CS11" s="442"/>
      <c r="CT11" s="535" t="s">
        <v>134</v>
      </c>
      <c r="CU11" s="536"/>
      <c r="CV11" s="536"/>
      <c r="CW11" s="536"/>
      <c r="CX11" s="536"/>
      <c r="CY11" s="536"/>
      <c r="CZ11" s="536"/>
      <c r="DA11" s="537"/>
      <c r="DB11" s="535" t="s">
        <v>135</v>
      </c>
      <c r="DC11" s="536"/>
      <c r="DD11" s="536"/>
      <c r="DE11" s="536"/>
      <c r="DF11" s="536"/>
      <c r="DG11" s="536"/>
      <c r="DH11" s="536"/>
      <c r="DI11" s="537"/>
    </row>
    <row r="12" spans="1:119" ht="18.75" customHeight="1" x14ac:dyDescent="0.2">
      <c r="A12" s="175"/>
      <c r="B12" s="538" t="s">
        <v>136</v>
      </c>
      <c r="C12" s="539"/>
      <c r="D12" s="539"/>
      <c r="E12" s="539"/>
      <c r="F12" s="539"/>
      <c r="G12" s="539"/>
      <c r="H12" s="539"/>
      <c r="I12" s="539"/>
      <c r="J12" s="539"/>
      <c r="K12" s="540"/>
      <c r="L12" s="547" t="s">
        <v>137</v>
      </c>
      <c r="M12" s="548"/>
      <c r="N12" s="548"/>
      <c r="O12" s="548"/>
      <c r="P12" s="548"/>
      <c r="Q12" s="549"/>
      <c r="R12" s="550">
        <v>28398</v>
      </c>
      <c r="S12" s="551"/>
      <c r="T12" s="551"/>
      <c r="U12" s="551"/>
      <c r="V12" s="552"/>
      <c r="W12" s="553" t="s">
        <v>1</v>
      </c>
      <c r="X12" s="480"/>
      <c r="Y12" s="480"/>
      <c r="Z12" s="480"/>
      <c r="AA12" s="480"/>
      <c r="AB12" s="554"/>
      <c r="AC12" s="555" t="s">
        <v>138</v>
      </c>
      <c r="AD12" s="556"/>
      <c r="AE12" s="556"/>
      <c r="AF12" s="556"/>
      <c r="AG12" s="557"/>
      <c r="AH12" s="555" t="s">
        <v>139</v>
      </c>
      <c r="AI12" s="556"/>
      <c r="AJ12" s="556"/>
      <c r="AK12" s="556"/>
      <c r="AL12" s="558"/>
      <c r="AM12" s="491" t="s">
        <v>140</v>
      </c>
      <c r="AN12" s="406"/>
      <c r="AO12" s="406"/>
      <c r="AP12" s="406"/>
      <c r="AQ12" s="406"/>
      <c r="AR12" s="406"/>
      <c r="AS12" s="406"/>
      <c r="AT12" s="407"/>
      <c r="AU12" s="479" t="s">
        <v>141</v>
      </c>
      <c r="AV12" s="480"/>
      <c r="AW12" s="480"/>
      <c r="AX12" s="480"/>
      <c r="AY12" s="412" t="s">
        <v>142</v>
      </c>
      <c r="AZ12" s="413"/>
      <c r="BA12" s="413"/>
      <c r="BB12" s="413"/>
      <c r="BC12" s="413"/>
      <c r="BD12" s="413"/>
      <c r="BE12" s="413"/>
      <c r="BF12" s="413"/>
      <c r="BG12" s="413"/>
      <c r="BH12" s="413"/>
      <c r="BI12" s="413"/>
      <c r="BJ12" s="413"/>
      <c r="BK12" s="413"/>
      <c r="BL12" s="413"/>
      <c r="BM12" s="414"/>
      <c r="BN12" s="432">
        <v>420366</v>
      </c>
      <c r="BO12" s="433"/>
      <c r="BP12" s="433"/>
      <c r="BQ12" s="433"/>
      <c r="BR12" s="433"/>
      <c r="BS12" s="433"/>
      <c r="BT12" s="433"/>
      <c r="BU12" s="434"/>
      <c r="BV12" s="432">
        <v>160218</v>
      </c>
      <c r="BW12" s="433"/>
      <c r="BX12" s="433"/>
      <c r="BY12" s="433"/>
      <c r="BZ12" s="433"/>
      <c r="CA12" s="433"/>
      <c r="CB12" s="433"/>
      <c r="CC12" s="434"/>
      <c r="CD12" s="441" t="s">
        <v>143</v>
      </c>
      <c r="CE12" s="386"/>
      <c r="CF12" s="386"/>
      <c r="CG12" s="386"/>
      <c r="CH12" s="386"/>
      <c r="CI12" s="386"/>
      <c r="CJ12" s="386"/>
      <c r="CK12" s="386"/>
      <c r="CL12" s="386"/>
      <c r="CM12" s="386"/>
      <c r="CN12" s="386"/>
      <c r="CO12" s="386"/>
      <c r="CP12" s="386"/>
      <c r="CQ12" s="386"/>
      <c r="CR12" s="386"/>
      <c r="CS12" s="442"/>
      <c r="CT12" s="535" t="s">
        <v>144</v>
      </c>
      <c r="CU12" s="536"/>
      <c r="CV12" s="536"/>
      <c r="CW12" s="536"/>
      <c r="CX12" s="536"/>
      <c r="CY12" s="536"/>
      <c r="CZ12" s="536"/>
      <c r="DA12" s="537"/>
      <c r="DB12" s="535" t="s">
        <v>144</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22" t="s">
        <v>145</v>
      </c>
      <c r="N13" s="523"/>
      <c r="O13" s="523"/>
      <c r="P13" s="523"/>
      <c r="Q13" s="524"/>
      <c r="R13" s="525">
        <v>27948</v>
      </c>
      <c r="S13" s="526"/>
      <c r="T13" s="526"/>
      <c r="U13" s="526"/>
      <c r="V13" s="527"/>
      <c r="W13" s="513" t="s">
        <v>146</v>
      </c>
      <c r="X13" s="455"/>
      <c r="Y13" s="455"/>
      <c r="Z13" s="455"/>
      <c r="AA13" s="455"/>
      <c r="AB13" s="456"/>
      <c r="AC13" s="408">
        <v>223</v>
      </c>
      <c r="AD13" s="409"/>
      <c r="AE13" s="409"/>
      <c r="AF13" s="409"/>
      <c r="AG13" s="410"/>
      <c r="AH13" s="408">
        <v>272</v>
      </c>
      <c r="AI13" s="409"/>
      <c r="AJ13" s="409"/>
      <c r="AK13" s="409"/>
      <c r="AL13" s="411"/>
      <c r="AM13" s="491" t="s">
        <v>147</v>
      </c>
      <c r="AN13" s="406"/>
      <c r="AO13" s="406"/>
      <c r="AP13" s="406"/>
      <c r="AQ13" s="406"/>
      <c r="AR13" s="406"/>
      <c r="AS13" s="406"/>
      <c r="AT13" s="407"/>
      <c r="AU13" s="479" t="s">
        <v>148</v>
      </c>
      <c r="AV13" s="480"/>
      <c r="AW13" s="480"/>
      <c r="AX13" s="480"/>
      <c r="AY13" s="412" t="s">
        <v>149</v>
      </c>
      <c r="AZ13" s="413"/>
      <c r="BA13" s="413"/>
      <c r="BB13" s="413"/>
      <c r="BC13" s="413"/>
      <c r="BD13" s="413"/>
      <c r="BE13" s="413"/>
      <c r="BF13" s="413"/>
      <c r="BG13" s="413"/>
      <c r="BH13" s="413"/>
      <c r="BI13" s="413"/>
      <c r="BJ13" s="413"/>
      <c r="BK13" s="413"/>
      <c r="BL13" s="413"/>
      <c r="BM13" s="414"/>
      <c r="BN13" s="432">
        <v>-273076</v>
      </c>
      <c r="BO13" s="433"/>
      <c r="BP13" s="433"/>
      <c r="BQ13" s="433"/>
      <c r="BR13" s="433"/>
      <c r="BS13" s="433"/>
      <c r="BT13" s="433"/>
      <c r="BU13" s="434"/>
      <c r="BV13" s="432">
        <v>532227</v>
      </c>
      <c r="BW13" s="433"/>
      <c r="BX13" s="433"/>
      <c r="BY13" s="433"/>
      <c r="BZ13" s="433"/>
      <c r="CA13" s="433"/>
      <c r="CB13" s="433"/>
      <c r="CC13" s="434"/>
      <c r="CD13" s="441" t="s">
        <v>150</v>
      </c>
      <c r="CE13" s="386"/>
      <c r="CF13" s="386"/>
      <c r="CG13" s="386"/>
      <c r="CH13" s="386"/>
      <c r="CI13" s="386"/>
      <c r="CJ13" s="386"/>
      <c r="CK13" s="386"/>
      <c r="CL13" s="386"/>
      <c r="CM13" s="386"/>
      <c r="CN13" s="386"/>
      <c r="CO13" s="386"/>
      <c r="CP13" s="386"/>
      <c r="CQ13" s="386"/>
      <c r="CR13" s="386"/>
      <c r="CS13" s="442"/>
      <c r="CT13" s="402">
        <v>5.8</v>
      </c>
      <c r="CU13" s="403"/>
      <c r="CV13" s="403"/>
      <c r="CW13" s="403"/>
      <c r="CX13" s="403"/>
      <c r="CY13" s="403"/>
      <c r="CZ13" s="403"/>
      <c r="DA13" s="404"/>
      <c r="DB13" s="402">
        <v>5.9</v>
      </c>
      <c r="DC13" s="403"/>
      <c r="DD13" s="403"/>
      <c r="DE13" s="403"/>
      <c r="DF13" s="403"/>
      <c r="DG13" s="403"/>
      <c r="DH13" s="403"/>
      <c r="DI13" s="404"/>
    </row>
    <row r="14" spans="1:119" ht="18.75" customHeight="1" thickBot="1" x14ac:dyDescent="0.25">
      <c r="A14" s="175"/>
      <c r="B14" s="541"/>
      <c r="C14" s="542"/>
      <c r="D14" s="542"/>
      <c r="E14" s="542"/>
      <c r="F14" s="542"/>
      <c r="G14" s="542"/>
      <c r="H14" s="542"/>
      <c r="I14" s="542"/>
      <c r="J14" s="542"/>
      <c r="K14" s="543"/>
      <c r="L14" s="515" t="s">
        <v>151</v>
      </c>
      <c r="M14" s="559"/>
      <c r="N14" s="559"/>
      <c r="O14" s="559"/>
      <c r="P14" s="559"/>
      <c r="Q14" s="560"/>
      <c r="R14" s="525">
        <v>28550</v>
      </c>
      <c r="S14" s="526"/>
      <c r="T14" s="526"/>
      <c r="U14" s="526"/>
      <c r="V14" s="527"/>
      <c r="W14" s="528"/>
      <c r="X14" s="458"/>
      <c r="Y14" s="458"/>
      <c r="Z14" s="458"/>
      <c r="AA14" s="458"/>
      <c r="AB14" s="459"/>
      <c r="AC14" s="518">
        <v>1.7</v>
      </c>
      <c r="AD14" s="519"/>
      <c r="AE14" s="519"/>
      <c r="AF14" s="519"/>
      <c r="AG14" s="520"/>
      <c r="AH14" s="518">
        <v>2</v>
      </c>
      <c r="AI14" s="519"/>
      <c r="AJ14" s="519"/>
      <c r="AK14" s="519"/>
      <c r="AL14" s="521"/>
      <c r="AM14" s="491"/>
      <c r="AN14" s="406"/>
      <c r="AO14" s="406"/>
      <c r="AP14" s="406"/>
      <c r="AQ14" s="406"/>
      <c r="AR14" s="406"/>
      <c r="AS14" s="406"/>
      <c r="AT14" s="407"/>
      <c r="AU14" s="479"/>
      <c r="AV14" s="480"/>
      <c r="AW14" s="480"/>
      <c r="AX14" s="48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152</v>
      </c>
      <c r="CE14" s="439"/>
      <c r="CF14" s="439"/>
      <c r="CG14" s="439"/>
      <c r="CH14" s="439"/>
      <c r="CI14" s="439"/>
      <c r="CJ14" s="439"/>
      <c r="CK14" s="439"/>
      <c r="CL14" s="439"/>
      <c r="CM14" s="439"/>
      <c r="CN14" s="439"/>
      <c r="CO14" s="439"/>
      <c r="CP14" s="439"/>
      <c r="CQ14" s="439"/>
      <c r="CR14" s="439"/>
      <c r="CS14" s="440"/>
      <c r="CT14" s="529">
        <v>6.4</v>
      </c>
      <c r="CU14" s="530"/>
      <c r="CV14" s="530"/>
      <c r="CW14" s="530"/>
      <c r="CX14" s="530"/>
      <c r="CY14" s="530"/>
      <c r="CZ14" s="530"/>
      <c r="DA14" s="531"/>
      <c r="DB14" s="529">
        <v>8.8000000000000007</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22" t="s">
        <v>153</v>
      </c>
      <c r="N15" s="523"/>
      <c r="O15" s="523"/>
      <c r="P15" s="523"/>
      <c r="Q15" s="524"/>
      <c r="R15" s="525">
        <v>28132</v>
      </c>
      <c r="S15" s="526"/>
      <c r="T15" s="526"/>
      <c r="U15" s="526"/>
      <c r="V15" s="527"/>
      <c r="W15" s="513" t="s">
        <v>154</v>
      </c>
      <c r="X15" s="455"/>
      <c r="Y15" s="455"/>
      <c r="Z15" s="455"/>
      <c r="AA15" s="455"/>
      <c r="AB15" s="456"/>
      <c r="AC15" s="408">
        <v>3634</v>
      </c>
      <c r="AD15" s="409"/>
      <c r="AE15" s="409"/>
      <c r="AF15" s="409"/>
      <c r="AG15" s="410"/>
      <c r="AH15" s="408">
        <v>4169</v>
      </c>
      <c r="AI15" s="409"/>
      <c r="AJ15" s="409"/>
      <c r="AK15" s="409"/>
      <c r="AL15" s="411"/>
      <c r="AM15" s="491"/>
      <c r="AN15" s="406"/>
      <c r="AO15" s="406"/>
      <c r="AP15" s="406"/>
      <c r="AQ15" s="406"/>
      <c r="AR15" s="406"/>
      <c r="AS15" s="406"/>
      <c r="AT15" s="407"/>
      <c r="AU15" s="479"/>
      <c r="AV15" s="480"/>
      <c r="AW15" s="480"/>
      <c r="AX15" s="480"/>
      <c r="AY15" s="424" t="s">
        <v>155</v>
      </c>
      <c r="AZ15" s="425"/>
      <c r="BA15" s="425"/>
      <c r="BB15" s="425"/>
      <c r="BC15" s="425"/>
      <c r="BD15" s="425"/>
      <c r="BE15" s="425"/>
      <c r="BF15" s="425"/>
      <c r="BG15" s="425"/>
      <c r="BH15" s="425"/>
      <c r="BI15" s="425"/>
      <c r="BJ15" s="425"/>
      <c r="BK15" s="425"/>
      <c r="BL15" s="425"/>
      <c r="BM15" s="426"/>
      <c r="BN15" s="427">
        <v>3206231</v>
      </c>
      <c r="BO15" s="428"/>
      <c r="BP15" s="428"/>
      <c r="BQ15" s="428"/>
      <c r="BR15" s="428"/>
      <c r="BS15" s="428"/>
      <c r="BT15" s="428"/>
      <c r="BU15" s="429"/>
      <c r="BV15" s="427">
        <v>3104475</v>
      </c>
      <c r="BW15" s="428"/>
      <c r="BX15" s="428"/>
      <c r="BY15" s="428"/>
      <c r="BZ15" s="428"/>
      <c r="CA15" s="428"/>
      <c r="CB15" s="428"/>
      <c r="CC15" s="429"/>
      <c r="CD15" s="532" t="s">
        <v>156</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15" t="s">
        <v>157</v>
      </c>
      <c r="M16" s="516"/>
      <c r="N16" s="516"/>
      <c r="O16" s="516"/>
      <c r="P16" s="516"/>
      <c r="Q16" s="517"/>
      <c r="R16" s="510" t="s">
        <v>158</v>
      </c>
      <c r="S16" s="511"/>
      <c r="T16" s="511"/>
      <c r="U16" s="511"/>
      <c r="V16" s="512"/>
      <c r="W16" s="528"/>
      <c r="X16" s="458"/>
      <c r="Y16" s="458"/>
      <c r="Z16" s="458"/>
      <c r="AA16" s="458"/>
      <c r="AB16" s="459"/>
      <c r="AC16" s="518">
        <v>27.3</v>
      </c>
      <c r="AD16" s="519"/>
      <c r="AE16" s="519"/>
      <c r="AF16" s="519"/>
      <c r="AG16" s="520"/>
      <c r="AH16" s="518">
        <v>29.9</v>
      </c>
      <c r="AI16" s="519"/>
      <c r="AJ16" s="519"/>
      <c r="AK16" s="519"/>
      <c r="AL16" s="521"/>
      <c r="AM16" s="491"/>
      <c r="AN16" s="406"/>
      <c r="AO16" s="406"/>
      <c r="AP16" s="406"/>
      <c r="AQ16" s="406"/>
      <c r="AR16" s="406"/>
      <c r="AS16" s="406"/>
      <c r="AT16" s="407"/>
      <c r="AU16" s="479"/>
      <c r="AV16" s="480"/>
      <c r="AW16" s="480"/>
      <c r="AX16" s="480"/>
      <c r="AY16" s="412" t="s">
        <v>159</v>
      </c>
      <c r="AZ16" s="413"/>
      <c r="BA16" s="413"/>
      <c r="BB16" s="413"/>
      <c r="BC16" s="413"/>
      <c r="BD16" s="413"/>
      <c r="BE16" s="413"/>
      <c r="BF16" s="413"/>
      <c r="BG16" s="413"/>
      <c r="BH16" s="413"/>
      <c r="BI16" s="413"/>
      <c r="BJ16" s="413"/>
      <c r="BK16" s="413"/>
      <c r="BL16" s="413"/>
      <c r="BM16" s="414"/>
      <c r="BN16" s="432">
        <v>5251258</v>
      </c>
      <c r="BO16" s="433"/>
      <c r="BP16" s="433"/>
      <c r="BQ16" s="433"/>
      <c r="BR16" s="433"/>
      <c r="BS16" s="433"/>
      <c r="BT16" s="433"/>
      <c r="BU16" s="434"/>
      <c r="BV16" s="432">
        <v>5154766</v>
      </c>
      <c r="BW16" s="433"/>
      <c r="BX16" s="433"/>
      <c r="BY16" s="433"/>
      <c r="BZ16" s="433"/>
      <c r="CA16" s="433"/>
      <c r="CB16" s="433"/>
      <c r="CC16" s="434"/>
      <c r="CD16" s="188"/>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row>
    <row r="17" spans="1:113" ht="18.75" customHeight="1" thickBot="1" x14ac:dyDescent="0.25">
      <c r="A17" s="175"/>
      <c r="B17" s="544"/>
      <c r="C17" s="545"/>
      <c r="D17" s="545"/>
      <c r="E17" s="545"/>
      <c r="F17" s="545"/>
      <c r="G17" s="545"/>
      <c r="H17" s="545"/>
      <c r="I17" s="545"/>
      <c r="J17" s="545"/>
      <c r="K17" s="546"/>
      <c r="L17" s="189"/>
      <c r="M17" s="507" t="s">
        <v>160</v>
      </c>
      <c r="N17" s="508"/>
      <c r="O17" s="508"/>
      <c r="P17" s="508"/>
      <c r="Q17" s="509"/>
      <c r="R17" s="510" t="s">
        <v>161</v>
      </c>
      <c r="S17" s="511"/>
      <c r="T17" s="511"/>
      <c r="U17" s="511"/>
      <c r="V17" s="512"/>
      <c r="W17" s="513" t="s">
        <v>162</v>
      </c>
      <c r="X17" s="455"/>
      <c r="Y17" s="455"/>
      <c r="Z17" s="455"/>
      <c r="AA17" s="455"/>
      <c r="AB17" s="456"/>
      <c r="AC17" s="408">
        <v>9431</v>
      </c>
      <c r="AD17" s="409"/>
      <c r="AE17" s="409"/>
      <c r="AF17" s="409"/>
      <c r="AG17" s="410"/>
      <c r="AH17" s="408">
        <v>9502</v>
      </c>
      <c r="AI17" s="409"/>
      <c r="AJ17" s="409"/>
      <c r="AK17" s="409"/>
      <c r="AL17" s="411"/>
      <c r="AM17" s="491"/>
      <c r="AN17" s="406"/>
      <c r="AO17" s="406"/>
      <c r="AP17" s="406"/>
      <c r="AQ17" s="406"/>
      <c r="AR17" s="406"/>
      <c r="AS17" s="406"/>
      <c r="AT17" s="407"/>
      <c r="AU17" s="479"/>
      <c r="AV17" s="480"/>
      <c r="AW17" s="480"/>
      <c r="AX17" s="480"/>
      <c r="AY17" s="412" t="s">
        <v>163</v>
      </c>
      <c r="AZ17" s="413"/>
      <c r="BA17" s="413"/>
      <c r="BB17" s="413"/>
      <c r="BC17" s="413"/>
      <c r="BD17" s="413"/>
      <c r="BE17" s="413"/>
      <c r="BF17" s="413"/>
      <c r="BG17" s="413"/>
      <c r="BH17" s="413"/>
      <c r="BI17" s="413"/>
      <c r="BJ17" s="413"/>
      <c r="BK17" s="413"/>
      <c r="BL17" s="413"/>
      <c r="BM17" s="414"/>
      <c r="BN17" s="432">
        <v>4033486</v>
      </c>
      <c r="BO17" s="433"/>
      <c r="BP17" s="433"/>
      <c r="BQ17" s="433"/>
      <c r="BR17" s="433"/>
      <c r="BS17" s="433"/>
      <c r="BT17" s="433"/>
      <c r="BU17" s="434"/>
      <c r="BV17" s="432">
        <v>3896102</v>
      </c>
      <c r="BW17" s="433"/>
      <c r="BX17" s="433"/>
      <c r="BY17" s="433"/>
      <c r="BZ17" s="433"/>
      <c r="CA17" s="433"/>
      <c r="CB17" s="433"/>
      <c r="CC17" s="434"/>
      <c r="CD17" s="188"/>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row>
    <row r="18" spans="1:113" ht="18.75" customHeight="1" thickBot="1" x14ac:dyDescent="0.25">
      <c r="A18" s="175"/>
      <c r="B18" s="484" t="s">
        <v>164</v>
      </c>
      <c r="C18" s="485"/>
      <c r="D18" s="485"/>
      <c r="E18" s="486"/>
      <c r="F18" s="486"/>
      <c r="G18" s="486"/>
      <c r="H18" s="486"/>
      <c r="I18" s="486"/>
      <c r="J18" s="486"/>
      <c r="K18" s="486"/>
      <c r="L18" s="487">
        <v>16.2</v>
      </c>
      <c r="M18" s="487"/>
      <c r="N18" s="487"/>
      <c r="O18" s="487"/>
      <c r="P18" s="487"/>
      <c r="Q18" s="487"/>
      <c r="R18" s="488"/>
      <c r="S18" s="488"/>
      <c r="T18" s="488"/>
      <c r="U18" s="488"/>
      <c r="V18" s="489"/>
      <c r="W18" s="503"/>
      <c r="X18" s="504"/>
      <c r="Y18" s="504"/>
      <c r="Z18" s="504"/>
      <c r="AA18" s="504"/>
      <c r="AB18" s="514"/>
      <c r="AC18" s="396">
        <v>71</v>
      </c>
      <c r="AD18" s="397"/>
      <c r="AE18" s="397"/>
      <c r="AF18" s="397"/>
      <c r="AG18" s="490"/>
      <c r="AH18" s="396">
        <v>68.099999999999994</v>
      </c>
      <c r="AI18" s="397"/>
      <c r="AJ18" s="397"/>
      <c r="AK18" s="397"/>
      <c r="AL18" s="398"/>
      <c r="AM18" s="491"/>
      <c r="AN18" s="406"/>
      <c r="AO18" s="406"/>
      <c r="AP18" s="406"/>
      <c r="AQ18" s="406"/>
      <c r="AR18" s="406"/>
      <c r="AS18" s="406"/>
      <c r="AT18" s="407"/>
      <c r="AU18" s="479"/>
      <c r="AV18" s="480"/>
      <c r="AW18" s="480"/>
      <c r="AX18" s="480"/>
      <c r="AY18" s="412" t="s">
        <v>165</v>
      </c>
      <c r="AZ18" s="413"/>
      <c r="BA18" s="413"/>
      <c r="BB18" s="413"/>
      <c r="BC18" s="413"/>
      <c r="BD18" s="413"/>
      <c r="BE18" s="413"/>
      <c r="BF18" s="413"/>
      <c r="BG18" s="413"/>
      <c r="BH18" s="413"/>
      <c r="BI18" s="413"/>
      <c r="BJ18" s="413"/>
      <c r="BK18" s="413"/>
      <c r="BL18" s="413"/>
      <c r="BM18" s="414"/>
      <c r="BN18" s="432">
        <v>5235084</v>
      </c>
      <c r="BO18" s="433"/>
      <c r="BP18" s="433"/>
      <c r="BQ18" s="433"/>
      <c r="BR18" s="433"/>
      <c r="BS18" s="433"/>
      <c r="BT18" s="433"/>
      <c r="BU18" s="434"/>
      <c r="BV18" s="432">
        <v>5069013</v>
      </c>
      <c r="BW18" s="433"/>
      <c r="BX18" s="433"/>
      <c r="BY18" s="433"/>
      <c r="BZ18" s="433"/>
      <c r="CA18" s="433"/>
      <c r="CB18" s="433"/>
      <c r="CC18" s="434"/>
      <c r="CD18" s="188"/>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row>
    <row r="19" spans="1:113" ht="18.75" customHeight="1" thickBot="1" x14ac:dyDescent="0.25">
      <c r="A19" s="175"/>
      <c r="B19" s="484" t="s">
        <v>166</v>
      </c>
      <c r="C19" s="485"/>
      <c r="D19" s="485"/>
      <c r="E19" s="486"/>
      <c r="F19" s="486"/>
      <c r="G19" s="486"/>
      <c r="H19" s="486"/>
      <c r="I19" s="486"/>
      <c r="J19" s="486"/>
      <c r="K19" s="486"/>
      <c r="L19" s="492">
        <v>1745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406"/>
      <c r="AO19" s="406"/>
      <c r="AP19" s="406"/>
      <c r="AQ19" s="406"/>
      <c r="AR19" s="406"/>
      <c r="AS19" s="406"/>
      <c r="AT19" s="407"/>
      <c r="AU19" s="479"/>
      <c r="AV19" s="480"/>
      <c r="AW19" s="480"/>
      <c r="AX19" s="480"/>
      <c r="AY19" s="412" t="s">
        <v>167</v>
      </c>
      <c r="AZ19" s="413"/>
      <c r="BA19" s="413"/>
      <c r="BB19" s="413"/>
      <c r="BC19" s="413"/>
      <c r="BD19" s="413"/>
      <c r="BE19" s="413"/>
      <c r="BF19" s="413"/>
      <c r="BG19" s="413"/>
      <c r="BH19" s="413"/>
      <c r="BI19" s="413"/>
      <c r="BJ19" s="413"/>
      <c r="BK19" s="413"/>
      <c r="BL19" s="413"/>
      <c r="BM19" s="414"/>
      <c r="BN19" s="432">
        <v>8380693</v>
      </c>
      <c r="BO19" s="433"/>
      <c r="BP19" s="433"/>
      <c r="BQ19" s="433"/>
      <c r="BR19" s="433"/>
      <c r="BS19" s="433"/>
      <c r="BT19" s="433"/>
      <c r="BU19" s="434"/>
      <c r="BV19" s="432">
        <v>7777786</v>
      </c>
      <c r="BW19" s="433"/>
      <c r="BX19" s="433"/>
      <c r="BY19" s="433"/>
      <c r="BZ19" s="433"/>
      <c r="CA19" s="433"/>
      <c r="CB19" s="433"/>
      <c r="CC19" s="434"/>
      <c r="CD19" s="188"/>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row>
    <row r="20" spans="1:113" ht="18.75" customHeight="1" thickBot="1" x14ac:dyDescent="0.25">
      <c r="A20" s="175"/>
      <c r="B20" s="484" t="s">
        <v>168</v>
      </c>
      <c r="C20" s="485"/>
      <c r="D20" s="485"/>
      <c r="E20" s="486"/>
      <c r="F20" s="486"/>
      <c r="G20" s="486"/>
      <c r="H20" s="486"/>
      <c r="I20" s="486"/>
      <c r="J20" s="486"/>
      <c r="K20" s="486"/>
      <c r="L20" s="492">
        <v>10740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88"/>
      <c r="AO20" s="388"/>
      <c r="AP20" s="388"/>
      <c r="AQ20" s="388"/>
      <c r="AR20" s="388"/>
      <c r="AS20" s="388"/>
      <c r="AT20" s="389"/>
      <c r="AU20" s="498"/>
      <c r="AV20" s="499"/>
      <c r="AW20" s="499"/>
      <c r="AX20" s="50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188"/>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row>
    <row r="21" spans="1:113" ht="18.75" customHeight="1" thickBot="1" x14ac:dyDescent="0.25">
      <c r="A21" s="175"/>
      <c r="B21" s="481" t="s">
        <v>169</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399"/>
      <c r="AZ21" s="400"/>
      <c r="BA21" s="400"/>
      <c r="BB21" s="400"/>
      <c r="BC21" s="400"/>
      <c r="BD21" s="400"/>
      <c r="BE21" s="400"/>
      <c r="BF21" s="400"/>
      <c r="BG21" s="400"/>
      <c r="BH21" s="400"/>
      <c r="BI21" s="400"/>
      <c r="BJ21" s="400"/>
      <c r="BK21" s="400"/>
      <c r="BL21" s="400"/>
      <c r="BM21" s="401"/>
      <c r="BN21" s="435"/>
      <c r="BO21" s="436"/>
      <c r="BP21" s="436"/>
      <c r="BQ21" s="436"/>
      <c r="BR21" s="436"/>
      <c r="BS21" s="436"/>
      <c r="BT21" s="436"/>
      <c r="BU21" s="437"/>
      <c r="BV21" s="435"/>
      <c r="BW21" s="436"/>
      <c r="BX21" s="436"/>
      <c r="BY21" s="436"/>
      <c r="BZ21" s="436"/>
      <c r="CA21" s="436"/>
      <c r="CB21" s="436"/>
      <c r="CC21" s="437"/>
      <c r="CD21" s="188"/>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row>
    <row r="22" spans="1:113" ht="18.75" customHeight="1" x14ac:dyDescent="0.2">
      <c r="A22" s="175"/>
      <c r="B22" s="445" t="s">
        <v>170</v>
      </c>
      <c r="C22" s="446"/>
      <c r="D22" s="447"/>
      <c r="E22" s="454" t="s">
        <v>1</v>
      </c>
      <c r="F22" s="455"/>
      <c r="G22" s="455"/>
      <c r="H22" s="455"/>
      <c r="I22" s="455"/>
      <c r="J22" s="455"/>
      <c r="K22" s="456"/>
      <c r="L22" s="454" t="s">
        <v>171</v>
      </c>
      <c r="M22" s="455"/>
      <c r="N22" s="455"/>
      <c r="O22" s="455"/>
      <c r="P22" s="456"/>
      <c r="Q22" s="460" t="s">
        <v>172</v>
      </c>
      <c r="R22" s="461"/>
      <c r="S22" s="461"/>
      <c r="T22" s="461"/>
      <c r="U22" s="461"/>
      <c r="V22" s="462"/>
      <c r="W22" s="466" t="s">
        <v>173</v>
      </c>
      <c r="X22" s="446"/>
      <c r="Y22" s="447"/>
      <c r="Z22" s="454" t="s">
        <v>1</v>
      </c>
      <c r="AA22" s="455"/>
      <c r="AB22" s="455"/>
      <c r="AC22" s="455"/>
      <c r="AD22" s="455"/>
      <c r="AE22" s="455"/>
      <c r="AF22" s="455"/>
      <c r="AG22" s="456"/>
      <c r="AH22" s="471" t="s">
        <v>174</v>
      </c>
      <c r="AI22" s="455"/>
      <c r="AJ22" s="455"/>
      <c r="AK22" s="455"/>
      <c r="AL22" s="456"/>
      <c r="AM22" s="471" t="s">
        <v>175</v>
      </c>
      <c r="AN22" s="472"/>
      <c r="AO22" s="472"/>
      <c r="AP22" s="472"/>
      <c r="AQ22" s="472"/>
      <c r="AR22" s="473"/>
      <c r="AS22" s="460" t="s">
        <v>172</v>
      </c>
      <c r="AT22" s="461"/>
      <c r="AU22" s="461"/>
      <c r="AV22" s="461"/>
      <c r="AW22" s="461"/>
      <c r="AX22" s="477"/>
      <c r="AY22" s="424" t="s">
        <v>176</v>
      </c>
      <c r="AZ22" s="425"/>
      <c r="BA22" s="425"/>
      <c r="BB22" s="425"/>
      <c r="BC22" s="425"/>
      <c r="BD22" s="425"/>
      <c r="BE22" s="425"/>
      <c r="BF22" s="425"/>
      <c r="BG22" s="425"/>
      <c r="BH22" s="425"/>
      <c r="BI22" s="425"/>
      <c r="BJ22" s="425"/>
      <c r="BK22" s="425"/>
      <c r="BL22" s="425"/>
      <c r="BM22" s="426"/>
      <c r="BN22" s="427">
        <v>7565547</v>
      </c>
      <c r="BO22" s="428"/>
      <c r="BP22" s="428"/>
      <c r="BQ22" s="428"/>
      <c r="BR22" s="428"/>
      <c r="BS22" s="428"/>
      <c r="BT22" s="428"/>
      <c r="BU22" s="429"/>
      <c r="BV22" s="427">
        <v>7602922</v>
      </c>
      <c r="BW22" s="428"/>
      <c r="BX22" s="428"/>
      <c r="BY22" s="428"/>
      <c r="BZ22" s="428"/>
      <c r="CA22" s="428"/>
      <c r="CB22" s="428"/>
      <c r="CC22" s="429"/>
      <c r="CD22" s="188"/>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row>
    <row r="23" spans="1:113" ht="18.75" customHeight="1" x14ac:dyDescent="0.2">
      <c r="A23" s="175"/>
      <c r="B23" s="448"/>
      <c r="C23" s="449"/>
      <c r="D23" s="450"/>
      <c r="E23" s="457"/>
      <c r="F23" s="458"/>
      <c r="G23" s="458"/>
      <c r="H23" s="458"/>
      <c r="I23" s="458"/>
      <c r="J23" s="458"/>
      <c r="K23" s="459"/>
      <c r="L23" s="457"/>
      <c r="M23" s="458"/>
      <c r="N23" s="458"/>
      <c r="O23" s="458"/>
      <c r="P23" s="459"/>
      <c r="Q23" s="463"/>
      <c r="R23" s="464"/>
      <c r="S23" s="464"/>
      <c r="T23" s="464"/>
      <c r="U23" s="464"/>
      <c r="V23" s="465"/>
      <c r="W23" s="467"/>
      <c r="X23" s="449"/>
      <c r="Y23" s="450"/>
      <c r="Z23" s="457"/>
      <c r="AA23" s="458"/>
      <c r="AB23" s="458"/>
      <c r="AC23" s="458"/>
      <c r="AD23" s="458"/>
      <c r="AE23" s="458"/>
      <c r="AF23" s="458"/>
      <c r="AG23" s="459"/>
      <c r="AH23" s="457"/>
      <c r="AI23" s="458"/>
      <c r="AJ23" s="458"/>
      <c r="AK23" s="458"/>
      <c r="AL23" s="459"/>
      <c r="AM23" s="474"/>
      <c r="AN23" s="475"/>
      <c r="AO23" s="475"/>
      <c r="AP23" s="475"/>
      <c r="AQ23" s="475"/>
      <c r="AR23" s="476"/>
      <c r="AS23" s="463"/>
      <c r="AT23" s="464"/>
      <c r="AU23" s="464"/>
      <c r="AV23" s="464"/>
      <c r="AW23" s="464"/>
      <c r="AX23" s="478"/>
      <c r="AY23" s="412" t="s">
        <v>177</v>
      </c>
      <c r="AZ23" s="413"/>
      <c r="BA23" s="413"/>
      <c r="BB23" s="413"/>
      <c r="BC23" s="413"/>
      <c r="BD23" s="413"/>
      <c r="BE23" s="413"/>
      <c r="BF23" s="413"/>
      <c r="BG23" s="413"/>
      <c r="BH23" s="413"/>
      <c r="BI23" s="413"/>
      <c r="BJ23" s="413"/>
      <c r="BK23" s="413"/>
      <c r="BL23" s="413"/>
      <c r="BM23" s="414"/>
      <c r="BN23" s="432">
        <v>6492084</v>
      </c>
      <c r="BO23" s="433"/>
      <c r="BP23" s="433"/>
      <c r="BQ23" s="433"/>
      <c r="BR23" s="433"/>
      <c r="BS23" s="433"/>
      <c r="BT23" s="433"/>
      <c r="BU23" s="434"/>
      <c r="BV23" s="432">
        <v>6498768</v>
      </c>
      <c r="BW23" s="433"/>
      <c r="BX23" s="433"/>
      <c r="BY23" s="433"/>
      <c r="BZ23" s="433"/>
      <c r="CA23" s="433"/>
      <c r="CB23" s="433"/>
      <c r="CC23" s="434"/>
      <c r="CD23" s="188"/>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row>
    <row r="24" spans="1:113" ht="18.75" customHeight="1" thickBot="1" x14ac:dyDescent="0.25">
      <c r="A24" s="175"/>
      <c r="B24" s="448"/>
      <c r="C24" s="449"/>
      <c r="D24" s="450"/>
      <c r="E24" s="405" t="s">
        <v>178</v>
      </c>
      <c r="F24" s="406"/>
      <c r="G24" s="406"/>
      <c r="H24" s="406"/>
      <c r="I24" s="406"/>
      <c r="J24" s="406"/>
      <c r="K24" s="407"/>
      <c r="L24" s="408">
        <v>1</v>
      </c>
      <c r="M24" s="409"/>
      <c r="N24" s="409"/>
      <c r="O24" s="409"/>
      <c r="P24" s="410"/>
      <c r="Q24" s="408">
        <v>7340</v>
      </c>
      <c r="R24" s="409"/>
      <c r="S24" s="409"/>
      <c r="T24" s="409"/>
      <c r="U24" s="409"/>
      <c r="V24" s="410"/>
      <c r="W24" s="467"/>
      <c r="X24" s="449"/>
      <c r="Y24" s="450"/>
      <c r="Z24" s="405" t="s">
        <v>179</v>
      </c>
      <c r="AA24" s="406"/>
      <c r="AB24" s="406"/>
      <c r="AC24" s="406"/>
      <c r="AD24" s="406"/>
      <c r="AE24" s="406"/>
      <c r="AF24" s="406"/>
      <c r="AG24" s="407"/>
      <c r="AH24" s="408">
        <v>176</v>
      </c>
      <c r="AI24" s="409"/>
      <c r="AJ24" s="409"/>
      <c r="AK24" s="409"/>
      <c r="AL24" s="410"/>
      <c r="AM24" s="408">
        <v>556864</v>
      </c>
      <c r="AN24" s="409"/>
      <c r="AO24" s="409"/>
      <c r="AP24" s="409"/>
      <c r="AQ24" s="409"/>
      <c r="AR24" s="410"/>
      <c r="AS24" s="408">
        <v>3164</v>
      </c>
      <c r="AT24" s="409"/>
      <c r="AU24" s="409"/>
      <c r="AV24" s="409"/>
      <c r="AW24" s="409"/>
      <c r="AX24" s="411"/>
      <c r="AY24" s="399" t="s">
        <v>180</v>
      </c>
      <c r="AZ24" s="400"/>
      <c r="BA24" s="400"/>
      <c r="BB24" s="400"/>
      <c r="BC24" s="400"/>
      <c r="BD24" s="400"/>
      <c r="BE24" s="400"/>
      <c r="BF24" s="400"/>
      <c r="BG24" s="400"/>
      <c r="BH24" s="400"/>
      <c r="BI24" s="400"/>
      <c r="BJ24" s="400"/>
      <c r="BK24" s="400"/>
      <c r="BL24" s="400"/>
      <c r="BM24" s="401"/>
      <c r="BN24" s="432">
        <v>2900366</v>
      </c>
      <c r="BO24" s="433"/>
      <c r="BP24" s="433"/>
      <c r="BQ24" s="433"/>
      <c r="BR24" s="433"/>
      <c r="BS24" s="433"/>
      <c r="BT24" s="433"/>
      <c r="BU24" s="434"/>
      <c r="BV24" s="432">
        <v>2633514</v>
      </c>
      <c r="BW24" s="433"/>
      <c r="BX24" s="433"/>
      <c r="BY24" s="433"/>
      <c r="BZ24" s="433"/>
      <c r="CA24" s="433"/>
      <c r="CB24" s="433"/>
      <c r="CC24" s="434"/>
      <c r="CD24" s="188"/>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row>
    <row r="25" spans="1:113" ht="18.75" customHeight="1" x14ac:dyDescent="0.2">
      <c r="A25" s="175"/>
      <c r="B25" s="448"/>
      <c r="C25" s="449"/>
      <c r="D25" s="450"/>
      <c r="E25" s="405" t="s">
        <v>181</v>
      </c>
      <c r="F25" s="406"/>
      <c r="G25" s="406"/>
      <c r="H25" s="406"/>
      <c r="I25" s="406"/>
      <c r="J25" s="406"/>
      <c r="K25" s="407"/>
      <c r="L25" s="408">
        <v>1</v>
      </c>
      <c r="M25" s="409"/>
      <c r="N25" s="409"/>
      <c r="O25" s="409"/>
      <c r="P25" s="410"/>
      <c r="Q25" s="408">
        <v>6210</v>
      </c>
      <c r="R25" s="409"/>
      <c r="S25" s="409"/>
      <c r="T25" s="409"/>
      <c r="U25" s="409"/>
      <c r="V25" s="410"/>
      <c r="W25" s="467"/>
      <c r="X25" s="449"/>
      <c r="Y25" s="450"/>
      <c r="Z25" s="405" t="s">
        <v>182</v>
      </c>
      <c r="AA25" s="406"/>
      <c r="AB25" s="406"/>
      <c r="AC25" s="406"/>
      <c r="AD25" s="406"/>
      <c r="AE25" s="406"/>
      <c r="AF25" s="406"/>
      <c r="AG25" s="407"/>
      <c r="AH25" s="408" t="s">
        <v>183</v>
      </c>
      <c r="AI25" s="409"/>
      <c r="AJ25" s="409"/>
      <c r="AK25" s="409"/>
      <c r="AL25" s="410"/>
      <c r="AM25" s="408" t="s">
        <v>135</v>
      </c>
      <c r="AN25" s="409"/>
      <c r="AO25" s="409"/>
      <c r="AP25" s="409"/>
      <c r="AQ25" s="409"/>
      <c r="AR25" s="410"/>
      <c r="AS25" s="408" t="s">
        <v>183</v>
      </c>
      <c r="AT25" s="409"/>
      <c r="AU25" s="409"/>
      <c r="AV25" s="409"/>
      <c r="AW25" s="409"/>
      <c r="AX25" s="411"/>
      <c r="AY25" s="424" t="s">
        <v>184</v>
      </c>
      <c r="AZ25" s="425"/>
      <c r="BA25" s="425"/>
      <c r="BB25" s="425"/>
      <c r="BC25" s="425"/>
      <c r="BD25" s="425"/>
      <c r="BE25" s="425"/>
      <c r="BF25" s="425"/>
      <c r="BG25" s="425"/>
      <c r="BH25" s="425"/>
      <c r="BI25" s="425"/>
      <c r="BJ25" s="425"/>
      <c r="BK25" s="425"/>
      <c r="BL25" s="425"/>
      <c r="BM25" s="426"/>
      <c r="BN25" s="427">
        <v>1757121</v>
      </c>
      <c r="BO25" s="428"/>
      <c r="BP25" s="428"/>
      <c r="BQ25" s="428"/>
      <c r="BR25" s="428"/>
      <c r="BS25" s="428"/>
      <c r="BT25" s="428"/>
      <c r="BU25" s="429"/>
      <c r="BV25" s="427">
        <v>2154478</v>
      </c>
      <c r="BW25" s="428"/>
      <c r="BX25" s="428"/>
      <c r="BY25" s="428"/>
      <c r="BZ25" s="428"/>
      <c r="CA25" s="428"/>
      <c r="CB25" s="428"/>
      <c r="CC25" s="429"/>
      <c r="CD25" s="188"/>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3" ht="18.75" customHeight="1" x14ac:dyDescent="0.2">
      <c r="A26" s="175"/>
      <c r="B26" s="448"/>
      <c r="C26" s="449"/>
      <c r="D26" s="450"/>
      <c r="E26" s="405" t="s">
        <v>185</v>
      </c>
      <c r="F26" s="406"/>
      <c r="G26" s="406"/>
      <c r="H26" s="406"/>
      <c r="I26" s="406"/>
      <c r="J26" s="406"/>
      <c r="K26" s="407"/>
      <c r="L26" s="408">
        <v>1</v>
      </c>
      <c r="M26" s="409"/>
      <c r="N26" s="409"/>
      <c r="O26" s="409"/>
      <c r="P26" s="410"/>
      <c r="Q26" s="408">
        <v>5810</v>
      </c>
      <c r="R26" s="409"/>
      <c r="S26" s="409"/>
      <c r="T26" s="409"/>
      <c r="U26" s="409"/>
      <c r="V26" s="410"/>
      <c r="W26" s="467"/>
      <c r="X26" s="449"/>
      <c r="Y26" s="450"/>
      <c r="Z26" s="405" t="s">
        <v>186</v>
      </c>
      <c r="AA26" s="443"/>
      <c r="AB26" s="443"/>
      <c r="AC26" s="443"/>
      <c r="AD26" s="443"/>
      <c r="AE26" s="443"/>
      <c r="AF26" s="443"/>
      <c r="AG26" s="444"/>
      <c r="AH26" s="408">
        <v>1</v>
      </c>
      <c r="AI26" s="409"/>
      <c r="AJ26" s="409"/>
      <c r="AK26" s="409"/>
      <c r="AL26" s="410"/>
      <c r="AM26" s="408" t="s">
        <v>187</v>
      </c>
      <c r="AN26" s="409"/>
      <c r="AO26" s="409"/>
      <c r="AP26" s="409"/>
      <c r="AQ26" s="409"/>
      <c r="AR26" s="410"/>
      <c r="AS26" s="408" t="s">
        <v>188</v>
      </c>
      <c r="AT26" s="409"/>
      <c r="AU26" s="409"/>
      <c r="AV26" s="409"/>
      <c r="AW26" s="409"/>
      <c r="AX26" s="411"/>
      <c r="AY26" s="441" t="s">
        <v>189</v>
      </c>
      <c r="AZ26" s="386"/>
      <c r="BA26" s="386"/>
      <c r="BB26" s="386"/>
      <c r="BC26" s="386"/>
      <c r="BD26" s="386"/>
      <c r="BE26" s="386"/>
      <c r="BF26" s="386"/>
      <c r="BG26" s="386"/>
      <c r="BH26" s="386"/>
      <c r="BI26" s="386"/>
      <c r="BJ26" s="386"/>
      <c r="BK26" s="386"/>
      <c r="BL26" s="386"/>
      <c r="BM26" s="442"/>
      <c r="BN26" s="432" t="s">
        <v>183</v>
      </c>
      <c r="BO26" s="433"/>
      <c r="BP26" s="433"/>
      <c r="BQ26" s="433"/>
      <c r="BR26" s="433"/>
      <c r="BS26" s="433"/>
      <c r="BT26" s="433"/>
      <c r="BU26" s="434"/>
      <c r="BV26" s="432" t="s">
        <v>183</v>
      </c>
      <c r="BW26" s="433"/>
      <c r="BX26" s="433"/>
      <c r="BY26" s="433"/>
      <c r="BZ26" s="433"/>
      <c r="CA26" s="433"/>
      <c r="CB26" s="433"/>
      <c r="CC26" s="434"/>
      <c r="CD26" s="188"/>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3" ht="18.75" customHeight="1" thickBot="1" x14ac:dyDescent="0.25">
      <c r="A27" s="175"/>
      <c r="B27" s="448"/>
      <c r="C27" s="449"/>
      <c r="D27" s="450"/>
      <c r="E27" s="405" t="s">
        <v>190</v>
      </c>
      <c r="F27" s="406"/>
      <c r="G27" s="406"/>
      <c r="H27" s="406"/>
      <c r="I27" s="406"/>
      <c r="J27" s="406"/>
      <c r="K27" s="407"/>
      <c r="L27" s="408">
        <v>1</v>
      </c>
      <c r="M27" s="409"/>
      <c r="N27" s="409"/>
      <c r="O27" s="409"/>
      <c r="P27" s="410"/>
      <c r="Q27" s="408">
        <v>3120</v>
      </c>
      <c r="R27" s="409"/>
      <c r="S27" s="409"/>
      <c r="T27" s="409"/>
      <c r="U27" s="409"/>
      <c r="V27" s="410"/>
      <c r="W27" s="467"/>
      <c r="X27" s="449"/>
      <c r="Y27" s="450"/>
      <c r="Z27" s="405" t="s">
        <v>191</v>
      </c>
      <c r="AA27" s="406"/>
      <c r="AB27" s="406"/>
      <c r="AC27" s="406"/>
      <c r="AD27" s="406"/>
      <c r="AE27" s="406"/>
      <c r="AF27" s="406"/>
      <c r="AG27" s="407"/>
      <c r="AH27" s="408">
        <v>3</v>
      </c>
      <c r="AI27" s="409"/>
      <c r="AJ27" s="409"/>
      <c r="AK27" s="409"/>
      <c r="AL27" s="410"/>
      <c r="AM27" s="408">
        <v>11652</v>
      </c>
      <c r="AN27" s="409"/>
      <c r="AO27" s="409"/>
      <c r="AP27" s="409"/>
      <c r="AQ27" s="409"/>
      <c r="AR27" s="410"/>
      <c r="AS27" s="408">
        <v>3884</v>
      </c>
      <c r="AT27" s="409"/>
      <c r="AU27" s="409"/>
      <c r="AV27" s="409"/>
      <c r="AW27" s="409"/>
      <c r="AX27" s="411"/>
      <c r="AY27" s="438" t="s">
        <v>192</v>
      </c>
      <c r="AZ27" s="439"/>
      <c r="BA27" s="439"/>
      <c r="BB27" s="439"/>
      <c r="BC27" s="439"/>
      <c r="BD27" s="439"/>
      <c r="BE27" s="439"/>
      <c r="BF27" s="439"/>
      <c r="BG27" s="439"/>
      <c r="BH27" s="439"/>
      <c r="BI27" s="439"/>
      <c r="BJ27" s="439"/>
      <c r="BK27" s="439"/>
      <c r="BL27" s="439"/>
      <c r="BM27" s="440"/>
      <c r="BN27" s="435" t="s">
        <v>183</v>
      </c>
      <c r="BO27" s="436"/>
      <c r="BP27" s="436"/>
      <c r="BQ27" s="436"/>
      <c r="BR27" s="436"/>
      <c r="BS27" s="436"/>
      <c r="BT27" s="436"/>
      <c r="BU27" s="437"/>
      <c r="BV27" s="435" t="s">
        <v>135</v>
      </c>
      <c r="BW27" s="436"/>
      <c r="BX27" s="436"/>
      <c r="BY27" s="436"/>
      <c r="BZ27" s="436"/>
      <c r="CA27" s="436"/>
      <c r="CB27" s="436"/>
      <c r="CC27" s="437"/>
      <c r="CD27" s="190"/>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row>
    <row r="28" spans="1:113" ht="18.75" customHeight="1" x14ac:dyDescent="0.2">
      <c r="A28" s="175"/>
      <c r="B28" s="448"/>
      <c r="C28" s="449"/>
      <c r="D28" s="450"/>
      <c r="E28" s="405" t="s">
        <v>193</v>
      </c>
      <c r="F28" s="406"/>
      <c r="G28" s="406"/>
      <c r="H28" s="406"/>
      <c r="I28" s="406"/>
      <c r="J28" s="406"/>
      <c r="K28" s="407"/>
      <c r="L28" s="408">
        <v>1</v>
      </c>
      <c r="M28" s="409"/>
      <c r="N28" s="409"/>
      <c r="O28" s="409"/>
      <c r="P28" s="410"/>
      <c r="Q28" s="408">
        <v>2550</v>
      </c>
      <c r="R28" s="409"/>
      <c r="S28" s="409"/>
      <c r="T28" s="409"/>
      <c r="U28" s="409"/>
      <c r="V28" s="410"/>
      <c r="W28" s="467"/>
      <c r="X28" s="449"/>
      <c r="Y28" s="450"/>
      <c r="Z28" s="405" t="s">
        <v>194</v>
      </c>
      <c r="AA28" s="406"/>
      <c r="AB28" s="406"/>
      <c r="AC28" s="406"/>
      <c r="AD28" s="406"/>
      <c r="AE28" s="406"/>
      <c r="AF28" s="406"/>
      <c r="AG28" s="407"/>
      <c r="AH28" s="408" t="s">
        <v>135</v>
      </c>
      <c r="AI28" s="409"/>
      <c r="AJ28" s="409"/>
      <c r="AK28" s="409"/>
      <c r="AL28" s="410"/>
      <c r="AM28" s="408" t="s">
        <v>183</v>
      </c>
      <c r="AN28" s="409"/>
      <c r="AO28" s="409"/>
      <c r="AP28" s="409"/>
      <c r="AQ28" s="409"/>
      <c r="AR28" s="410"/>
      <c r="AS28" s="408" t="s">
        <v>183</v>
      </c>
      <c r="AT28" s="409"/>
      <c r="AU28" s="409"/>
      <c r="AV28" s="409"/>
      <c r="AW28" s="409"/>
      <c r="AX28" s="411"/>
      <c r="AY28" s="415" t="s">
        <v>195</v>
      </c>
      <c r="AZ28" s="416"/>
      <c r="BA28" s="416"/>
      <c r="BB28" s="417"/>
      <c r="BC28" s="424" t="s">
        <v>50</v>
      </c>
      <c r="BD28" s="425"/>
      <c r="BE28" s="425"/>
      <c r="BF28" s="425"/>
      <c r="BG28" s="425"/>
      <c r="BH28" s="425"/>
      <c r="BI28" s="425"/>
      <c r="BJ28" s="425"/>
      <c r="BK28" s="425"/>
      <c r="BL28" s="425"/>
      <c r="BM28" s="426"/>
      <c r="BN28" s="427">
        <v>933904</v>
      </c>
      <c r="BO28" s="428"/>
      <c r="BP28" s="428"/>
      <c r="BQ28" s="428"/>
      <c r="BR28" s="428"/>
      <c r="BS28" s="428"/>
      <c r="BT28" s="428"/>
      <c r="BU28" s="429"/>
      <c r="BV28" s="427">
        <v>860882</v>
      </c>
      <c r="BW28" s="428"/>
      <c r="BX28" s="428"/>
      <c r="BY28" s="428"/>
      <c r="BZ28" s="428"/>
      <c r="CA28" s="428"/>
      <c r="CB28" s="428"/>
      <c r="CC28" s="429"/>
      <c r="CD28" s="188"/>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row>
    <row r="29" spans="1:113" ht="18.75" customHeight="1" x14ac:dyDescent="0.2">
      <c r="A29" s="175"/>
      <c r="B29" s="448"/>
      <c r="C29" s="449"/>
      <c r="D29" s="450"/>
      <c r="E29" s="405" t="s">
        <v>196</v>
      </c>
      <c r="F29" s="406"/>
      <c r="G29" s="406"/>
      <c r="H29" s="406"/>
      <c r="I29" s="406"/>
      <c r="J29" s="406"/>
      <c r="K29" s="407"/>
      <c r="L29" s="408">
        <v>13</v>
      </c>
      <c r="M29" s="409"/>
      <c r="N29" s="409"/>
      <c r="O29" s="409"/>
      <c r="P29" s="410"/>
      <c r="Q29" s="408">
        <v>2350</v>
      </c>
      <c r="R29" s="409"/>
      <c r="S29" s="409"/>
      <c r="T29" s="409"/>
      <c r="U29" s="409"/>
      <c r="V29" s="410"/>
      <c r="W29" s="468"/>
      <c r="X29" s="469"/>
      <c r="Y29" s="470"/>
      <c r="Z29" s="405" t="s">
        <v>197</v>
      </c>
      <c r="AA29" s="406"/>
      <c r="AB29" s="406"/>
      <c r="AC29" s="406"/>
      <c r="AD29" s="406"/>
      <c r="AE29" s="406"/>
      <c r="AF29" s="406"/>
      <c r="AG29" s="407"/>
      <c r="AH29" s="408">
        <v>179</v>
      </c>
      <c r="AI29" s="409"/>
      <c r="AJ29" s="409"/>
      <c r="AK29" s="409"/>
      <c r="AL29" s="410"/>
      <c r="AM29" s="408">
        <v>568516</v>
      </c>
      <c r="AN29" s="409"/>
      <c r="AO29" s="409"/>
      <c r="AP29" s="409"/>
      <c r="AQ29" s="409"/>
      <c r="AR29" s="410"/>
      <c r="AS29" s="408">
        <v>3176</v>
      </c>
      <c r="AT29" s="409"/>
      <c r="AU29" s="409"/>
      <c r="AV29" s="409"/>
      <c r="AW29" s="409"/>
      <c r="AX29" s="411"/>
      <c r="AY29" s="418"/>
      <c r="AZ29" s="419"/>
      <c r="BA29" s="419"/>
      <c r="BB29" s="420"/>
      <c r="BC29" s="412" t="s">
        <v>198</v>
      </c>
      <c r="BD29" s="413"/>
      <c r="BE29" s="413"/>
      <c r="BF29" s="413"/>
      <c r="BG29" s="413"/>
      <c r="BH29" s="413"/>
      <c r="BI29" s="413"/>
      <c r="BJ29" s="413"/>
      <c r="BK29" s="413"/>
      <c r="BL29" s="413"/>
      <c r="BM29" s="414"/>
      <c r="BN29" s="432" t="s">
        <v>135</v>
      </c>
      <c r="BO29" s="433"/>
      <c r="BP29" s="433"/>
      <c r="BQ29" s="433"/>
      <c r="BR29" s="433"/>
      <c r="BS29" s="433"/>
      <c r="BT29" s="433"/>
      <c r="BU29" s="434"/>
      <c r="BV29" s="432" t="s">
        <v>135</v>
      </c>
      <c r="BW29" s="433"/>
      <c r="BX29" s="433"/>
      <c r="BY29" s="433"/>
      <c r="BZ29" s="433"/>
      <c r="CA29" s="433"/>
      <c r="CB29" s="433"/>
      <c r="CC29" s="434"/>
      <c r="CD29" s="190"/>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row>
    <row r="30" spans="1:113" ht="18.75" customHeight="1" thickBot="1" x14ac:dyDescent="0.25">
      <c r="A30" s="175"/>
      <c r="B30" s="451"/>
      <c r="C30" s="452"/>
      <c r="D30" s="453"/>
      <c r="E30" s="387"/>
      <c r="F30" s="388"/>
      <c r="G30" s="388"/>
      <c r="H30" s="388"/>
      <c r="I30" s="388"/>
      <c r="J30" s="388"/>
      <c r="K30" s="389"/>
      <c r="L30" s="390"/>
      <c r="M30" s="391"/>
      <c r="N30" s="391"/>
      <c r="O30" s="391"/>
      <c r="P30" s="392"/>
      <c r="Q30" s="390"/>
      <c r="R30" s="391"/>
      <c r="S30" s="391"/>
      <c r="T30" s="391"/>
      <c r="U30" s="391"/>
      <c r="V30" s="392"/>
      <c r="W30" s="393" t="s">
        <v>199</v>
      </c>
      <c r="X30" s="394"/>
      <c r="Y30" s="394"/>
      <c r="Z30" s="394"/>
      <c r="AA30" s="394"/>
      <c r="AB30" s="394"/>
      <c r="AC30" s="394"/>
      <c r="AD30" s="394"/>
      <c r="AE30" s="394"/>
      <c r="AF30" s="394"/>
      <c r="AG30" s="395"/>
      <c r="AH30" s="396">
        <v>99.2</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52</v>
      </c>
      <c r="BD30" s="400"/>
      <c r="BE30" s="400"/>
      <c r="BF30" s="400"/>
      <c r="BG30" s="400"/>
      <c r="BH30" s="400"/>
      <c r="BI30" s="400"/>
      <c r="BJ30" s="400"/>
      <c r="BK30" s="400"/>
      <c r="BL30" s="400"/>
      <c r="BM30" s="401"/>
      <c r="BN30" s="435">
        <v>840167</v>
      </c>
      <c r="BO30" s="436"/>
      <c r="BP30" s="436"/>
      <c r="BQ30" s="436"/>
      <c r="BR30" s="436"/>
      <c r="BS30" s="436"/>
      <c r="BT30" s="436"/>
      <c r="BU30" s="437"/>
      <c r="BV30" s="435">
        <v>781803</v>
      </c>
      <c r="BW30" s="436"/>
      <c r="BX30" s="436"/>
      <c r="BY30" s="436"/>
      <c r="BZ30" s="436"/>
      <c r="CA30" s="436"/>
      <c r="CB30" s="436"/>
      <c r="CC30" s="437"/>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85" t="s">
        <v>200</v>
      </c>
      <c r="D32" s="385"/>
      <c r="E32" s="385"/>
      <c r="F32" s="385"/>
      <c r="G32" s="385"/>
      <c r="H32" s="385"/>
      <c r="I32" s="385"/>
      <c r="J32" s="385"/>
      <c r="K32" s="385"/>
      <c r="L32" s="385"/>
      <c r="M32" s="385"/>
      <c r="N32" s="385"/>
      <c r="O32" s="385"/>
      <c r="P32" s="385"/>
      <c r="Q32" s="385"/>
      <c r="R32" s="385"/>
      <c r="S32" s="385"/>
      <c r="U32" s="386" t="s">
        <v>201</v>
      </c>
      <c r="V32" s="386"/>
      <c r="W32" s="386"/>
      <c r="X32" s="386"/>
      <c r="Y32" s="386"/>
      <c r="Z32" s="386"/>
      <c r="AA32" s="386"/>
      <c r="AB32" s="386"/>
      <c r="AC32" s="386"/>
      <c r="AD32" s="386"/>
      <c r="AE32" s="386"/>
      <c r="AF32" s="386"/>
      <c r="AG32" s="386"/>
      <c r="AH32" s="386"/>
      <c r="AI32" s="386"/>
      <c r="AJ32" s="386"/>
      <c r="AK32" s="386"/>
      <c r="AM32" s="386" t="s">
        <v>202</v>
      </c>
      <c r="AN32" s="386"/>
      <c r="AO32" s="386"/>
      <c r="AP32" s="386"/>
      <c r="AQ32" s="386"/>
      <c r="AR32" s="386"/>
      <c r="AS32" s="386"/>
      <c r="AT32" s="386"/>
      <c r="AU32" s="386"/>
      <c r="AV32" s="386"/>
      <c r="AW32" s="386"/>
      <c r="AX32" s="386"/>
      <c r="AY32" s="386"/>
      <c r="AZ32" s="386"/>
      <c r="BA32" s="386"/>
      <c r="BB32" s="386"/>
      <c r="BC32" s="386"/>
      <c r="BE32" s="386" t="s">
        <v>203</v>
      </c>
      <c r="BF32" s="386"/>
      <c r="BG32" s="386"/>
      <c r="BH32" s="386"/>
      <c r="BI32" s="386"/>
      <c r="BJ32" s="386"/>
      <c r="BK32" s="386"/>
      <c r="BL32" s="386"/>
      <c r="BM32" s="386"/>
      <c r="BN32" s="386"/>
      <c r="BO32" s="386"/>
      <c r="BP32" s="386"/>
      <c r="BQ32" s="386"/>
      <c r="BR32" s="386"/>
      <c r="BS32" s="386"/>
      <c r="BT32" s="386"/>
      <c r="BU32" s="386"/>
      <c r="BW32" s="386" t="s">
        <v>204</v>
      </c>
      <c r="BX32" s="386"/>
      <c r="BY32" s="386"/>
      <c r="BZ32" s="386"/>
      <c r="CA32" s="386"/>
      <c r="CB32" s="386"/>
      <c r="CC32" s="386"/>
      <c r="CD32" s="386"/>
      <c r="CE32" s="386"/>
      <c r="CF32" s="386"/>
      <c r="CG32" s="386"/>
      <c r="CH32" s="386"/>
      <c r="CI32" s="386"/>
      <c r="CJ32" s="386"/>
      <c r="CK32" s="386"/>
      <c r="CL32" s="386"/>
      <c r="CM32" s="386"/>
      <c r="CO32" s="386" t="s">
        <v>205</v>
      </c>
      <c r="CP32" s="386"/>
      <c r="CQ32" s="386"/>
      <c r="CR32" s="386"/>
      <c r="CS32" s="386"/>
      <c r="CT32" s="386"/>
      <c r="CU32" s="386"/>
      <c r="CV32" s="386"/>
      <c r="CW32" s="386"/>
      <c r="CX32" s="386"/>
      <c r="CY32" s="386"/>
      <c r="CZ32" s="386"/>
      <c r="DA32" s="386"/>
      <c r="DB32" s="386"/>
      <c r="DC32" s="386"/>
      <c r="DD32" s="386"/>
      <c r="DE32" s="386"/>
      <c r="DI32" s="198"/>
    </row>
    <row r="33" spans="1:113" ht="13.5" customHeight="1" x14ac:dyDescent="0.2">
      <c r="A33" s="175"/>
      <c r="B33" s="199"/>
      <c r="C33" s="384" t="s">
        <v>206</v>
      </c>
      <c r="D33" s="384"/>
      <c r="E33" s="383" t="s">
        <v>207</v>
      </c>
      <c r="F33" s="383"/>
      <c r="G33" s="383"/>
      <c r="H33" s="383"/>
      <c r="I33" s="383"/>
      <c r="J33" s="383"/>
      <c r="K33" s="383"/>
      <c r="L33" s="383"/>
      <c r="M33" s="383"/>
      <c r="N33" s="383"/>
      <c r="O33" s="383"/>
      <c r="P33" s="383"/>
      <c r="Q33" s="383"/>
      <c r="R33" s="383"/>
      <c r="S33" s="383"/>
      <c r="T33" s="200"/>
      <c r="U33" s="384" t="s">
        <v>206</v>
      </c>
      <c r="V33" s="384"/>
      <c r="W33" s="383" t="s">
        <v>207</v>
      </c>
      <c r="X33" s="383"/>
      <c r="Y33" s="383"/>
      <c r="Z33" s="383"/>
      <c r="AA33" s="383"/>
      <c r="AB33" s="383"/>
      <c r="AC33" s="383"/>
      <c r="AD33" s="383"/>
      <c r="AE33" s="383"/>
      <c r="AF33" s="383"/>
      <c r="AG33" s="383"/>
      <c r="AH33" s="383"/>
      <c r="AI33" s="383"/>
      <c r="AJ33" s="383"/>
      <c r="AK33" s="383"/>
      <c r="AL33" s="200"/>
      <c r="AM33" s="384" t="s">
        <v>206</v>
      </c>
      <c r="AN33" s="384"/>
      <c r="AO33" s="383" t="s">
        <v>207</v>
      </c>
      <c r="AP33" s="383"/>
      <c r="AQ33" s="383"/>
      <c r="AR33" s="383"/>
      <c r="AS33" s="383"/>
      <c r="AT33" s="383"/>
      <c r="AU33" s="383"/>
      <c r="AV33" s="383"/>
      <c r="AW33" s="383"/>
      <c r="AX33" s="383"/>
      <c r="AY33" s="383"/>
      <c r="AZ33" s="383"/>
      <c r="BA33" s="383"/>
      <c r="BB33" s="383"/>
      <c r="BC33" s="383"/>
      <c r="BD33" s="201"/>
      <c r="BE33" s="383" t="s">
        <v>208</v>
      </c>
      <c r="BF33" s="383"/>
      <c r="BG33" s="383" t="s">
        <v>209</v>
      </c>
      <c r="BH33" s="383"/>
      <c r="BI33" s="383"/>
      <c r="BJ33" s="383"/>
      <c r="BK33" s="383"/>
      <c r="BL33" s="383"/>
      <c r="BM33" s="383"/>
      <c r="BN33" s="383"/>
      <c r="BO33" s="383"/>
      <c r="BP33" s="383"/>
      <c r="BQ33" s="383"/>
      <c r="BR33" s="383"/>
      <c r="BS33" s="383"/>
      <c r="BT33" s="383"/>
      <c r="BU33" s="383"/>
      <c r="BV33" s="201"/>
      <c r="BW33" s="384" t="s">
        <v>208</v>
      </c>
      <c r="BX33" s="384"/>
      <c r="BY33" s="383" t="s">
        <v>210</v>
      </c>
      <c r="BZ33" s="383"/>
      <c r="CA33" s="383"/>
      <c r="CB33" s="383"/>
      <c r="CC33" s="383"/>
      <c r="CD33" s="383"/>
      <c r="CE33" s="383"/>
      <c r="CF33" s="383"/>
      <c r="CG33" s="383"/>
      <c r="CH33" s="383"/>
      <c r="CI33" s="383"/>
      <c r="CJ33" s="383"/>
      <c r="CK33" s="383"/>
      <c r="CL33" s="383"/>
      <c r="CM33" s="383"/>
      <c r="CN33" s="200"/>
      <c r="CO33" s="384" t="s">
        <v>206</v>
      </c>
      <c r="CP33" s="384"/>
      <c r="CQ33" s="383" t="s">
        <v>211</v>
      </c>
      <c r="CR33" s="383"/>
      <c r="CS33" s="383"/>
      <c r="CT33" s="383"/>
      <c r="CU33" s="383"/>
      <c r="CV33" s="383"/>
      <c r="CW33" s="383"/>
      <c r="CX33" s="383"/>
      <c r="CY33" s="383"/>
      <c r="CZ33" s="383"/>
      <c r="DA33" s="383"/>
      <c r="DB33" s="383"/>
      <c r="DC33" s="383"/>
      <c r="DD33" s="383"/>
      <c r="DE33" s="383"/>
      <c r="DF33" s="200"/>
      <c r="DG33" s="382" t="s">
        <v>212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松伏町下水道事業会計</v>
      </c>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東埼玉資源環境組合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松伏町土地開発公社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越谷・松伏水道企業団</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吉川松伏消防組合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埼玉県後期高齢者医療広域連合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埼玉県後期高齢者医療広域連合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江戸川水防事務組合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彩の国さいたま人づくり広域連合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213</v>
      </c>
      <c r="E46" s="377" t="s">
        <v>214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220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221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P9XLUWbCSsKtnJcOzRN+dokHNyHqElq0Ma1/i78/lqq7sa5KL6gHP9DNEOzsVsGIP1oHACxNi2AcGnmmXbkbDg==" saltValue="EEFzZ83eMS9Ix7eRLFuo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222</v>
      </c>
      <c r="DI1" s="731"/>
      <c r="DJ1" s="731"/>
      <c r="DK1" s="731"/>
      <c r="DL1" s="731"/>
      <c r="DM1" s="731"/>
      <c r="DN1" s="732"/>
      <c r="DO1" s="208"/>
      <c r="DP1" s="730" t="s">
        <v>223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225</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226</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227</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228</v>
      </c>
      <c r="S4" s="693"/>
      <c r="T4" s="693"/>
      <c r="U4" s="693"/>
      <c r="V4" s="693"/>
      <c r="W4" s="693"/>
      <c r="X4" s="693"/>
      <c r="Y4" s="694"/>
      <c r="Z4" s="692" t="s">
        <v>229</v>
      </c>
      <c r="AA4" s="693"/>
      <c r="AB4" s="693"/>
      <c r="AC4" s="694"/>
      <c r="AD4" s="692" t="s">
        <v>230</v>
      </c>
      <c r="AE4" s="693"/>
      <c r="AF4" s="693"/>
      <c r="AG4" s="693"/>
      <c r="AH4" s="693"/>
      <c r="AI4" s="693"/>
      <c r="AJ4" s="693"/>
      <c r="AK4" s="694"/>
      <c r="AL4" s="692" t="s">
        <v>229</v>
      </c>
      <c r="AM4" s="693"/>
      <c r="AN4" s="693"/>
      <c r="AO4" s="694"/>
      <c r="AP4" s="733" t="s">
        <v>231</v>
      </c>
      <c r="AQ4" s="733"/>
      <c r="AR4" s="733"/>
      <c r="AS4" s="733"/>
      <c r="AT4" s="733"/>
      <c r="AU4" s="733"/>
      <c r="AV4" s="733"/>
      <c r="AW4" s="733"/>
      <c r="AX4" s="733"/>
      <c r="AY4" s="733"/>
      <c r="AZ4" s="733"/>
      <c r="BA4" s="733"/>
      <c r="BB4" s="733"/>
      <c r="BC4" s="733"/>
      <c r="BD4" s="733"/>
      <c r="BE4" s="733"/>
      <c r="BF4" s="733"/>
      <c r="BG4" s="733" t="s">
        <v>232</v>
      </c>
      <c r="BH4" s="733"/>
      <c r="BI4" s="733"/>
      <c r="BJ4" s="733"/>
      <c r="BK4" s="733"/>
      <c r="BL4" s="733"/>
      <c r="BM4" s="733"/>
      <c r="BN4" s="733"/>
      <c r="BO4" s="733" t="s">
        <v>229</v>
      </c>
      <c r="BP4" s="733"/>
      <c r="BQ4" s="733"/>
      <c r="BR4" s="733"/>
      <c r="BS4" s="733" t="s">
        <v>233</v>
      </c>
      <c r="BT4" s="733"/>
      <c r="BU4" s="733"/>
      <c r="BV4" s="733"/>
      <c r="BW4" s="733"/>
      <c r="BX4" s="733"/>
      <c r="BY4" s="733"/>
      <c r="BZ4" s="733"/>
      <c r="CA4" s="733"/>
      <c r="CB4" s="733"/>
      <c r="CD4" s="692" t="s">
        <v>234</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235</v>
      </c>
      <c r="C5" s="690"/>
      <c r="D5" s="690"/>
      <c r="E5" s="690"/>
      <c r="F5" s="690"/>
      <c r="G5" s="690"/>
      <c r="H5" s="690"/>
      <c r="I5" s="690"/>
      <c r="J5" s="690"/>
      <c r="K5" s="690"/>
      <c r="L5" s="690"/>
      <c r="M5" s="690"/>
      <c r="N5" s="690"/>
      <c r="O5" s="690"/>
      <c r="P5" s="690"/>
      <c r="Q5" s="691"/>
      <c r="R5" s="686">
        <v>3291734</v>
      </c>
      <c r="S5" s="687"/>
      <c r="T5" s="687"/>
      <c r="U5" s="687"/>
      <c r="V5" s="687"/>
      <c r="W5" s="687"/>
      <c r="X5" s="687"/>
      <c r="Y5" s="715"/>
      <c r="Z5" s="728">
        <v>28.6</v>
      </c>
      <c r="AA5" s="728"/>
      <c r="AB5" s="728"/>
      <c r="AC5" s="728"/>
      <c r="AD5" s="729">
        <v>3291734</v>
      </c>
      <c r="AE5" s="729"/>
      <c r="AF5" s="729"/>
      <c r="AG5" s="729"/>
      <c r="AH5" s="729"/>
      <c r="AI5" s="729"/>
      <c r="AJ5" s="729"/>
      <c r="AK5" s="729"/>
      <c r="AL5" s="716">
        <v>53.3</v>
      </c>
      <c r="AM5" s="699"/>
      <c r="AN5" s="699"/>
      <c r="AO5" s="717"/>
      <c r="AP5" s="689" t="s">
        <v>236</v>
      </c>
      <c r="AQ5" s="690"/>
      <c r="AR5" s="690"/>
      <c r="AS5" s="690"/>
      <c r="AT5" s="690"/>
      <c r="AU5" s="690"/>
      <c r="AV5" s="690"/>
      <c r="AW5" s="690"/>
      <c r="AX5" s="690"/>
      <c r="AY5" s="690"/>
      <c r="AZ5" s="690"/>
      <c r="BA5" s="690"/>
      <c r="BB5" s="690"/>
      <c r="BC5" s="690"/>
      <c r="BD5" s="690"/>
      <c r="BE5" s="690"/>
      <c r="BF5" s="691"/>
      <c r="BG5" s="640">
        <v>3291734</v>
      </c>
      <c r="BH5" s="641"/>
      <c r="BI5" s="641"/>
      <c r="BJ5" s="641"/>
      <c r="BK5" s="641"/>
      <c r="BL5" s="641"/>
      <c r="BM5" s="641"/>
      <c r="BN5" s="642"/>
      <c r="BO5" s="676">
        <v>100</v>
      </c>
      <c r="BP5" s="676"/>
      <c r="BQ5" s="676"/>
      <c r="BR5" s="676"/>
      <c r="BS5" s="677" t="s">
        <v>237</v>
      </c>
      <c r="BT5" s="677"/>
      <c r="BU5" s="677"/>
      <c r="BV5" s="677"/>
      <c r="BW5" s="677"/>
      <c r="BX5" s="677"/>
      <c r="BY5" s="677"/>
      <c r="BZ5" s="677"/>
      <c r="CA5" s="677"/>
      <c r="CB5" s="708"/>
      <c r="CD5" s="692" t="s">
        <v>231</v>
      </c>
      <c r="CE5" s="693"/>
      <c r="CF5" s="693"/>
      <c r="CG5" s="693"/>
      <c r="CH5" s="693"/>
      <c r="CI5" s="693"/>
      <c r="CJ5" s="693"/>
      <c r="CK5" s="693"/>
      <c r="CL5" s="693"/>
      <c r="CM5" s="693"/>
      <c r="CN5" s="693"/>
      <c r="CO5" s="693"/>
      <c r="CP5" s="693"/>
      <c r="CQ5" s="694"/>
      <c r="CR5" s="692" t="s">
        <v>238</v>
      </c>
      <c r="CS5" s="693"/>
      <c r="CT5" s="693"/>
      <c r="CU5" s="693"/>
      <c r="CV5" s="693"/>
      <c r="CW5" s="693"/>
      <c r="CX5" s="693"/>
      <c r="CY5" s="694"/>
      <c r="CZ5" s="692" t="s">
        <v>229</v>
      </c>
      <c r="DA5" s="693"/>
      <c r="DB5" s="693"/>
      <c r="DC5" s="694"/>
      <c r="DD5" s="692" t="s">
        <v>239</v>
      </c>
      <c r="DE5" s="693"/>
      <c r="DF5" s="693"/>
      <c r="DG5" s="693"/>
      <c r="DH5" s="693"/>
      <c r="DI5" s="693"/>
      <c r="DJ5" s="693"/>
      <c r="DK5" s="693"/>
      <c r="DL5" s="693"/>
      <c r="DM5" s="693"/>
      <c r="DN5" s="693"/>
      <c r="DO5" s="693"/>
      <c r="DP5" s="694"/>
      <c r="DQ5" s="692" t="s">
        <v>240</v>
      </c>
      <c r="DR5" s="693"/>
      <c r="DS5" s="693"/>
      <c r="DT5" s="693"/>
      <c r="DU5" s="693"/>
      <c r="DV5" s="693"/>
      <c r="DW5" s="693"/>
      <c r="DX5" s="693"/>
      <c r="DY5" s="693"/>
      <c r="DZ5" s="693"/>
      <c r="EA5" s="693"/>
      <c r="EB5" s="693"/>
      <c r="EC5" s="694"/>
    </row>
    <row r="6" spans="2:143" ht="11.25" customHeight="1" x14ac:dyDescent="0.2">
      <c r="B6" s="637" t="s">
        <v>241</v>
      </c>
      <c r="C6" s="638"/>
      <c r="D6" s="638"/>
      <c r="E6" s="638"/>
      <c r="F6" s="638"/>
      <c r="G6" s="638"/>
      <c r="H6" s="638"/>
      <c r="I6" s="638"/>
      <c r="J6" s="638"/>
      <c r="K6" s="638"/>
      <c r="L6" s="638"/>
      <c r="M6" s="638"/>
      <c r="N6" s="638"/>
      <c r="O6" s="638"/>
      <c r="P6" s="638"/>
      <c r="Q6" s="639"/>
      <c r="R6" s="640">
        <v>76466</v>
      </c>
      <c r="S6" s="641"/>
      <c r="T6" s="641"/>
      <c r="U6" s="641"/>
      <c r="V6" s="641"/>
      <c r="W6" s="641"/>
      <c r="X6" s="641"/>
      <c r="Y6" s="642"/>
      <c r="Z6" s="676">
        <v>0.7</v>
      </c>
      <c r="AA6" s="676"/>
      <c r="AB6" s="676"/>
      <c r="AC6" s="676"/>
      <c r="AD6" s="677">
        <v>76466</v>
      </c>
      <c r="AE6" s="677"/>
      <c r="AF6" s="677"/>
      <c r="AG6" s="677"/>
      <c r="AH6" s="677"/>
      <c r="AI6" s="677"/>
      <c r="AJ6" s="677"/>
      <c r="AK6" s="677"/>
      <c r="AL6" s="643">
        <v>1.2</v>
      </c>
      <c r="AM6" s="644"/>
      <c r="AN6" s="644"/>
      <c r="AO6" s="678"/>
      <c r="AP6" s="637" t="s">
        <v>242</v>
      </c>
      <c r="AQ6" s="638"/>
      <c r="AR6" s="638"/>
      <c r="AS6" s="638"/>
      <c r="AT6" s="638"/>
      <c r="AU6" s="638"/>
      <c r="AV6" s="638"/>
      <c r="AW6" s="638"/>
      <c r="AX6" s="638"/>
      <c r="AY6" s="638"/>
      <c r="AZ6" s="638"/>
      <c r="BA6" s="638"/>
      <c r="BB6" s="638"/>
      <c r="BC6" s="638"/>
      <c r="BD6" s="638"/>
      <c r="BE6" s="638"/>
      <c r="BF6" s="639"/>
      <c r="BG6" s="640">
        <v>3291734</v>
      </c>
      <c r="BH6" s="641"/>
      <c r="BI6" s="641"/>
      <c r="BJ6" s="641"/>
      <c r="BK6" s="641"/>
      <c r="BL6" s="641"/>
      <c r="BM6" s="641"/>
      <c r="BN6" s="642"/>
      <c r="BO6" s="676">
        <v>100</v>
      </c>
      <c r="BP6" s="676"/>
      <c r="BQ6" s="676"/>
      <c r="BR6" s="676"/>
      <c r="BS6" s="677" t="s">
        <v>237</v>
      </c>
      <c r="BT6" s="677"/>
      <c r="BU6" s="677"/>
      <c r="BV6" s="677"/>
      <c r="BW6" s="677"/>
      <c r="BX6" s="677"/>
      <c r="BY6" s="677"/>
      <c r="BZ6" s="677"/>
      <c r="CA6" s="677"/>
      <c r="CB6" s="708"/>
      <c r="CD6" s="689" t="s">
        <v>243</v>
      </c>
      <c r="CE6" s="690"/>
      <c r="CF6" s="690"/>
      <c r="CG6" s="690"/>
      <c r="CH6" s="690"/>
      <c r="CI6" s="690"/>
      <c r="CJ6" s="690"/>
      <c r="CK6" s="690"/>
      <c r="CL6" s="690"/>
      <c r="CM6" s="690"/>
      <c r="CN6" s="690"/>
      <c r="CO6" s="690"/>
      <c r="CP6" s="690"/>
      <c r="CQ6" s="691"/>
      <c r="CR6" s="640">
        <v>106231</v>
      </c>
      <c r="CS6" s="641"/>
      <c r="CT6" s="641"/>
      <c r="CU6" s="641"/>
      <c r="CV6" s="641"/>
      <c r="CW6" s="641"/>
      <c r="CX6" s="641"/>
      <c r="CY6" s="642"/>
      <c r="CZ6" s="716">
        <v>1</v>
      </c>
      <c r="DA6" s="699"/>
      <c r="DB6" s="699"/>
      <c r="DC6" s="718"/>
      <c r="DD6" s="646" t="s">
        <v>144</v>
      </c>
      <c r="DE6" s="641"/>
      <c r="DF6" s="641"/>
      <c r="DG6" s="641"/>
      <c r="DH6" s="641"/>
      <c r="DI6" s="641"/>
      <c r="DJ6" s="641"/>
      <c r="DK6" s="641"/>
      <c r="DL6" s="641"/>
      <c r="DM6" s="641"/>
      <c r="DN6" s="641"/>
      <c r="DO6" s="641"/>
      <c r="DP6" s="642"/>
      <c r="DQ6" s="646">
        <v>106231</v>
      </c>
      <c r="DR6" s="641"/>
      <c r="DS6" s="641"/>
      <c r="DT6" s="641"/>
      <c r="DU6" s="641"/>
      <c r="DV6" s="641"/>
      <c r="DW6" s="641"/>
      <c r="DX6" s="641"/>
      <c r="DY6" s="641"/>
      <c r="DZ6" s="641"/>
      <c r="EA6" s="641"/>
      <c r="EB6" s="641"/>
      <c r="EC6" s="675"/>
    </row>
    <row r="7" spans="2:143" ht="11.25" customHeight="1" x14ac:dyDescent="0.2">
      <c r="B7" s="637" t="s">
        <v>244</v>
      </c>
      <c r="C7" s="638"/>
      <c r="D7" s="638"/>
      <c r="E7" s="638"/>
      <c r="F7" s="638"/>
      <c r="G7" s="638"/>
      <c r="H7" s="638"/>
      <c r="I7" s="638"/>
      <c r="J7" s="638"/>
      <c r="K7" s="638"/>
      <c r="L7" s="638"/>
      <c r="M7" s="638"/>
      <c r="N7" s="638"/>
      <c r="O7" s="638"/>
      <c r="P7" s="638"/>
      <c r="Q7" s="639"/>
      <c r="R7" s="640">
        <v>1412</v>
      </c>
      <c r="S7" s="641"/>
      <c r="T7" s="641"/>
      <c r="U7" s="641"/>
      <c r="V7" s="641"/>
      <c r="W7" s="641"/>
      <c r="X7" s="641"/>
      <c r="Y7" s="642"/>
      <c r="Z7" s="676">
        <v>0</v>
      </c>
      <c r="AA7" s="676"/>
      <c r="AB7" s="676"/>
      <c r="AC7" s="676"/>
      <c r="AD7" s="677">
        <v>1412</v>
      </c>
      <c r="AE7" s="677"/>
      <c r="AF7" s="677"/>
      <c r="AG7" s="677"/>
      <c r="AH7" s="677"/>
      <c r="AI7" s="677"/>
      <c r="AJ7" s="677"/>
      <c r="AK7" s="677"/>
      <c r="AL7" s="643">
        <v>0</v>
      </c>
      <c r="AM7" s="644"/>
      <c r="AN7" s="644"/>
      <c r="AO7" s="678"/>
      <c r="AP7" s="637" t="s">
        <v>245</v>
      </c>
      <c r="AQ7" s="638"/>
      <c r="AR7" s="638"/>
      <c r="AS7" s="638"/>
      <c r="AT7" s="638"/>
      <c r="AU7" s="638"/>
      <c r="AV7" s="638"/>
      <c r="AW7" s="638"/>
      <c r="AX7" s="638"/>
      <c r="AY7" s="638"/>
      <c r="AZ7" s="638"/>
      <c r="BA7" s="638"/>
      <c r="BB7" s="638"/>
      <c r="BC7" s="638"/>
      <c r="BD7" s="638"/>
      <c r="BE7" s="638"/>
      <c r="BF7" s="639"/>
      <c r="BG7" s="640">
        <v>1618513</v>
      </c>
      <c r="BH7" s="641"/>
      <c r="BI7" s="641"/>
      <c r="BJ7" s="641"/>
      <c r="BK7" s="641"/>
      <c r="BL7" s="641"/>
      <c r="BM7" s="641"/>
      <c r="BN7" s="642"/>
      <c r="BO7" s="676">
        <v>49.2</v>
      </c>
      <c r="BP7" s="676"/>
      <c r="BQ7" s="676"/>
      <c r="BR7" s="676"/>
      <c r="BS7" s="677" t="s">
        <v>237</v>
      </c>
      <c r="BT7" s="677"/>
      <c r="BU7" s="677"/>
      <c r="BV7" s="677"/>
      <c r="BW7" s="677"/>
      <c r="BX7" s="677"/>
      <c r="BY7" s="677"/>
      <c r="BZ7" s="677"/>
      <c r="CA7" s="677"/>
      <c r="CB7" s="708"/>
      <c r="CD7" s="637" t="s">
        <v>246</v>
      </c>
      <c r="CE7" s="638"/>
      <c r="CF7" s="638"/>
      <c r="CG7" s="638"/>
      <c r="CH7" s="638"/>
      <c r="CI7" s="638"/>
      <c r="CJ7" s="638"/>
      <c r="CK7" s="638"/>
      <c r="CL7" s="638"/>
      <c r="CM7" s="638"/>
      <c r="CN7" s="638"/>
      <c r="CO7" s="638"/>
      <c r="CP7" s="638"/>
      <c r="CQ7" s="639"/>
      <c r="CR7" s="640">
        <v>1815447</v>
      </c>
      <c r="CS7" s="641"/>
      <c r="CT7" s="641"/>
      <c r="CU7" s="641"/>
      <c r="CV7" s="641"/>
      <c r="CW7" s="641"/>
      <c r="CX7" s="641"/>
      <c r="CY7" s="642"/>
      <c r="CZ7" s="676">
        <v>17</v>
      </c>
      <c r="DA7" s="676"/>
      <c r="DB7" s="676"/>
      <c r="DC7" s="676"/>
      <c r="DD7" s="646">
        <v>266531</v>
      </c>
      <c r="DE7" s="641"/>
      <c r="DF7" s="641"/>
      <c r="DG7" s="641"/>
      <c r="DH7" s="641"/>
      <c r="DI7" s="641"/>
      <c r="DJ7" s="641"/>
      <c r="DK7" s="641"/>
      <c r="DL7" s="641"/>
      <c r="DM7" s="641"/>
      <c r="DN7" s="641"/>
      <c r="DO7" s="641"/>
      <c r="DP7" s="642"/>
      <c r="DQ7" s="646">
        <v>1523574</v>
      </c>
      <c r="DR7" s="641"/>
      <c r="DS7" s="641"/>
      <c r="DT7" s="641"/>
      <c r="DU7" s="641"/>
      <c r="DV7" s="641"/>
      <c r="DW7" s="641"/>
      <c r="DX7" s="641"/>
      <c r="DY7" s="641"/>
      <c r="DZ7" s="641"/>
      <c r="EA7" s="641"/>
      <c r="EB7" s="641"/>
      <c r="EC7" s="675"/>
    </row>
    <row r="8" spans="2:143" ht="11.25" customHeight="1" x14ac:dyDescent="0.2">
      <c r="B8" s="637" t="s">
        <v>247</v>
      </c>
      <c r="C8" s="638"/>
      <c r="D8" s="638"/>
      <c r="E8" s="638"/>
      <c r="F8" s="638"/>
      <c r="G8" s="638"/>
      <c r="H8" s="638"/>
      <c r="I8" s="638"/>
      <c r="J8" s="638"/>
      <c r="K8" s="638"/>
      <c r="L8" s="638"/>
      <c r="M8" s="638"/>
      <c r="N8" s="638"/>
      <c r="O8" s="638"/>
      <c r="P8" s="638"/>
      <c r="Q8" s="639"/>
      <c r="R8" s="640">
        <v>20258</v>
      </c>
      <c r="S8" s="641"/>
      <c r="T8" s="641"/>
      <c r="U8" s="641"/>
      <c r="V8" s="641"/>
      <c r="W8" s="641"/>
      <c r="X8" s="641"/>
      <c r="Y8" s="642"/>
      <c r="Z8" s="676">
        <v>0.2</v>
      </c>
      <c r="AA8" s="676"/>
      <c r="AB8" s="676"/>
      <c r="AC8" s="676"/>
      <c r="AD8" s="677">
        <v>20258</v>
      </c>
      <c r="AE8" s="677"/>
      <c r="AF8" s="677"/>
      <c r="AG8" s="677"/>
      <c r="AH8" s="677"/>
      <c r="AI8" s="677"/>
      <c r="AJ8" s="677"/>
      <c r="AK8" s="677"/>
      <c r="AL8" s="643">
        <v>0.3</v>
      </c>
      <c r="AM8" s="644"/>
      <c r="AN8" s="644"/>
      <c r="AO8" s="678"/>
      <c r="AP8" s="637" t="s">
        <v>248</v>
      </c>
      <c r="AQ8" s="638"/>
      <c r="AR8" s="638"/>
      <c r="AS8" s="638"/>
      <c r="AT8" s="638"/>
      <c r="AU8" s="638"/>
      <c r="AV8" s="638"/>
      <c r="AW8" s="638"/>
      <c r="AX8" s="638"/>
      <c r="AY8" s="638"/>
      <c r="AZ8" s="638"/>
      <c r="BA8" s="638"/>
      <c r="BB8" s="638"/>
      <c r="BC8" s="638"/>
      <c r="BD8" s="638"/>
      <c r="BE8" s="638"/>
      <c r="BF8" s="639"/>
      <c r="BG8" s="640">
        <v>52325</v>
      </c>
      <c r="BH8" s="641"/>
      <c r="BI8" s="641"/>
      <c r="BJ8" s="641"/>
      <c r="BK8" s="641"/>
      <c r="BL8" s="641"/>
      <c r="BM8" s="641"/>
      <c r="BN8" s="642"/>
      <c r="BO8" s="676">
        <v>1.6</v>
      </c>
      <c r="BP8" s="676"/>
      <c r="BQ8" s="676"/>
      <c r="BR8" s="676"/>
      <c r="BS8" s="677" t="s">
        <v>144</v>
      </c>
      <c r="BT8" s="677"/>
      <c r="BU8" s="677"/>
      <c r="BV8" s="677"/>
      <c r="BW8" s="677"/>
      <c r="BX8" s="677"/>
      <c r="BY8" s="677"/>
      <c r="BZ8" s="677"/>
      <c r="CA8" s="677"/>
      <c r="CB8" s="708"/>
      <c r="CD8" s="637" t="s">
        <v>249</v>
      </c>
      <c r="CE8" s="638"/>
      <c r="CF8" s="638"/>
      <c r="CG8" s="638"/>
      <c r="CH8" s="638"/>
      <c r="CI8" s="638"/>
      <c r="CJ8" s="638"/>
      <c r="CK8" s="638"/>
      <c r="CL8" s="638"/>
      <c r="CM8" s="638"/>
      <c r="CN8" s="638"/>
      <c r="CO8" s="638"/>
      <c r="CP8" s="638"/>
      <c r="CQ8" s="639"/>
      <c r="CR8" s="640">
        <v>3714320</v>
      </c>
      <c r="CS8" s="641"/>
      <c r="CT8" s="641"/>
      <c r="CU8" s="641"/>
      <c r="CV8" s="641"/>
      <c r="CW8" s="641"/>
      <c r="CX8" s="641"/>
      <c r="CY8" s="642"/>
      <c r="CZ8" s="676">
        <v>34.700000000000003</v>
      </c>
      <c r="DA8" s="676"/>
      <c r="DB8" s="676"/>
      <c r="DC8" s="676"/>
      <c r="DD8" s="646">
        <v>18857</v>
      </c>
      <c r="DE8" s="641"/>
      <c r="DF8" s="641"/>
      <c r="DG8" s="641"/>
      <c r="DH8" s="641"/>
      <c r="DI8" s="641"/>
      <c r="DJ8" s="641"/>
      <c r="DK8" s="641"/>
      <c r="DL8" s="641"/>
      <c r="DM8" s="641"/>
      <c r="DN8" s="641"/>
      <c r="DO8" s="641"/>
      <c r="DP8" s="642"/>
      <c r="DQ8" s="646">
        <v>1940060</v>
      </c>
      <c r="DR8" s="641"/>
      <c r="DS8" s="641"/>
      <c r="DT8" s="641"/>
      <c r="DU8" s="641"/>
      <c r="DV8" s="641"/>
      <c r="DW8" s="641"/>
      <c r="DX8" s="641"/>
      <c r="DY8" s="641"/>
      <c r="DZ8" s="641"/>
      <c r="EA8" s="641"/>
      <c r="EB8" s="641"/>
      <c r="EC8" s="675"/>
    </row>
    <row r="9" spans="2:143" ht="11.25" customHeight="1" x14ac:dyDescent="0.2">
      <c r="B9" s="637" t="s">
        <v>250</v>
      </c>
      <c r="C9" s="638"/>
      <c r="D9" s="638"/>
      <c r="E9" s="638"/>
      <c r="F9" s="638"/>
      <c r="G9" s="638"/>
      <c r="H9" s="638"/>
      <c r="I9" s="638"/>
      <c r="J9" s="638"/>
      <c r="K9" s="638"/>
      <c r="L9" s="638"/>
      <c r="M9" s="638"/>
      <c r="N9" s="638"/>
      <c r="O9" s="638"/>
      <c r="P9" s="638"/>
      <c r="Q9" s="639"/>
      <c r="R9" s="640">
        <v>15739</v>
      </c>
      <c r="S9" s="641"/>
      <c r="T9" s="641"/>
      <c r="U9" s="641"/>
      <c r="V9" s="641"/>
      <c r="W9" s="641"/>
      <c r="X9" s="641"/>
      <c r="Y9" s="642"/>
      <c r="Z9" s="676">
        <v>0.1</v>
      </c>
      <c r="AA9" s="676"/>
      <c r="AB9" s="676"/>
      <c r="AC9" s="676"/>
      <c r="AD9" s="677">
        <v>15739</v>
      </c>
      <c r="AE9" s="677"/>
      <c r="AF9" s="677"/>
      <c r="AG9" s="677"/>
      <c r="AH9" s="677"/>
      <c r="AI9" s="677"/>
      <c r="AJ9" s="677"/>
      <c r="AK9" s="677"/>
      <c r="AL9" s="643">
        <v>0.3</v>
      </c>
      <c r="AM9" s="644"/>
      <c r="AN9" s="644"/>
      <c r="AO9" s="678"/>
      <c r="AP9" s="637" t="s">
        <v>251</v>
      </c>
      <c r="AQ9" s="638"/>
      <c r="AR9" s="638"/>
      <c r="AS9" s="638"/>
      <c r="AT9" s="638"/>
      <c r="AU9" s="638"/>
      <c r="AV9" s="638"/>
      <c r="AW9" s="638"/>
      <c r="AX9" s="638"/>
      <c r="AY9" s="638"/>
      <c r="AZ9" s="638"/>
      <c r="BA9" s="638"/>
      <c r="BB9" s="638"/>
      <c r="BC9" s="638"/>
      <c r="BD9" s="638"/>
      <c r="BE9" s="638"/>
      <c r="BF9" s="639"/>
      <c r="BG9" s="640">
        <v>1429972</v>
      </c>
      <c r="BH9" s="641"/>
      <c r="BI9" s="641"/>
      <c r="BJ9" s="641"/>
      <c r="BK9" s="641"/>
      <c r="BL9" s="641"/>
      <c r="BM9" s="641"/>
      <c r="BN9" s="642"/>
      <c r="BO9" s="676">
        <v>43.4</v>
      </c>
      <c r="BP9" s="676"/>
      <c r="BQ9" s="676"/>
      <c r="BR9" s="676"/>
      <c r="BS9" s="677" t="s">
        <v>237</v>
      </c>
      <c r="BT9" s="677"/>
      <c r="BU9" s="677"/>
      <c r="BV9" s="677"/>
      <c r="BW9" s="677"/>
      <c r="BX9" s="677"/>
      <c r="BY9" s="677"/>
      <c r="BZ9" s="677"/>
      <c r="CA9" s="677"/>
      <c r="CB9" s="708"/>
      <c r="CD9" s="637" t="s">
        <v>252</v>
      </c>
      <c r="CE9" s="638"/>
      <c r="CF9" s="638"/>
      <c r="CG9" s="638"/>
      <c r="CH9" s="638"/>
      <c r="CI9" s="638"/>
      <c r="CJ9" s="638"/>
      <c r="CK9" s="638"/>
      <c r="CL9" s="638"/>
      <c r="CM9" s="638"/>
      <c r="CN9" s="638"/>
      <c r="CO9" s="638"/>
      <c r="CP9" s="638"/>
      <c r="CQ9" s="639"/>
      <c r="CR9" s="640">
        <v>1081837</v>
      </c>
      <c r="CS9" s="641"/>
      <c r="CT9" s="641"/>
      <c r="CU9" s="641"/>
      <c r="CV9" s="641"/>
      <c r="CW9" s="641"/>
      <c r="CX9" s="641"/>
      <c r="CY9" s="642"/>
      <c r="CZ9" s="676">
        <v>10.1</v>
      </c>
      <c r="DA9" s="676"/>
      <c r="DB9" s="676"/>
      <c r="DC9" s="676"/>
      <c r="DD9" s="646">
        <v>81210</v>
      </c>
      <c r="DE9" s="641"/>
      <c r="DF9" s="641"/>
      <c r="DG9" s="641"/>
      <c r="DH9" s="641"/>
      <c r="DI9" s="641"/>
      <c r="DJ9" s="641"/>
      <c r="DK9" s="641"/>
      <c r="DL9" s="641"/>
      <c r="DM9" s="641"/>
      <c r="DN9" s="641"/>
      <c r="DO9" s="641"/>
      <c r="DP9" s="642"/>
      <c r="DQ9" s="646">
        <v>795894</v>
      </c>
      <c r="DR9" s="641"/>
      <c r="DS9" s="641"/>
      <c r="DT9" s="641"/>
      <c r="DU9" s="641"/>
      <c r="DV9" s="641"/>
      <c r="DW9" s="641"/>
      <c r="DX9" s="641"/>
      <c r="DY9" s="641"/>
      <c r="DZ9" s="641"/>
      <c r="EA9" s="641"/>
      <c r="EB9" s="641"/>
      <c r="EC9" s="675"/>
    </row>
    <row r="10" spans="2:143" ht="11.25" customHeight="1" x14ac:dyDescent="0.2">
      <c r="B10" s="637" t="s">
        <v>253</v>
      </c>
      <c r="C10" s="638"/>
      <c r="D10" s="638"/>
      <c r="E10" s="638"/>
      <c r="F10" s="638"/>
      <c r="G10" s="638"/>
      <c r="H10" s="638"/>
      <c r="I10" s="638"/>
      <c r="J10" s="638"/>
      <c r="K10" s="638"/>
      <c r="L10" s="638"/>
      <c r="M10" s="638"/>
      <c r="N10" s="638"/>
      <c r="O10" s="638"/>
      <c r="P10" s="638"/>
      <c r="Q10" s="639"/>
      <c r="R10" s="640" t="s">
        <v>237</v>
      </c>
      <c r="S10" s="641"/>
      <c r="T10" s="641"/>
      <c r="U10" s="641"/>
      <c r="V10" s="641"/>
      <c r="W10" s="641"/>
      <c r="X10" s="641"/>
      <c r="Y10" s="642"/>
      <c r="Z10" s="676" t="s">
        <v>135</v>
      </c>
      <c r="AA10" s="676"/>
      <c r="AB10" s="676"/>
      <c r="AC10" s="676"/>
      <c r="AD10" s="677" t="s">
        <v>237</v>
      </c>
      <c r="AE10" s="677"/>
      <c r="AF10" s="677"/>
      <c r="AG10" s="677"/>
      <c r="AH10" s="677"/>
      <c r="AI10" s="677"/>
      <c r="AJ10" s="677"/>
      <c r="AK10" s="677"/>
      <c r="AL10" s="643" t="s">
        <v>254</v>
      </c>
      <c r="AM10" s="644"/>
      <c r="AN10" s="644"/>
      <c r="AO10" s="678"/>
      <c r="AP10" s="637" t="s">
        <v>255</v>
      </c>
      <c r="AQ10" s="638"/>
      <c r="AR10" s="638"/>
      <c r="AS10" s="638"/>
      <c r="AT10" s="638"/>
      <c r="AU10" s="638"/>
      <c r="AV10" s="638"/>
      <c r="AW10" s="638"/>
      <c r="AX10" s="638"/>
      <c r="AY10" s="638"/>
      <c r="AZ10" s="638"/>
      <c r="BA10" s="638"/>
      <c r="BB10" s="638"/>
      <c r="BC10" s="638"/>
      <c r="BD10" s="638"/>
      <c r="BE10" s="638"/>
      <c r="BF10" s="639"/>
      <c r="BG10" s="640">
        <v>64975</v>
      </c>
      <c r="BH10" s="641"/>
      <c r="BI10" s="641"/>
      <c r="BJ10" s="641"/>
      <c r="BK10" s="641"/>
      <c r="BL10" s="641"/>
      <c r="BM10" s="641"/>
      <c r="BN10" s="642"/>
      <c r="BO10" s="676">
        <v>2</v>
      </c>
      <c r="BP10" s="676"/>
      <c r="BQ10" s="676"/>
      <c r="BR10" s="676"/>
      <c r="BS10" s="677" t="s">
        <v>237</v>
      </c>
      <c r="BT10" s="677"/>
      <c r="BU10" s="677"/>
      <c r="BV10" s="677"/>
      <c r="BW10" s="677"/>
      <c r="BX10" s="677"/>
      <c r="BY10" s="677"/>
      <c r="BZ10" s="677"/>
      <c r="CA10" s="677"/>
      <c r="CB10" s="708"/>
      <c r="CD10" s="637" t="s">
        <v>256</v>
      </c>
      <c r="CE10" s="638"/>
      <c r="CF10" s="638"/>
      <c r="CG10" s="638"/>
      <c r="CH10" s="638"/>
      <c r="CI10" s="638"/>
      <c r="CJ10" s="638"/>
      <c r="CK10" s="638"/>
      <c r="CL10" s="638"/>
      <c r="CM10" s="638"/>
      <c r="CN10" s="638"/>
      <c r="CO10" s="638"/>
      <c r="CP10" s="638"/>
      <c r="CQ10" s="639"/>
      <c r="CR10" s="640" t="s">
        <v>237</v>
      </c>
      <c r="CS10" s="641"/>
      <c r="CT10" s="641"/>
      <c r="CU10" s="641"/>
      <c r="CV10" s="641"/>
      <c r="CW10" s="641"/>
      <c r="CX10" s="641"/>
      <c r="CY10" s="642"/>
      <c r="CZ10" s="676" t="s">
        <v>135</v>
      </c>
      <c r="DA10" s="676"/>
      <c r="DB10" s="676"/>
      <c r="DC10" s="676"/>
      <c r="DD10" s="646" t="s">
        <v>237</v>
      </c>
      <c r="DE10" s="641"/>
      <c r="DF10" s="641"/>
      <c r="DG10" s="641"/>
      <c r="DH10" s="641"/>
      <c r="DI10" s="641"/>
      <c r="DJ10" s="641"/>
      <c r="DK10" s="641"/>
      <c r="DL10" s="641"/>
      <c r="DM10" s="641"/>
      <c r="DN10" s="641"/>
      <c r="DO10" s="641"/>
      <c r="DP10" s="642"/>
      <c r="DQ10" s="646" t="s">
        <v>135</v>
      </c>
      <c r="DR10" s="641"/>
      <c r="DS10" s="641"/>
      <c r="DT10" s="641"/>
      <c r="DU10" s="641"/>
      <c r="DV10" s="641"/>
      <c r="DW10" s="641"/>
      <c r="DX10" s="641"/>
      <c r="DY10" s="641"/>
      <c r="DZ10" s="641"/>
      <c r="EA10" s="641"/>
      <c r="EB10" s="641"/>
      <c r="EC10" s="675"/>
    </row>
    <row r="11" spans="2:143" ht="11.25" customHeight="1" x14ac:dyDescent="0.2">
      <c r="B11" s="637" t="s">
        <v>257</v>
      </c>
      <c r="C11" s="638"/>
      <c r="D11" s="638"/>
      <c r="E11" s="638"/>
      <c r="F11" s="638"/>
      <c r="G11" s="638"/>
      <c r="H11" s="638"/>
      <c r="I11" s="638"/>
      <c r="J11" s="638"/>
      <c r="K11" s="638"/>
      <c r="L11" s="638"/>
      <c r="M11" s="638"/>
      <c r="N11" s="638"/>
      <c r="O11" s="638"/>
      <c r="P11" s="638"/>
      <c r="Q11" s="639"/>
      <c r="R11" s="640">
        <v>634516</v>
      </c>
      <c r="S11" s="641"/>
      <c r="T11" s="641"/>
      <c r="U11" s="641"/>
      <c r="V11" s="641"/>
      <c r="W11" s="641"/>
      <c r="X11" s="641"/>
      <c r="Y11" s="642"/>
      <c r="Z11" s="643">
        <v>5.5</v>
      </c>
      <c r="AA11" s="644"/>
      <c r="AB11" s="644"/>
      <c r="AC11" s="645"/>
      <c r="AD11" s="646">
        <v>634516</v>
      </c>
      <c r="AE11" s="641"/>
      <c r="AF11" s="641"/>
      <c r="AG11" s="641"/>
      <c r="AH11" s="641"/>
      <c r="AI11" s="641"/>
      <c r="AJ11" s="641"/>
      <c r="AK11" s="642"/>
      <c r="AL11" s="643">
        <v>10.3</v>
      </c>
      <c r="AM11" s="644"/>
      <c r="AN11" s="644"/>
      <c r="AO11" s="678"/>
      <c r="AP11" s="637" t="s">
        <v>258</v>
      </c>
      <c r="AQ11" s="638"/>
      <c r="AR11" s="638"/>
      <c r="AS11" s="638"/>
      <c r="AT11" s="638"/>
      <c r="AU11" s="638"/>
      <c r="AV11" s="638"/>
      <c r="AW11" s="638"/>
      <c r="AX11" s="638"/>
      <c r="AY11" s="638"/>
      <c r="AZ11" s="638"/>
      <c r="BA11" s="638"/>
      <c r="BB11" s="638"/>
      <c r="BC11" s="638"/>
      <c r="BD11" s="638"/>
      <c r="BE11" s="638"/>
      <c r="BF11" s="639"/>
      <c r="BG11" s="640">
        <v>71241</v>
      </c>
      <c r="BH11" s="641"/>
      <c r="BI11" s="641"/>
      <c r="BJ11" s="641"/>
      <c r="BK11" s="641"/>
      <c r="BL11" s="641"/>
      <c r="BM11" s="641"/>
      <c r="BN11" s="642"/>
      <c r="BO11" s="676">
        <v>2.2000000000000002</v>
      </c>
      <c r="BP11" s="676"/>
      <c r="BQ11" s="676"/>
      <c r="BR11" s="676"/>
      <c r="BS11" s="677" t="s">
        <v>237</v>
      </c>
      <c r="BT11" s="677"/>
      <c r="BU11" s="677"/>
      <c r="BV11" s="677"/>
      <c r="BW11" s="677"/>
      <c r="BX11" s="677"/>
      <c r="BY11" s="677"/>
      <c r="BZ11" s="677"/>
      <c r="CA11" s="677"/>
      <c r="CB11" s="708"/>
      <c r="CD11" s="637" t="s">
        <v>259</v>
      </c>
      <c r="CE11" s="638"/>
      <c r="CF11" s="638"/>
      <c r="CG11" s="638"/>
      <c r="CH11" s="638"/>
      <c r="CI11" s="638"/>
      <c r="CJ11" s="638"/>
      <c r="CK11" s="638"/>
      <c r="CL11" s="638"/>
      <c r="CM11" s="638"/>
      <c r="CN11" s="638"/>
      <c r="CO11" s="638"/>
      <c r="CP11" s="638"/>
      <c r="CQ11" s="639"/>
      <c r="CR11" s="640">
        <v>178179</v>
      </c>
      <c r="CS11" s="641"/>
      <c r="CT11" s="641"/>
      <c r="CU11" s="641"/>
      <c r="CV11" s="641"/>
      <c r="CW11" s="641"/>
      <c r="CX11" s="641"/>
      <c r="CY11" s="642"/>
      <c r="CZ11" s="676">
        <v>1.7</v>
      </c>
      <c r="DA11" s="676"/>
      <c r="DB11" s="676"/>
      <c r="DC11" s="676"/>
      <c r="DD11" s="646">
        <v>32979</v>
      </c>
      <c r="DE11" s="641"/>
      <c r="DF11" s="641"/>
      <c r="DG11" s="641"/>
      <c r="DH11" s="641"/>
      <c r="DI11" s="641"/>
      <c r="DJ11" s="641"/>
      <c r="DK11" s="641"/>
      <c r="DL11" s="641"/>
      <c r="DM11" s="641"/>
      <c r="DN11" s="641"/>
      <c r="DO11" s="641"/>
      <c r="DP11" s="642"/>
      <c r="DQ11" s="646">
        <v>158196</v>
      </c>
      <c r="DR11" s="641"/>
      <c r="DS11" s="641"/>
      <c r="DT11" s="641"/>
      <c r="DU11" s="641"/>
      <c r="DV11" s="641"/>
      <c r="DW11" s="641"/>
      <c r="DX11" s="641"/>
      <c r="DY11" s="641"/>
      <c r="DZ11" s="641"/>
      <c r="EA11" s="641"/>
      <c r="EB11" s="641"/>
      <c r="EC11" s="675"/>
    </row>
    <row r="12" spans="2:143" ht="11.25" customHeight="1" x14ac:dyDescent="0.2">
      <c r="B12" s="637" t="s">
        <v>260</v>
      </c>
      <c r="C12" s="638"/>
      <c r="D12" s="638"/>
      <c r="E12" s="638"/>
      <c r="F12" s="638"/>
      <c r="G12" s="638"/>
      <c r="H12" s="638"/>
      <c r="I12" s="638"/>
      <c r="J12" s="638"/>
      <c r="K12" s="638"/>
      <c r="L12" s="638"/>
      <c r="M12" s="638"/>
      <c r="N12" s="638"/>
      <c r="O12" s="638"/>
      <c r="P12" s="638"/>
      <c r="Q12" s="639"/>
      <c r="R12" s="640" t="s">
        <v>254</v>
      </c>
      <c r="S12" s="641"/>
      <c r="T12" s="641"/>
      <c r="U12" s="641"/>
      <c r="V12" s="641"/>
      <c r="W12" s="641"/>
      <c r="X12" s="641"/>
      <c r="Y12" s="642"/>
      <c r="Z12" s="676" t="s">
        <v>144</v>
      </c>
      <c r="AA12" s="676"/>
      <c r="AB12" s="676"/>
      <c r="AC12" s="676"/>
      <c r="AD12" s="677" t="s">
        <v>237</v>
      </c>
      <c r="AE12" s="677"/>
      <c r="AF12" s="677"/>
      <c r="AG12" s="677"/>
      <c r="AH12" s="677"/>
      <c r="AI12" s="677"/>
      <c r="AJ12" s="677"/>
      <c r="AK12" s="677"/>
      <c r="AL12" s="643" t="s">
        <v>135</v>
      </c>
      <c r="AM12" s="644"/>
      <c r="AN12" s="644"/>
      <c r="AO12" s="678"/>
      <c r="AP12" s="637" t="s">
        <v>261</v>
      </c>
      <c r="AQ12" s="638"/>
      <c r="AR12" s="638"/>
      <c r="AS12" s="638"/>
      <c r="AT12" s="638"/>
      <c r="AU12" s="638"/>
      <c r="AV12" s="638"/>
      <c r="AW12" s="638"/>
      <c r="AX12" s="638"/>
      <c r="AY12" s="638"/>
      <c r="AZ12" s="638"/>
      <c r="BA12" s="638"/>
      <c r="BB12" s="638"/>
      <c r="BC12" s="638"/>
      <c r="BD12" s="638"/>
      <c r="BE12" s="638"/>
      <c r="BF12" s="639"/>
      <c r="BG12" s="640">
        <v>1372426</v>
      </c>
      <c r="BH12" s="641"/>
      <c r="BI12" s="641"/>
      <c r="BJ12" s="641"/>
      <c r="BK12" s="641"/>
      <c r="BL12" s="641"/>
      <c r="BM12" s="641"/>
      <c r="BN12" s="642"/>
      <c r="BO12" s="676">
        <v>41.7</v>
      </c>
      <c r="BP12" s="676"/>
      <c r="BQ12" s="676"/>
      <c r="BR12" s="676"/>
      <c r="BS12" s="677" t="s">
        <v>237</v>
      </c>
      <c r="BT12" s="677"/>
      <c r="BU12" s="677"/>
      <c r="BV12" s="677"/>
      <c r="BW12" s="677"/>
      <c r="BX12" s="677"/>
      <c r="BY12" s="677"/>
      <c r="BZ12" s="677"/>
      <c r="CA12" s="677"/>
      <c r="CB12" s="708"/>
      <c r="CD12" s="637" t="s">
        <v>262</v>
      </c>
      <c r="CE12" s="638"/>
      <c r="CF12" s="638"/>
      <c r="CG12" s="638"/>
      <c r="CH12" s="638"/>
      <c r="CI12" s="638"/>
      <c r="CJ12" s="638"/>
      <c r="CK12" s="638"/>
      <c r="CL12" s="638"/>
      <c r="CM12" s="638"/>
      <c r="CN12" s="638"/>
      <c r="CO12" s="638"/>
      <c r="CP12" s="638"/>
      <c r="CQ12" s="639"/>
      <c r="CR12" s="640">
        <v>274986</v>
      </c>
      <c r="CS12" s="641"/>
      <c r="CT12" s="641"/>
      <c r="CU12" s="641"/>
      <c r="CV12" s="641"/>
      <c r="CW12" s="641"/>
      <c r="CX12" s="641"/>
      <c r="CY12" s="642"/>
      <c r="CZ12" s="676">
        <v>2.6</v>
      </c>
      <c r="DA12" s="676"/>
      <c r="DB12" s="676"/>
      <c r="DC12" s="676"/>
      <c r="DD12" s="646">
        <v>2706</v>
      </c>
      <c r="DE12" s="641"/>
      <c r="DF12" s="641"/>
      <c r="DG12" s="641"/>
      <c r="DH12" s="641"/>
      <c r="DI12" s="641"/>
      <c r="DJ12" s="641"/>
      <c r="DK12" s="641"/>
      <c r="DL12" s="641"/>
      <c r="DM12" s="641"/>
      <c r="DN12" s="641"/>
      <c r="DO12" s="641"/>
      <c r="DP12" s="642"/>
      <c r="DQ12" s="646">
        <v>271540</v>
      </c>
      <c r="DR12" s="641"/>
      <c r="DS12" s="641"/>
      <c r="DT12" s="641"/>
      <c r="DU12" s="641"/>
      <c r="DV12" s="641"/>
      <c r="DW12" s="641"/>
      <c r="DX12" s="641"/>
      <c r="DY12" s="641"/>
      <c r="DZ12" s="641"/>
      <c r="EA12" s="641"/>
      <c r="EB12" s="641"/>
      <c r="EC12" s="675"/>
    </row>
    <row r="13" spans="2:143" ht="11.25" customHeight="1" x14ac:dyDescent="0.2">
      <c r="B13" s="637" t="s">
        <v>263</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6" t="s">
        <v>144</v>
      </c>
      <c r="AA13" s="676"/>
      <c r="AB13" s="676"/>
      <c r="AC13" s="676"/>
      <c r="AD13" s="677" t="s">
        <v>135</v>
      </c>
      <c r="AE13" s="677"/>
      <c r="AF13" s="677"/>
      <c r="AG13" s="677"/>
      <c r="AH13" s="677"/>
      <c r="AI13" s="677"/>
      <c r="AJ13" s="677"/>
      <c r="AK13" s="677"/>
      <c r="AL13" s="643" t="s">
        <v>144</v>
      </c>
      <c r="AM13" s="644"/>
      <c r="AN13" s="644"/>
      <c r="AO13" s="678"/>
      <c r="AP13" s="637" t="s">
        <v>264</v>
      </c>
      <c r="AQ13" s="638"/>
      <c r="AR13" s="638"/>
      <c r="AS13" s="638"/>
      <c r="AT13" s="638"/>
      <c r="AU13" s="638"/>
      <c r="AV13" s="638"/>
      <c r="AW13" s="638"/>
      <c r="AX13" s="638"/>
      <c r="AY13" s="638"/>
      <c r="AZ13" s="638"/>
      <c r="BA13" s="638"/>
      <c r="BB13" s="638"/>
      <c r="BC13" s="638"/>
      <c r="BD13" s="638"/>
      <c r="BE13" s="638"/>
      <c r="BF13" s="639"/>
      <c r="BG13" s="640">
        <v>1371991</v>
      </c>
      <c r="BH13" s="641"/>
      <c r="BI13" s="641"/>
      <c r="BJ13" s="641"/>
      <c r="BK13" s="641"/>
      <c r="BL13" s="641"/>
      <c r="BM13" s="641"/>
      <c r="BN13" s="642"/>
      <c r="BO13" s="676">
        <v>41.7</v>
      </c>
      <c r="BP13" s="676"/>
      <c r="BQ13" s="676"/>
      <c r="BR13" s="676"/>
      <c r="BS13" s="677" t="s">
        <v>135</v>
      </c>
      <c r="BT13" s="677"/>
      <c r="BU13" s="677"/>
      <c r="BV13" s="677"/>
      <c r="BW13" s="677"/>
      <c r="BX13" s="677"/>
      <c r="BY13" s="677"/>
      <c r="BZ13" s="677"/>
      <c r="CA13" s="677"/>
      <c r="CB13" s="708"/>
      <c r="CD13" s="637" t="s">
        <v>265</v>
      </c>
      <c r="CE13" s="638"/>
      <c r="CF13" s="638"/>
      <c r="CG13" s="638"/>
      <c r="CH13" s="638"/>
      <c r="CI13" s="638"/>
      <c r="CJ13" s="638"/>
      <c r="CK13" s="638"/>
      <c r="CL13" s="638"/>
      <c r="CM13" s="638"/>
      <c r="CN13" s="638"/>
      <c r="CO13" s="638"/>
      <c r="CP13" s="638"/>
      <c r="CQ13" s="639"/>
      <c r="CR13" s="640">
        <v>825001</v>
      </c>
      <c r="CS13" s="641"/>
      <c r="CT13" s="641"/>
      <c r="CU13" s="641"/>
      <c r="CV13" s="641"/>
      <c r="CW13" s="641"/>
      <c r="CX13" s="641"/>
      <c r="CY13" s="642"/>
      <c r="CZ13" s="676">
        <v>7.7</v>
      </c>
      <c r="DA13" s="676"/>
      <c r="DB13" s="676"/>
      <c r="DC13" s="676"/>
      <c r="DD13" s="646">
        <v>125583</v>
      </c>
      <c r="DE13" s="641"/>
      <c r="DF13" s="641"/>
      <c r="DG13" s="641"/>
      <c r="DH13" s="641"/>
      <c r="DI13" s="641"/>
      <c r="DJ13" s="641"/>
      <c r="DK13" s="641"/>
      <c r="DL13" s="641"/>
      <c r="DM13" s="641"/>
      <c r="DN13" s="641"/>
      <c r="DO13" s="641"/>
      <c r="DP13" s="642"/>
      <c r="DQ13" s="646">
        <v>645091</v>
      </c>
      <c r="DR13" s="641"/>
      <c r="DS13" s="641"/>
      <c r="DT13" s="641"/>
      <c r="DU13" s="641"/>
      <c r="DV13" s="641"/>
      <c r="DW13" s="641"/>
      <c r="DX13" s="641"/>
      <c r="DY13" s="641"/>
      <c r="DZ13" s="641"/>
      <c r="EA13" s="641"/>
      <c r="EB13" s="641"/>
      <c r="EC13" s="675"/>
    </row>
    <row r="14" spans="2:143" ht="11.25" customHeight="1" x14ac:dyDescent="0.2">
      <c r="B14" s="637" t="s">
        <v>266</v>
      </c>
      <c r="C14" s="638"/>
      <c r="D14" s="638"/>
      <c r="E14" s="638"/>
      <c r="F14" s="638"/>
      <c r="G14" s="638"/>
      <c r="H14" s="638"/>
      <c r="I14" s="638"/>
      <c r="J14" s="638"/>
      <c r="K14" s="638"/>
      <c r="L14" s="638"/>
      <c r="M14" s="638"/>
      <c r="N14" s="638"/>
      <c r="O14" s="638"/>
      <c r="P14" s="638"/>
      <c r="Q14" s="639"/>
      <c r="R14" s="640">
        <v>196</v>
      </c>
      <c r="S14" s="641"/>
      <c r="T14" s="641"/>
      <c r="U14" s="641"/>
      <c r="V14" s="641"/>
      <c r="W14" s="641"/>
      <c r="X14" s="641"/>
      <c r="Y14" s="642"/>
      <c r="Z14" s="676">
        <v>0</v>
      </c>
      <c r="AA14" s="676"/>
      <c r="AB14" s="676"/>
      <c r="AC14" s="676"/>
      <c r="AD14" s="677">
        <v>196</v>
      </c>
      <c r="AE14" s="677"/>
      <c r="AF14" s="677"/>
      <c r="AG14" s="677"/>
      <c r="AH14" s="677"/>
      <c r="AI14" s="677"/>
      <c r="AJ14" s="677"/>
      <c r="AK14" s="677"/>
      <c r="AL14" s="643">
        <v>0</v>
      </c>
      <c r="AM14" s="644"/>
      <c r="AN14" s="644"/>
      <c r="AO14" s="678"/>
      <c r="AP14" s="637" t="s">
        <v>267</v>
      </c>
      <c r="AQ14" s="638"/>
      <c r="AR14" s="638"/>
      <c r="AS14" s="638"/>
      <c r="AT14" s="638"/>
      <c r="AU14" s="638"/>
      <c r="AV14" s="638"/>
      <c r="AW14" s="638"/>
      <c r="AX14" s="638"/>
      <c r="AY14" s="638"/>
      <c r="AZ14" s="638"/>
      <c r="BA14" s="638"/>
      <c r="BB14" s="638"/>
      <c r="BC14" s="638"/>
      <c r="BD14" s="638"/>
      <c r="BE14" s="638"/>
      <c r="BF14" s="639"/>
      <c r="BG14" s="640">
        <v>85500</v>
      </c>
      <c r="BH14" s="641"/>
      <c r="BI14" s="641"/>
      <c r="BJ14" s="641"/>
      <c r="BK14" s="641"/>
      <c r="BL14" s="641"/>
      <c r="BM14" s="641"/>
      <c r="BN14" s="642"/>
      <c r="BO14" s="676">
        <v>2.6</v>
      </c>
      <c r="BP14" s="676"/>
      <c r="BQ14" s="676"/>
      <c r="BR14" s="676"/>
      <c r="BS14" s="677" t="s">
        <v>237</v>
      </c>
      <c r="BT14" s="677"/>
      <c r="BU14" s="677"/>
      <c r="BV14" s="677"/>
      <c r="BW14" s="677"/>
      <c r="BX14" s="677"/>
      <c r="BY14" s="677"/>
      <c r="BZ14" s="677"/>
      <c r="CA14" s="677"/>
      <c r="CB14" s="708"/>
      <c r="CD14" s="637" t="s">
        <v>268</v>
      </c>
      <c r="CE14" s="638"/>
      <c r="CF14" s="638"/>
      <c r="CG14" s="638"/>
      <c r="CH14" s="638"/>
      <c r="CI14" s="638"/>
      <c r="CJ14" s="638"/>
      <c r="CK14" s="638"/>
      <c r="CL14" s="638"/>
      <c r="CM14" s="638"/>
      <c r="CN14" s="638"/>
      <c r="CO14" s="638"/>
      <c r="CP14" s="638"/>
      <c r="CQ14" s="639"/>
      <c r="CR14" s="640">
        <v>954074</v>
      </c>
      <c r="CS14" s="641"/>
      <c r="CT14" s="641"/>
      <c r="CU14" s="641"/>
      <c r="CV14" s="641"/>
      <c r="CW14" s="641"/>
      <c r="CX14" s="641"/>
      <c r="CY14" s="642"/>
      <c r="CZ14" s="676">
        <v>8.9</v>
      </c>
      <c r="DA14" s="676"/>
      <c r="DB14" s="676"/>
      <c r="DC14" s="676"/>
      <c r="DD14" s="646">
        <v>377052</v>
      </c>
      <c r="DE14" s="641"/>
      <c r="DF14" s="641"/>
      <c r="DG14" s="641"/>
      <c r="DH14" s="641"/>
      <c r="DI14" s="641"/>
      <c r="DJ14" s="641"/>
      <c r="DK14" s="641"/>
      <c r="DL14" s="641"/>
      <c r="DM14" s="641"/>
      <c r="DN14" s="641"/>
      <c r="DO14" s="641"/>
      <c r="DP14" s="642"/>
      <c r="DQ14" s="646">
        <v>572012</v>
      </c>
      <c r="DR14" s="641"/>
      <c r="DS14" s="641"/>
      <c r="DT14" s="641"/>
      <c r="DU14" s="641"/>
      <c r="DV14" s="641"/>
      <c r="DW14" s="641"/>
      <c r="DX14" s="641"/>
      <c r="DY14" s="641"/>
      <c r="DZ14" s="641"/>
      <c r="EA14" s="641"/>
      <c r="EB14" s="641"/>
      <c r="EC14" s="675"/>
    </row>
    <row r="15" spans="2:143" ht="11.25" customHeight="1" x14ac:dyDescent="0.2">
      <c r="B15" s="637" t="s">
        <v>269</v>
      </c>
      <c r="C15" s="638"/>
      <c r="D15" s="638"/>
      <c r="E15" s="638"/>
      <c r="F15" s="638"/>
      <c r="G15" s="638"/>
      <c r="H15" s="638"/>
      <c r="I15" s="638"/>
      <c r="J15" s="638"/>
      <c r="K15" s="638"/>
      <c r="L15" s="638"/>
      <c r="M15" s="638"/>
      <c r="N15" s="638"/>
      <c r="O15" s="638"/>
      <c r="P15" s="638"/>
      <c r="Q15" s="639"/>
      <c r="R15" s="640" t="s">
        <v>237</v>
      </c>
      <c r="S15" s="641"/>
      <c r="T15" s="641"/>
      <c r="U15" s="641"/>
      <c r="V15" s="641"/>
      <c r="W15" s="641"/>
      <c r="X15" s="641"/>
      <c r="Y15" s="642"/>
      <c r="Z15" s="676" t="s">
        <v>144</v>
      </c>
      <c r="AA15" s="676"/>
      <c r="AB15" s="676"/>
      <c r="AC15" s="676"/>
      <c r="AD15" s="677" t="s">
        <v>237</v>
      </c>
      <c r="AE15" s="677"/>
      <c r="AF15" s="677"/>
      <c r="AG15" s="677"/>
      <c r="AH15" s="677"/>
      <c r="AI15" s="677"/>
      <c r="AJ15" s="677"/>
      <c r="AK15" s="677"/>
      <c r="AL15" s="643" t="s">
        <v>135</v>
      </c>
      <c r="AM15" s="644"/>
      <c r="AN15" s="644"/>
      <c r="AO15" s="678"/>
      <c r="AP15" s="637" t="s">
        <v>270</v>
      </c>
      <c r="AQ15" s="638"/>
      <c r="AR15" s="638"/>
      <c r="AS15" s="638"/>
      <c r="AT15" s="638"/>
      <c r="AU15" s="638"/>
      <c r="AV15" s="638"/>
      <c r="AW15" s="638"/>
      <c r="AX15" s="638"/>
      <c r="AY15" s="638"/>
      <c r="AZ15" s="638"/>
      <c r="BA15" s="638"/>
      <c r="BB15" s="638"/>
      <c r="BC15" s="638"/>
      <c r="BD15" s="638"/>
      <c r="BE15" s="638"/>
      <c r="BF15" s="639"/>
      <c r="BG15" s="640">
        <v>215295</v>
      </c>
      <c r="BH15" s="641"/>
      <c r="BI15" s="641"/>
      <c r="BJ15" s="641"/>
      <c r="BK15" s="641"/>
      <c r="BL15" s="641"/>
      <c r="BM15" s="641"/>
      <c r="BN15" s="642"/>
      <c r="BO15" s="676">
        <v>6.5</v>
      </c>
      <c r="BP15" s="676"/>
      <c r="BQ15" s="676"/>
      <c r="BR15" s="676"/>
      <c r="BS15" s="677" t="s">
        <v>237</v>
      </c>
      <c r="BT15" s="677"/>
      <c r="BU15" s="677"/>
      <c r="BV15" s="677"/>
      <c r="BW15" s="677"/>
      <c r="BX15" s="677"/>
      <c r="BY15" s="677"/>
      <c r="BZ15" s="677"/>
      <c r="CA15" s="677"/>
      <c r="CB15" s="708"/>
      <c r="CD15" s="637" t="s">
        <v>271</v>
      </c>
      <c r="CE15" s="638"/>
      <c r="CF15" s="638"/>
      <c r="CG15" s="638"/>
      <c r="CH15" s="638"/>
      <c r="CI15" s="638"/>
      <c r="CJ15" s="638"/>
      <c r="CK15" s="638"/>
      <c r="CL15" s="638"/>
      <c r="CM15" s="638"/>
      <c r="CN15" s="638"/>
      <c r="CO15" s="638"/>
      <c r="CP15" s="638"/>
      <c r="CQ15" s="639"/>
      <c r="CR15" s="640">
        <v>1037674</v>
      </c>
      <c r="CS15" s="641"/>
      <c r="CT15" s="641"/>
      <c r="CU15" s="641"/>
      <c r="CV15" s="641"/>
      <c r="CW15" s="641"/>
      <c r="CX15" s="641"/>
      <c r="CY15" s="642"/>
      <c r="CZ15" s="676">
        <v>9.6999999999999993</v>
      </c>
      <c r="DA15" s="676"/>
      <c r="DB15" s="676"/>
      <c r="DC15" s="676"/>
      <c r="DD15" s="646">
        <v>78912</v>
      </c>
      <c r="DE15" s="641"/>
      <c r="DF15" s="641"/>
      <c r="DG15" s="641"/>
      <c r="DH15" s="641"/>
      <c r="DI15" s="641"/>
      <c r="DJ15" s="641"/>
      <c r="DK15" s="641"/>
      <c r="DL15" s="641"/>
      <c r="DM15" s="641"/>
      <c r="DN15" s="641"/>
      <c r="DO15" s="641"/>
      <c r="DP15" s="642"/>
      <c r="DQ15" s="646">
        <v>856393</v>
      </c>
      <c r="DR15" s="641"/>
      <c r="DS15" s="641"/>
      <c r="DT15" s="641"/>
      <c r="DU15" s="641"/>
      <c r="DV15" s="641"/>
      <c r="DW15" s="641"/>
      <c r="DX15" s="641"/>
      <c r="DY15" s="641"/>
      <c r="DZ15" s="641"/>
      <c r="EA15" s="641"/>
      <c r="EB15" s="641"/>
      <c r="EC15" s="675"/>
    </row>
    <row r="16" spans="2:143" ht="11.25" customHeight="1" x14ac:dyDescent="0.2">
      <c r="B16" s="637" t="s">
        <v>272</v>
      </c>
      <c r="C16" s="638"/>
      <c r="D16" s="638"/>
      <c r="E16" s="638"/>
      <c r="F16" s="638"/>
      <c r="G16" s="638"/>
      <c r="H16" s="638"/>
      <c r="I16" s="638"/>
      <c r="J16" s="638"/>
      <c r="K16" s="638"/>
      <c r="L16" s="638"/>
      <c r="M16" s="638"/>
      <c r="N16" s="638"/>
      <c r="O16" s="638"/>
      <c r="P16" s="638"/>
      <c r="Q16" s="639"/>
      <c r="R16" s="640">
        <v>12974</v>
      </c>
      <c r="S16" s="641"/>
      <c r="T16" s="641"/>
      <c r="U16" s="641"/>
      <c r="V16" s="641"/>
      <c r="W16" s="641"/>
      <c r="X16" s="641"/>
      <c r="Y16" s="642"/>
      <c r="Z16" s="676">
        <v>0.1</v>
      </c>
      <c r="AA16" s="676"/>
      <c r="AB16" s="676"/>
      <c r="AC16" s="676"/>
      <c r="AD16" s="677">
        <v>12974</v>
      </c>
      <c r="AE16" s="677"/>
      <c r="AF16" s="677"/>
      <c r="AG16" s="677"/>
      <c r="AH16" s="677"/>
      <c r="AI16" s="677"/>
      <c r="AJ16" s="677"/>
      <c r="AK16" s="677"/>
      <c r="AL16" s="643">
        <v>0.2</v>
      </c>
      <c r="AM16" s="644"/>
      <c r="AN16" s="644"/>
      <c r="AO16" s="678"/>
      <c r="AP16" s="637" t="s">
        <v>273</v>
      </c>
      <c r="AQ16" s="638"/>
      <c r="AR16" s="638"/>
      <c r="AS16" s="638"/>
      <c r="AT16" s="638"/>
      <c r="AU16" s="638"/>
      <c r="AV16" s="638"/>
      <c r="AW16" s="638"/>
      <c r="AX16" s="638"/>
      <c r="AY16" s="638"/>
      <c r="AZ16" s="638"/>
      <c r="BA16" s="638"/>
      <c r="BB16" s="638"/>
      <c r="BC16" s="638"/>
      <c r="BD16" s="638"/>
      <c r="BE16" s="638"/>
      <c r="BF16" s="639"/>
      <c r="BG16" s="640" t="s">
        <v>144</v>
      </c>
      <c r="BH16" s="641"/>
      <c r="BI16" s="641"/>
      <c r="BJ16" s="641"/>
      <c r="BK16" s="641"/>
      <c r="BL16" s="641"/>
      <c r="BM16" s="641"/>
      <c r="BN16" s="642"/>
      <c r="BO16" s="676" t="s">
        <v>135</v>
      </c>
      <c r="BP16" s="676"/>
      <c r="BQ16" s="676"/>
      <c r="BR16" s="676"/>
      <c r="BS16" s="677" t="s">
        <v>135</v>
      </c>
      <c r="BT16" s="677"/>
      <c r="BU16" s="677"/>
      <c r="BV16" s="677"/>
      <c r="BW16" s="677"/>
      <c r="BX16" s="677"/>
      <c r="BY16" s="677"/>
      <c r="BZ16" s="677"/>
      <c r="CA16" s="677"/>
      <c r="CB16" s="708"/>
      <c r="CD16" s="637" t="s">
        <v>274</v>
      </c>
      <c r="CE16" s="638"/>
      <c r="CF16" s="638"/>
      <c r="CG16" s="638"/>
      <c r="CH16" s="638"/>
      <c r="CI16" s="638"/>
      <c r="CJ16" s="638"/>
      <c r="CK16" s="638"/>
      <c r="CL16" s="638"/>
      <c r="CM16" s="638"/>
      <c r="CN16" s="638"/>
      <c r="CO16" s="638"/>
      <c r="CP16" s="638"/>
      <c r="CQ16" s="639"/>
      <c r="CR16" s="640" t="s">
        <v>237</v>
      </c>
      <c r="CS16" s="641"/>
      <c r="CT16" s="641"/>
      <c r="CU16" s="641"/>
      <c r="CV16" s="641"/>
      <c r="CW16" s="641"/>
      <c r="CX16" s="641"/>
      <c r="CY16" s="642"/>
      <c r="CZ16" s="676" t="s">
        <v>237</v>
      </c>
      <c r="DA16" s="676"/>
      <c r="DB16" s="676"/>
      <c r="DC16" s="676"/>
      <c r="DD16" s="646" t="s">
        <v>135</v>
      </c>
      <c r="DE16" s="641"/>
      <c r="DF16" s="641"/>
      <c r="DG16" s="641"/>
      <c r="DH16" s="641"/>
      <c r="DI16" s="641"/>
      <c r="DJ16" s="641"/>
      <c r="DK16" s="641"/>
      <c r="DL16" s="641"/>
      <c r="DM16" s="641"/>
      <c r="DN16" s="641"/>
      <c r="DO16" s="641"/>
      <c r="DP16" s="642"/>
      <c r="DQ16" s="646" t="s">
        <v>135</v>
      </c>
      <c r="DR16" s="641"/>
      <c r="DS16" s="641"/>
      <c r="DT16" s="641"/>
      <c r="DU16" s="641"/>
      <c r="DV16" s="641"/>
      <c r="DW16" s="641"/>
      <c r="DX16" s="641"/>
      <c r="DY16" s="641"/>
      <c r="DZ16" s="641"/>
      <c r="EA16" s="641"/>
      <c r="EB16" s="641"/>
      <c r="EC16" s="675"/>
    </row>
    <row r="17" spans="2:133" ht="11.25" customHeight="1" x14ac:dyDescent="0.2">
      <c r="B17" s="637" t="s">
        <v>275</v>
      </c>
      <c r="C17" s="638"/>
      <c r="D17" s="638"/>
      <c r="E17" s="638"/>
      <c r="F17" s="638"/>
      <c r="G17" s="638"/>
      <c r="H17" s="638"/>
      <c r="I17" s="638"/>
      <c r="J17" s="638"/>
      <c r="K17" s="638"/>
      <c r="L17" s="638"/>
      <c r="M17" s="638"/>
      <c r="N17" s="638"/>
      <c r="O17" s="638"/>
      <c r="P17" s="638"/>
      <c r="Q17" s="639"/>
      <c r="R17" s="640">
        <v>36788</v>
      </c>
      <c r="S17" s="641"/>
      <c r="T17" s="641"/>
      <c r="U17" s="641"/>
      <c r="V17" s="641"/>
      <c r="W17" s="641"/>
      <c r="X17" s="641"/>
      <c r="Y17" s="642"/>
      <c r="Z17" s="676">
        <v>0.3</v>
      </c>
      <c r="AA17" s="676"/>
      <c r="AB17" s="676"/>
      <c r="AC17" s="676"/>
      <c r="AD17" s="677">
        <v>36788</v>
      </c>
      <c r="AE17" s="677"/>
      <c r="AF17" s="677"/>
      <c r="AG17" s="677"/>
      <c r="AH17" s="677"/>
      <c r="AI17" s="677"/>
      <c r="AJ17" s="677"/>
      <c r="AK17" s="677"/>
      <c r="AL17" s="643">
        <v>0.6</v>
      </c>
      <c r="AM17" s="644"/>
      <c r="AN17" s="644"/>
      <c r="AO17" s="678"/>
      <c r="AP17" s="637" t="s">
        <v>276</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6" t="s">
        <v>237</v>
      </c>
      <c r="BP17" s="676"/>
      <c r="BQ17" s="676"/>
      <c r="BR17" s="676"/>
      <c r="BS17" s="677" t="s">
        <v>237</v>
      </c>
      <c r="BT17" s="677"/>
      <c r="BU17" s="677"/>
      <c r="BV17" s="677"/>
      <c r="BW17" s="677"/>
      <c r="BX17" s="677"/>
      <c r="BY17" s="677"/>
      <c r="BZ17" s="677"/>
      <c r="CA17" s="677"/>
      <c r="CB17" s="708"/>
      <c r="CD17" s="637" t="s">
        <v>277</v>
      </c>
      <c r="CE17" s="638"/>
      <c r="CF17" s="638"/>
      <c r="CG17" s="638"/>
      <c r="CH17" s="638"/>
      <c r="CI17" s="638"/>
      <c r="CJ17" s="638"/>
      <c r="CK17" s="638"/>
      <c r="CL17" s="638"/>
      <c r="CM17" s="638"/>
      <c r="CN17" s="638"/>
      <c r="CO17" s="638"/>
      <c r="CP17" s="638"/>
      <c r="CQ17" s="639"/>
      <c r="CR17" s="640">
        <v>717651</v>
      </c>
      <c r="CS17" s="641"/>
      <c r="CT17" s="641"/>
      <c r="CU17" s="641"/>
      <c r="CV17" s="641"/>
      <c r="CW17" s="641"/>
      <c r="CX17" s="641"/>
      <c r="CY17" s="642"/>
      <c r="CZ17" s="676">
        <v>6.7</v>
      </c>
      <c r="DA17" s="676"/>
      <c r="DB17" s="676"/>
      <c r="DC17" s="676"/>
      <c r="DD17" s="646" t="s">
        <v>237</v>
      </c>
      <c r="DE17" s="641"/>
      <c r="DF17" s="641"/>
      <c r="DG17" s="641"/>
      <c r="DH17" s="641"/>
      <c r="DI17" s="641"/>
      <c r="DJ17" s="641"/>
      <c r="DK17" s="641"/>
      <c r="DL17" s="641"/>
      <c r="DM17" s="641"/>
      <c r="DN17" s="641"/>
      <c r="DO17" s="641"/>
      <c r="DP17" s="642"/>
      <c r="DQ17" s="646">
        <v>717651</v>
      </c>
      <c r="DR17" s="641"/>
      <c r="DS17" s="641"/>
      <c r="DT17" s="641"/>
      <c r="DU17" s="641"/>
      <c r="DV17" s="641"/>
      <c r="DW17" s="641"/>
      <c r="DX17" s="641"/>
      <c r="DY17" s="641"/>
      <c r="DZ17" s="641"/>
      <c r="EA17" s="641"/>
      <c r="EB17" s="641"/>
      <c r="EC17" s="675"/>
    </row>
    <row r="18" spans="2:133" ht="11.25" customHeight="1" x14ac:dyDescent="0.2">
      <c r="B18" s="637" t="s">
        <v>278</v>
      </c>
      <c r="C18" s="638"/>
      <c r="D18" s="638"/>
      <c r="E18" s="638"/>
      <c r="F18" s="638"/>
      <c r="G18" s="638"/>
      <c r="H18" s="638"/>
      <c r="I18" s="638"/>
      <c r="J18" s="638"/>
      <c r="K18" s="638"/>
      <c r="L18" s="638"/>
      <c r="M18" s="638"/>
      <c r="N18" s="638"/>
      <c r="O18" s="638"/>
      <c r="P18" s="638"/>
      <c r="Q18" s="639"/>
      <c r="R18" s="640">
        <v>32590</v>
      </c>
      <c r="S18" s="641"/>
      <c r="T18" s="641"/>
      <c r="U18" s="641"/>
      <c r="V18" s="641"/>
      <c r="W18" s="641"/>
      <c r="X18" s="641"/>
      <c r="Y18" s="642"/>
      <c r="Z18" s="676">
        <v>0.3</v>
      </c>
      <c r="AA18" s="676"/>
      <c r="AB18" s="676"/>
      <c r="AC18" s="676"/>
      <c r="AD18" s="677">
        <v>32590</v>
      </c>
      <c r="AE18" s="677"/>
      <c r="AF18" s="677"/>
      <c r="AG18" s="677"/>
      <c r="AH18" s="677"/>
      <c r="AI18" s="677"/>
      <c r="AJ18" s="677"/>
      <c r="AK18" s="677"/>
      <c r="AL18" s="643">
        <v>0.5</v>
      </c>
      <c r="AM18" s="644"/>
      <c r="AN18" s="644"/>
      <c r="AO18" s="678"/>
      <c r="AP18" s="637" t="s">
        <v>279</v>
      </c>
      <c r="AQ18" s="638"/>
      <c r="AR18" s="638"/>
      <c r="AS18" s="638"/>
      <c r="AT18" s="638"/>
      <c r="AU18" s="638"/>
      <c r="AV18" s="638"/>
      <c r="AW18" s="638"/>
      <c r="AX18" s="638"/>
      <c r="AY18" s="638"/>
      <c r="AZ18" s="638"/>
      <c r="BA18" s="638"/>
      <c r="BB18" s="638"/>
      <c r="BC18" s="638"/>
      <c r="BD18" s="638"/>
      <c r="BE18" s="638"/>
      <c r="BF18" s="639"/>
      <c r="BG18" s="640" t="s">
        <v>254</v>
      </c>
      <c r="BH18" s="641"/>
      <c r="BI18" s="641"/>
      <c r="BJ18" s="641"/>
      <c r="BK18" s="641"/>
      <c r="BL18" s="641"/>
      <c r="BM18" s="641"/>
      <c r="BN18" s="642"/>
      <c r="BO18" s="676" t="s">
        <v>135</v>
      </c>
      <c r="BP18" s="676"/>
      <c r="BQ18" s="676"/>
      <c r="BR18" s="676"/>
      <c r="BS18" s="677" t="s">
        <v>135</v>
      </c>
      <c r="BT18" s="677"/>
      <c r="BU18" s="677"/>
      <c r="BV18" s="677"/>
      <c r="BW18" s="677"/>
      <c r="BX18" s="677"/>
      <c r="BY18" s="677"/>
      <c r="BZ18" s="677"/>
      <c r="CA18" s="677"/>
      <c r="CB18" s="708"/>
      <c r="CD18" s="637" t="s">
        <v>280</v>
      </c>
      <c r="CE18" s="638"/>
      <c r="CF18" s="638"/>
      <c r="CG18" s="638"/>
      <c r="CH18" s="638"/>
      <c r="CI18" s="638"/>
      <c r="CJ18" s="638"/>
      <c r="CK18" s="638"/>
      <c r="CL18" s="638"/>
      <c r="CM18" s="638"/>
      <c r="CN18" s="638"/>
      <c r="CO18" s="638"/>
      <c r="CP18" s="638"/>
      <c r="CQ18" s="639"/>
      <c r="CR18" s="640" t="s">
        <v>144</v>
      </c>
      <c r="CS18" s="641"/>
      <c r="CT18" s="641"/>
      <c r="CU18" s="641"/>
      <c r="CV18" s="641"/>
      <c r="CW18" s="641"/>
      <c r="CX18" s="641"/>
      <c r="CY18" s="642"/>
      <c r="CZ18" s="676" t="s">
        <v>144</v>
      </c>
      <c r="DA18" s="676"/>
      <c r="DB18" s="676"/>
      <c r="DC18" s="676"/>
      <c r="DD18" s="646" t="s">
        <v>144</v>
      </c>
      <c r="DE18" s="641"/>
      <c r="DF18" s="641"/>
      <c r="DG18" s="641"/>
      <c r="DH18" s="641"/>
      <c r="DI18" s="641"/>
      <c r="DJ18" s="641"/>
      <c r="DK18" s="641"/>
      <c r="DL18" s="641"/>
      <c r="DM18" s="641"/>
      <c r="DN18" s="641"/>
      <c r="DO18" s="641"/>
      <c r="DP18" s="642"/>
      <c r="DQ18" s="646" t="s">
        <v>135</v>
      </c>
      <c r="DR18" s="641"/>
      <c r="DS18" s="641"/>
      <c r="DT18" s="641"/>
      <c r="DU18" s="641"/>
      <c r="DV18" s="641"/>
      <c r="DW18" s="641"/>
      <c r="DX18" s="641"/>
      <c r="DY18" s="641"/>
      <c r="DZ18" s="641"/>
      <c r="EA18" s="641"/>
      <c r="EB18" s="641"/>
      <c r="EC18" s="675"/>
    </row>
    <row r="19" spans="2:133" ht="11.25" customHeight="1" x14ac:dyDescent="0.2">
      <c r="B19" s="637" t="s">
        <v>281</v>
      </c>
      <c r="C19" s="638"/>
      <c r="D19" s="638"/>
      <c r="E19" s="638"/>
      <c r="F19" s="638"/>
      <c r="G19" s="638"/>
      <c r="H19" s="638"/>
      <c r="I19" s="638"/>
      <c r="J19" s="638"/>
      <c r="K19" s="638"/>
      <c r="L19" s="638"/>
      <c r="M19" s="638"/>
      <c r="N19" s="638"/>
      <c r="O19" s="638"/>
      <c r="P19" s="638"/>
      <c r="Q19" s="639"/>
      <c r="R19" s="640">
        <v>30413</v>
      </c>
      <c r="S19" s="641"/>
      <c r="T19" s="641"/>
      <c r="U19" s="641"/>
      <c r="V19" s="641"/>
      <c r="W19" s="641"/>
      <c r="X19" s="641"/>
      <c r="Y19" s="642"/>
      <c r="Z19" s="676">
        <v>0.3</v>
      </c>
      <c r="AA19" s="676"/>
      <c r="AB19" s="676"/>
      <c r="AC19" s="676"/>
      <c r="AD19" s="677">
        <v>30413</v>
      </c>
      <c r="AE19" s="677"/>
      <c r="AF19" s="677"/>
      <c r="AG19" s="677"/>
      <c r="AH19" s="677"/>
      <c r="AI19" s="677"/>
      <c r="AJ19" s="677"/>
      <c r="AK19" s="677"/>
      <c r="AL19" s="643">
        <v>0.5</v>
      </c>
      <c r="AM19" s="644"/>
      <c r="AN19" s="644"/>
      <c r="AO19" s="678"/>
      <c r="AP19" s="637" t="s">
        <v>282</v>
      </c>
      <c r="AQ19" s="638"/>
      <c r="AR19" s="638"/>
      <c r="AS19" s="638"/>
      <c r="AT19" s="638"/>
      <c r="AU19" s="638"/>
      <c r="AV19" s="638"/>
      <c r="AW19" s="638"/>
      <c r="AX19" s="638"/>
      <c r="AY19" s="638"/>
      <c r="AZ19" s="638"/>
      <c r="BA19" s="638"/>
      <c r="BB19" s="638"/>
      <c r="BC19" s="638"/>
      <c r="BD19" s="638"/>
      <c r="BE19" s="638"/>
      <c r="BF19" s="639"/>
      <c r="BG19" s="640" t="s">
        <v>144</v>
      </c>
      <c r="BH19" s="641"/>
      <c r="BI19" s="641"/>
      <c r="BJ19" s="641"/>
      <c r="BK19" s="641"/>
      <c r="BL19" s="641"/>
      <c r="BM19" s="641"/>
      <c r="BN19" s="642"/>
      <c r="BO19" s="676" t="s">
        <v>135</v>
      </c>
      <c r="BP19" s="676"/>
      <c r="BQ19" s="676"/>
      <c r="BR19" s="676"/>
      <c r="BS19" s="677" t="s">
        <v>237</v>
      </c>
      <c r="BT19" s="677"/>
      <c r="BU19" s="677"/>
      <c r="BV19" s="677"/>
      <c r="BW19" s="677"/>
      <c r="BX19" s="677"/>
      <c r="BY19" s="677"/>
      <c r="BZ19" s="677"/>
      <c r="CA19" s="677"/>
      <c r="CB19" s="708"/>
      <c r="CD19" s="637" t="s">
        <v>283</v>
      </c>
      <c r="CE19" s="638"/>
      <c r="CF19" s="638"/>
      <c r="CG19" s="638"/>
      <c r="CH19" s="638"/>
      <c r="CI19" s="638"/>
      <c r="CJ19" s="638"/>
      <c r="CK19" s="638"/>
      <c r="CL19" s="638"/>
      <c r="CM19" s="638"/>
      <c r="CN19" s="638"/>
      <c r="CO19" s="638"/>
      <c r="CP19" s="638"/>
      <c r="CQ19" s="639"/>
      <c r="CR19" s="640" t="s">
        <v>135</v>
      </c>
      <c r="CS19" s="641"/>
      <c r="CT19" s="641"/>
      <c r="CU19" s="641"/>
      <c r="CV19" s="641"/>
      <c r="CW19" s="641"/>
      <c r="CX19" s="641"/>
      <c r="CY19" s="642"/>
      <c r="CZ19" s="676" t="s">
        <v>237</v>
      </c>
      <c r="DA19" s="676"/>
      <c r="DB19" s="676"/>
      <c r="DC19" s="676"/>
      <c r="DD19" s="646" t="s">
        <v>237</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75"/>
    </row>
    <row r="20" spans="2:133" ht="11.25" customHeight="1" x14ac:dyDescent="0.2">
      <c r="B20" s="709" t="s">
        <v>284</v>
      </c>
      <c r="C20" s="710"/>
      <c r="D20" s="710"/>
      <c r="E20" s="710"/>
      <c r="F20" s="710"/>
      <c r="G20" s="710"/>
      <c r="H20" s="710"/>
      <c r="I20" s="710"/>
      <c r="J20" s="710"/>
      <c r="K20" s="710"/>
      <c r="L20" s="710"/>
      <c r="M20" s="710"/>
      <c r="N20" s="710"/>
      <c r="O20" s="710"/>
      <c r="P20" s="710"/>
      <c r="Q20" s="711"/>
      <c r="R20" s="640">
        <v>2177</v>
      </c>
      <c r="S20" s="641"/>
      <c r="T20" s="641"/>
      <c r="U20" s="641"/>
      <c r="V20" s="641"/>
      <c r="W20" s="641"/>
      <c r="X20" s="641"/>
      <c r="Y20" s="642"/>
      <c r="Z20" s="676">
        <v>0</v>
      </c>
      <c r="AA20" s="676"/>
      <c r="AB20" s="676"/>
      <c r="AC20" s="676"/>
      <c r="AD20" s="677">
        <v>2177</v>
      </c>
      <c r="AE20" s="677"/>
      <c r="AF20" s="677"/>
      <c r="AG20" s="677"/>
      <c r="AH20" s="677"/>
      <c r="AI20" s="677"/>
      <c r="AJ20" s="677"/>
      <c r="AK20" s="677"/>
      <c r="AL20" s="643">
        <v>0</v>
      </c>
      <c r="AM20" s="644"/>
      <c r="AN20" s="644"/>
      <c r="AO20" s="678"/>
      <c r="AP20" s="637" t="s">
        <v>285</v>
      </c>
      <c r="AQ20" s="638"/>
      <c r="AR20" s="638"/>
      <c r="AS20" s="638"/>
      <c r="AT20" s="638"/>
      <c r="AU20" s="638"/>
      <c r="AV20" s="638"/>
      <c r="AW20" s="638"/>
      <c r="AX20" s="638"/>
      <c r="AY20" s="638"/>
      <c r="AZ20" s="638"/>
      <c r="BA20" s="638"/>
      <c r="BB20" s="638"/>
      <c r="BC20" s="638"/>
      <c r="BD20" s="638"/>
      <c r="BE20" s="638"/>
      <c r="BF20" s="639"/>
      <c r="BG20" s="640" t="s">
        <v>135</v>
      </c>
      <c r="BH20" s="641"/>
      <c r="BI20" s="641"/>
      <c r="BJ20" s="641"/>
      <c r="BK20" s="641"/>
      <c r="BL20" s="641"/>
      <c r="BM20" s="641"/>
      <c r="BN20" s="642"/>
      <c r="BO20" s="676" t="s">
        <v>144</v>
      </c>
      <c r="BP20" s="676"/>
      <c r="BQ20" s="676"/>
      <c r="BR20" s="676"/>
      <c r="BS20" s="677" t="s">
        <v>135</v>
      </c>
      <c r="BT20" s="677"/>
      <c r="BU20" s="677"/>
      <c r="BV20" s="677"/>
      <c r="BW20" s="677"/>
      <c r="BX20" s="677"/>
      <c r="BY20" s="677"/>
      <c r="BZ20" s="677"/>
      <c r="CA20" s="677"/>
      <c r="CB20" s="708"/>
      <c r="CD20" s="637" t="s">
        <v>286</v>
      </c>
      <c r="CE20" s="638"/>
      <c r="CF20" s="638"/>
      <c r="CG20" s="638"/>
      <c r="CH20" s="638"/>
      <c r="CI20" s="638"/>
      <c r="CJ20" s="638"/>
      <c r="CK20" s="638"/>
      <c r="CL20" s="638"/>
      <c r="CM20" s="638"/>
      <c r="CN20" s="638"/>
      <c r="CO20" s="638"/>
      <c r="CP20" s="638"/>
      <c r="CQ20" s="639"/>
      <c r="CR20" s="640">
        <v>10705400</v>
      </c>
      <c r="CS20" s="641"/>
      <c r="CT20" s="641"/>
      <c r="CU20" s="641"/>
      <c r="CV20" s="641"/>
      <c r="CW20" s="641"/>
      <c r="CX20" s="641"/>
      <c r="CY20" s="642"/>
      <c r="CZ20" s="676">
        <v>100</v>
      </c>
      <c r="DA20" s="676"/>
      <c r="DB20" s="676"/>
      <c r="DC20" s="676"/>
      <c r="DD20" s="646">
        <v>983830</v>
      </c>
      <c r="DE20" s="641"/>
      <c r="DF20" s="641"/>
      <c r="DG20" s="641"/>
      <c r="DH20" s="641"/>
      <c r="DI20" s="641"/>
      <c r="DJ20" s="641"/>
      <c r="DK20" s="641"/>
      <c r="DL20" s="641"/>
      <c r="DM20" s="641"/>
      <c r="DN20" s="641"/>
      <c r="DO20" s="641"/>
      <c r="DP20" s="642"/>
      <c r="DQ20" s="646">
        <v>7586642</v>
      </c>
      <c r="DR20" s="641"/>
      <c r="DS20" s="641"/>
      <c r="DT20" s="641"/>
      <c r="DU20" s="641"/>
      <c r="DV20" s="641"/>
      <c r="DW20" s="641"/>
      <c r="DX20" s="641"/>
      <c r="DY20" s="641"/>
      <c r="DZ20" s="641"/>
      <c r="EA20" s="641"/>
      <c r="EB20" s="641"/>
      <c r="EC20" s="675"/>
    </row>
    <row r="21" spans="2:133" ht="11.25" customHeight="1" x14ac:dyDescent="0.2">
      <c r="B21" s="637" t="s">
        <v>287</v>
      </c>
      <c r="C21" s="638"/>
      <c r="D21" s="638"/>
      <c r="E21" s="638"/>
      <c r="F21" s="638"/>
      <c r="G21" s="638"/>
      <c r="H21" s="638"/>
      <c r="I21" s="638"/>
      <c r="J21" s="638"/>
      <c r="K21" s="638"/>
      <c r="L21" s="638"/>
      <c r="M21" s="638"/>
      <c r="N21" s="638"/>
      <c r="O21" s="638"/>
      <c r="P21" s="638"/>
      <c r="Q21" s="639"/>
      <c r="R21" s="640">
        <v>2116144</v>
      </c>
      <c r="S21" s="641"/>
      <c r="T21" s="641"/>
      <c r="U21" s="641"/>
      <c r="V21" s="641"/>
      <c r="W21" s="641"/>
      <c r="X21" s="641"/>
      <c r="Y21" s="642"/>
      <c r="Z21" s="676">
        <v>18.399999999999999</v>
      </c>
      <c r="AA21" s="676"/>
      <c r="AB21" s="676"/>
      <c r="AC21" s="676"/>
      <c r="AD21" s="677">
        <v>2044022</v>
      </c>
      <c r="AE21" s="677"/>
      <c r="AF21" s="677"/>
      <c r="AG21" s="677"/>
      <c r="AH21" s="677"/>
      <c r="AI21" s="677"/>
      <c r="AJ21" s="677"/>
      <c r="AK21" s="677"/>
      <c r="AL21" s="643">
        <v>33.1</v>
      </c>
      <c r="AM21" s="644"/>
      <c r="AN21" s="644"/>
      <c r="AO21" s="678"/>
      <c r="AP21" s="637" t="s">
        <v>288</v>
      </c>
      <c r="AQ21" s="712"/>
      <c r="AR21" s="712"/>
      <c r="AS21" s="712"/>
      <c r="AT21" s="712"/>
      <c r="AU21" s="712"/>
      <c r="AV21" s="712"/>
      <c r="AW21" s="712"/>
      <c r="AX21" s="712"/>
      <c r="AY21" s="712"/>
      <c r="AZ21" s="712"/>
      <c r="BA21" s="712"/>
      <c r="BB21" s="712"/>
      <c r="BC21" s="712"/>
      <c r="BD21" s="712"/>
      <c r="BE21" s="712"/>
      <c r="BF21" s="713"/>
      <c r="BG21" s="640" t="s">
        <v>135</v>
      </c>
      <c r="BH21" s="641"/>
      <c r="BI21" s="641"/>
      <c r="BJ21" s="641"/>
      <c r="BK21" s="641"/>
      <c r="BL21" s="641"/>
      <c r="BM21" s="641"/>
      <c r="BN21" s="642"/>
      <c r="BO21" s="676" t="s">
        <v>237</v>
      </c>
      <c r="BP21" s="676"/>
      <c r="BQ21" s="676"/>
      <c r="BR21" s="676"/>
      <c r="BS21" s="677" t="s">
        <v>237</v>
      </c>
      <c r="BT21" s="677"/>
      <c r="BU21" s="677"/>
      <c r="BV21" s="677"/>
      <c r="BW21" s="677"/>
      <c r="BX21" s="677"/>
      <c r="BY21" s="677"/>
      <c r="BZ21" s="677"/>
      <c r="CA21" s="677"/>
      <c r="CB21" s="708"/>
      <c r="CD21" s="621"/>
      <c r="CE21" s="622"/>
      <c r="CF21" s="622"/>
      <c r="CG21" s="622"/>
      <c r="CH21" s="622"/>
      <c r="CI21" s="622"/>
      <c r="CJ21" s="622"/>
      <c r="CK21" s="622"/>
      <c r="CL21" s="622"/>
      <c r="CM21" s="622"/>
      <c r="CN21" s="622"/>
      <c r="CO21" s="622"/>
      <c r="CP21" s="622"/>
      <c r="CQ21" s="623"/>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7" t="s">
        <v>289</v>
      </c>
      <c r="C22" s="638"/>
      <c r="D22" s="638"/>
      <c r="E22" s="638"/>
      <c r="F22" s="638"/>
      <c r="G22" s="638"/>
      <c r="H22" s="638"/>
      <c r="I22" s="638"/>
      <c r="J22" s="638"/>
      <c r="K22" s="638"/>
      <c r="L22" s="638"/>
      <c r="M22" s="638"/>
      <c r="N22" s="638"/>
      <c r="O22" s="638"/>
      <c r="P22" s="638"/>
      <c r="Q22" s="639"/>
      <c r="R22" s="640">
        <v>2044022</v>
      </c>
      <c r="S22" s="641"/>
      <c r="T22" s="641"/>
      <c r="U22" s="641"/>
      <c r="V22" s="641"/>
      <c r="W22" s="641"/>
      <c r="X22" s="641"/>
      <c r="Y22" s="642"/>
      <c r="Z22" s="676">
        <v>17.8</v>
      </c>
      <c r="AA22" s="676"/>
      <c r="AB22" s="676"/>
      <c r="AC22" s="676"/>
      <c r="AD22" s="677">
        <v>2044022</v>
      </c>
      <c r="AE22" s="677"/>
      <c r="AF22" s="677"/>
      <c r="AG22" s="677"/>
      <c r="AH22" s="677"/>
      <c r="AI22" s="677"/>
      <c r="AJ22" s="677"/>
      <c r="AK22" s="677"/>
      <c r="AL22" s="643">
        <v>33.1</v>
      </c>
      <c r="AM22" s="644"/>
      <c r="AN22" s="644"/>
      <c r="AO22" s="678"/>
      <c r="AP22" s="637" t="s">
        <v>290</v>
      </c>
      <c r="AQ22" s="712"/>
      <c r="AR22" s="712"/>
      <c r="AS22" s="712"/>
      <c r="AT22" s="712"/>
      <c r="AU22" s="712"/>
      <c r="AV22" s="712"/>
      <c r="AW22" s="712"/>
      <c r="AX22" s="712"/>
      <c r="AY22" s="712"/>
      <c r="AZ22" s="712"/>
      <c r="BA22" s="712"/>
      <c r="BB22" s="712"/>
      <c r="BC22" s="712"/>
      <c r="BD22" s="712"/>
      <c r="BE22" s="712"/>
      <c r="BF22" s="713"/>
      <c r="BG22" s="640" t="s">
        <v>237</v>
      </c>
      <c r="BH22" s="641"/>
      <c r="BI22" s="641"/>
      <c r="BJ22" s="641"/>
      <c r="BK22" s="641"/>
      <c r="BL22" s="641"/>
      <c r="BM22" s="641"/>
      <c r="BN22" s="642"/>
      <c r="BO22" s="676" t="s">
        <v>135</v>
      </c>
      <c r="BP22" s="676"/>
      <c r="BQ22" s="676"/>
      <c r="BR22" s="676"/>
      <c r="BS22" s="677" t="s">
        <v>237</v>
      </c>
      <c r="BT22" s="677"/>
      <c r="BU22" s="677"/>
      <c r="BV22" s="677"/>
      <c r="BW22" s="677"/>
      <c r="BX22" s="677"/>
      <c r="BY22" s="677"/>
      <c r="BZ22" s="677"/>
      <c r="CA22" s="677"/>
      <c r="CB22" s="708"/>
      <c r="CD22" s="692" t="s">
        <v>291</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7" t="s">
        <v>292</v>
      </c>
      <c r="C23" s="638"/>
      <c r="D23" s="638"/>
      <c r="E23" s="638"/>
      <c r="F23" s="638"/>
      <c r="G23" s="638"/>
      <c r="H23" s="638"/>
      <c r="I23" s="638"/>
      <c r="J23" s="638"/>
      <c r="K23" s="638"/>
      <c r="L23" s="638"/>
      <c r="M23" s="638"/>
      <c r="N23" s="638"/>
      <c r="O23" s="638"/>
      <c r="P23" s="638"/>
      <c r="Q23" s="639"/>
      <c r="R23" s="640">
        <v>72058</v>
      </c>
      <c r="S23" s="641"/>
      <c r="T23" s="641"/>
      <c r="U23" s="641"/>
      <c r="V23" s="641"/>
      <c r="W23" s="641"/>
      <c r="X23" s="641"/>
      <c r="Y23" s="642"/>
      <c r="Z23" s="676">
        <v>0.6</v>
      </c>
      <c r="AA23" s="676"/>
      <c r="AB23" s="676"/>
      <c r="AC23" s="676"/>
      <c r="AD23" s="677" t="s">
        <v>135</v>
      </c>
      <c r="AE23" s="677"/>
      <c r="AF23" s="677"/>
      <c r="AG23" s="677"/>
      <c r="AH23" s="677"/>
      <c r="AI23" s="677"/>
      <c r="AJ23" s="677"/>
      <c r="AK23" s="677"/>
      <c r="AL23" s="643" t="s">
        <v>237</v>
      </c>
      <c r="AM23" s="644"/>
      <c r="AN23" s="644"/>
      <c r="AO23" s="678"/>
      <c r="AP23" s="637" t="s">
        <v>293</v>
      </c>
      <c r="AQ23" s="712"/>
      <c r="AR23" s="712"/>
      <c r="AS23" s="712"/>
      <c r="AT23" s="712"/>
      <c r="AU23" s="712"/>
      <c r="AV23" s="712"/>
      <c r="AW23" s="712"/>
      <c r="AX23" s="712"/>
      <c r="AY23" s="712"/>
      <c r="AZ23" s="712"/>
      <c r="BA23" s="712"/>
      <c r="BB23" s="712"/>
      <c r="BC23" s="712"/>
      <c r="BD23" s="712"/>
      <c r="BE23" s="712"/>
      <c r="BF23" s="713"/>
      <c r="BG23" s="640" t="s">
        <v>237</v>
      </c>
      <c r="BH23" s="641"/>
      <c r="BI23" s="641"/>
      <c r="BJ23" s="641"/>
      <c r="BK23" s="641"/>
      <c r="BL23" s="641"/>
      <c r="BM23" s="641"/>
      <c r="BN23" s="642"/>
      <c r="BO23" s="676" t="s">
        <v>237</v>
      </c>
      <c r="BP23" s="676"/>
      <c r="BQ23" s="676"/>
      <c r="BR23" s="676"/>
      <c r="BS23" s="677" t="s">
        <v>144</v>
      </c>
      <c r="BT23" s="677"/>
      <c r="BU23" s="677"/>
      <c r="BV23" s="677"/>
      <c r="BW23" s="677"/>
      <c r="BX23" s="677"/>
      <c r="BY23" s="677"/>
      <c r="BZ23" s="677"/>
      <c r="CA23" s="677"/>
      <c r="CB23" s="708"/>
      <c r="CD23" s="692" t="s">
        <v>231</v>
      </c>
      <c r="CE23" s="693"/>
      <c r="CF23" s="693"/>
      <c r="CG23" s="693"/>
      <c r="CH23" s="693"/>
      <c r="CI23" s="693"/>
      <c r="CJ23" s="693"/>
      <c r="CK23" s="693"/>
      <c r="CL23" s="693"/>
      <c r="CM23" s="693"/>
      <c r="CN23" s="693"/>
      <c r="CO23" s="693"/>
      <c r="CP23" s="693"/>
      <c r="CQ23" s="694"/>
      <c r="CR23" s="692" t="s">
        <v>294</v>
      </c>
      <c r="CS23" s="693"/>
      <c r="CT23" s="693"/>
      <c r="CU23" s="693"/>
      <c r="CV23" s="693"/>
      <c r="CW23" s="693"/>
      <c r="CX23" s="693"/>
      <c r="CY23" s="694"/>
      <c r="CZ23" s="692" t="s">
        <v>295</v>
      </c>
      <c r="DA23" s="693"/>
      <c r="DB23" s="693"/>
      <c r="DC23" s="694"/>
      <c r="DD23" s="692" t="s">
        <v>296</v>
      </c>
      <c r="DE23" s="693"/>
      <c r="DF23" s="693"/>
      <c r="DG23" s="693"/>
      <c r="DH23" s="693"/>
      <c r="DI23" s="693"/>
      <c r="DJ23" s="693"/>
      <c r="DK23" s="694"/>
      <c r="DL23" s="724" t="s">
        <v>297</v>
      </c>
      <c r="DM23" s="725"/>
      <c r="DN23" s="725"/>
      <c r="DO23" s="725"/>
      <c r="DP23" s="725"/>
      <c r="DQ23" s="725"/>
      <c r="DR23" s="725"/>
      <c r="DS23" s="725"/>
      <c r="DT23" s="725"/>
      <c r="DU23" s="725"/>
      <c r="DV23" s="726"/>
      <c r="DW23" s="692" t="s">
        <v>298</v>
      </c>
      <c r="DX23" s="693"/>
      <c r="DY23" s="693"/>
      <c r="DZ23" s="693"/>
      <c r="EA23" s="693"/>
      <c r="EB23" s="693"/>
      <c r="EC23" s="694"/>
    </row>
    <row r="24" spans="2:133" ht="11.25" customHeight="1" x14ac:dyDescent="0.2">
      <c r="B24" s="637" t="s">
        <v>299</v>
      </c>
      <c r="C24" s="638"/>
      <c r="D24" s="638"/>
      <c r="E24" s="638"/>
      <c r="F24" s="638"/>
      <c r="G24" s="638"/>
      <c r="H24" s="638"/>
      <c r="I24" s="638"/>
      <c r="J24" s="638"/>
      <c r="K24" s="638"/>
      <c r="L24" s="638"/>
      <c r="M24" s="638"/>
      <c r="N24" s="638"/>
      <c r="O24" s="638"/>
      <c r="P24" s="638"/>
      <c r="Q24" s="639"/>
      <c r="R24" s="640">
        <v>64</v>
      </c>
      <c r="S24" s="641"/>
      <c r="T24" s="641"/>
      <c r="U24" s="641"/>
      <c r="V24" s="641"/>
      <c r="W24" s="641"/>
      <c r="X24" s="641"/>
      <c r="Y24" s="642"/>
      <c r="Z24" s="676">
        <v>0</v>
      </c>
      <c r="AA24" s="676"/>
      <c r="AB24" s="676"/>
      <c r="AC24" s="676"/>
      <c r="AD24" s="677" t="s">
        <v>144</v>
      </c>
      <c r="AE24" s="677"/>
      <c r="AF24" s="677"/>
      <c r="AG24" s="677"/>
      <c r="AH24" s="677"/>
      <c r="AI24" s="677"/>
      <c r="AJ24" s="677"/>
      <c r="AK24" s="677"/>
      <c r="AL24" s="643" t="s">
        <v>144</v>
      </c>
      <c r="AM24" s="644"/>
      <c r="AN24" s="644"/>
      <c r="AO24" s="678"/>
      <c r="AP24" s="637" t="s">
        <v>300</v>
      </c>
      <c r="AQ24" s="712"/>
      <c r="AR24" s="712"/>
      <c r="AS24" s="712"/>
      <c r="AT24" s="712"/>
      <c r="AU24" s="712"/>
      <c r="AV24" s="712"/>
      <c r="AW24" s="712"/>
      <c r="AX24" s="712"/>
      <c r="AY24" s="712"/>
      <c r="AZ24" s="712"/>
      <c r="BA24" s="712"/>
      <c r="BB24" s="712"/>
      <c r="BC24" s="712"/>
      <c r="BD24" s="712"/>
      <c r="BE24" s="712"/>
      <c r="BF24" s="713"/>
      <c r="BG24" s="640" t="s">
        <v>237</v>
      </c>
      <c r="BH24" s="641"/>
      <c r="BI24" s="641"/>
      <c r="BJ24" s="641"/>
      <c r="BK24" s="641"/>
      <c r="BL24" s="641"/>
      <c r="BM24" s="641"/>
      <c r="BN24" s="642"/>
      <c r="BO24" s="676" t="s">
        <v>237</v>
      </c>
      <c r="BP24" s="676"/>
      <c r="BQ24" s="676"/>
      <c r="BR24" s="676"/>
      <c r="BS24" s="677" t="s">
        <v>135</v>
      </c>
      <c r="BT24" s="677"/>
      <c r="BU24" s="677"/>
      <c r="BV24" s="677"/>
      <c r="BW24" s="677"/>
      <c r="BX24" s="677"/>
      <c r="BY24" s="677"/>
      <c r="BZ24" s="677"/>
      <c r="CA24" s="677"/>
      <c r="CB24" s="708"/>
      <c r="CD24" s="689" t="s">
        <v>301</v>
      </c>
      <c r="CE24" s="690"/>
      <c r="CF24" s="690"/>
      <c r="CG24" s="690"/>
      <c r="CH24" s="690"/>
      <c r="CI24" s="690"/>
      <c r="CJ24" s="690"/>
      <c r="CK24" s="690"/>
      <c r="CL24" s="690"/>
      <c r="CM24" s="690"/>
      <c r="CN24" s="690"/>
      <c r="CO24" s="690"/>
      <c r="CP24" s="690"/>
      <c r="CQ24" s="691"/>
      <c r="CR24" s="686">
        <v>4564469</v>
      </c>
      <c r="CS24" s="687"/>
      <c r="CT24" s="687"/>
      <c r="CU24" s="687"/>
      <c r="CV24" s="687"/>
      <c r="CW24" s="687"/>
      <c r="CX24" s="687"/>
      <c r="CY24" s="715"/>
      <c r="CZ24" s="716">
        <v>42.6</v>
      </c>
      <c r="DA24" s="699"/>
      <c r="DB24" s="699"/>
      <c r="DC24" s="718"/>
      <c r="DD24" s="714">
        <v>2867337</v>
      </c>
      <c r="DE24" s="687"/>
      <c r="DF24" s="687"/>
      <c r="DG24" s="687"/>
      <c r="DH24" s="687"/>
      <c r="DI24" s="687"/>
      <c r="DJ24" s="687"/>
      <c r="DK24" s="715"/>
      <c r="DL24" s="714">
        <v>2670362</v>
      </c>
      <c r="DM24" s="687"/>
      <c r="DN24" s="687"/>
      <c r="DO24" s="687"/>
      <c r="DP24" s="687"/>
      <c r="DQ24" s="687"/>
      <c r="DR24" s="687"/>
      <c r="DS24" s="687"/>
      <c r="DT24" s="687"/>
      <c r="DU24" s="687"/>
      <c r="DV24" s="715"/>
      <c r="DW24" s="716">
        <v>42.4</v>
      </c>
      <c r="DX24" s="699"/>
      <c r="DY24" s="699"/>
      <c r="DZ24" s="699"/>
      <c r="EA24" s="699"/>
      <c r="EB24" s="699"/>
      <c r="EC24" s="717"/>
    </row>
    <row r="25" spans="2:133" ht="11.25" customHeight="1" x14ac:dyDescent="0.2">
      <c r="B25" s="637" t="s">
        <v>302</v>
      </c>
      <c r="C25" s="638"/>
      <c r="D25" s="638"/>
      <c r="E25" s="638"/>
      <c r="F25" s="638"/>
      <c r="G25" s="638"/>
      <c r="H25" s="638"/>
      <c r="I25" s="638"/>
      <c r="J25" s="638"/>
      <c r="K25" s="638"/>
      <c r="L25" s="638"/>
      <c r="M25" s="638"/>
      <c r="N25" s="638"/>
      <c r="O25" s="638"/>
      <c r="P25" s="638"/>
      <c r="Q25" s="639"/>
      <c r="R25" s="640">
        <v>6238817</v>
      </c>
      <c r="S25" s="641"/>
      <c r="T25" s="641"/>
      <c r="U25" s="641"/>
      <c r="V25" s="641"/>
      <c r="W25" s="641"/>
      <c r="X25" s="641"/>
      <c r="Y25" s="642"/>
      <c r="Z25" s="676">
        <v>54.3</v>
      </c>
      <c r="AA25" s="676"/>
      <c r="AB25" s="676"/>
      <c r="AC25" s="676"/>
      <c r="AD25" s="677">
        <v>6166695</v>
      </c>
      <c r="AE25" s="677"/>
      <c r="AF25" s="677"/>
      <c r="AG25" s="677"/>
      <c r="AH25" s="677"/>
      <c r="AI25" s="677"/>
      <c r="AJ25" s="677"/>
      <c r="AK25" s="677"/>
      <c r="AL25" s="643">
        <v>99.8</v>
      </c>
      <c r="AM25" s="644"/>
      <c r="AN25" s="644"/>
      <c r="AO25" s="678"/>
      <c r="AP25" s="637" t="s">
        <v>303</v>
      </c>
      <c r="AQ25" s="712"/>
      <c r="AR25" s="712"/>
      <c r="AS25" s="712"/>
      <c r="AT25" s="712"/>
      <c r="AU25" s="712"/>
      <c r="AV25" s="712"/>
      <c r="AW25" s="712"/>
      <c r="AX25" s="712"/>
      <c r="AY25" s="712"/>
      <c r="AZ25" s="712"/>
      <c r="BA25" s="712"/>
      <c r="BB25" s="712"/>
      <c r="BC25" s="712"/>
      <c r="BD25" s="712"/>
      <c r="BE25" s="712"/>
      <c r="BF25" s="713"/>
      <c r="BG25" s="640" t="s">
        <v>237</v>
      </c>
      <c r="BH25" s="641"/>
      <c r="BI25" s="641"/>
      <c r="BJ25" s="641"/>
      <c r="BK25" s="641"/>
      <c r="BL25" s="641"/>
      <c r="BM25" s="641"/>
      <c r="BN25" s="642"/>
      <c r="BO25" s="676" t="s">
        <v>144</v>
      </c>
      <c r="BP25" s="676"/>
      <c r="BQ25" s="676"/>
      <c r="BR25" s="676"/>
      <c r="BS25" s="677" t="s">
        <v>135</v>
      </c>
      <c r="BT25" s="677"/>
      <c r="BU25" s="677"/>
      <c r="BV25" s="677"/>
      <c r="BW25" s="677"/>
      <c r="BX25" s="677"/>
      <c r="BY25" s="677"/>
      <c r="BZ25" s="677"/>
      <c r="CA25" s="677"/>
      <c r="CB25" s="708"/>
      <c r="CD25" s="637" t="s">
        <v>304</v>
      </c>
      <c r="CE25" s="638"/>
      <c r="CF25" s="638"/>
      <c r="CG25" s="638"/>
      <c r="CH25" s="638"/>
      <c r="CI25" s="638"/>
      <c r="CJ25" s="638"/>
      <c r="CK25" s="638"/>
      <c r="CL25" s="638"/>
      <c r="CM25" s="638"/>
      <c r="CN25" s="638"/>
      <c r="CO25" s="638"/>
      <c r="CP25" s="638"/>
      <c r="CQ25" s="639"/>
      <c r="CR25" s="640">
        <v>1698945</v>
      </c>
      <c r="CS25" s="649"/>
      <c r="CT25" s="649"/>
      <c r="CU25" s="649"/>
      <c r="CV25" s="649"/>
      <c r="CW25" s="649"/>
      <c r="CX25" s="649"/>
      <c r="CY25" s="650"/>
      <c r="CZ25" s="643">
        <v>15.9</v>
      </c>
      <c r="DA25" s="651"/>
      <c r="DB25" s="651"/>
      <c r="DC25" s="652"/>
      <c r="DD25" s="646">
        <v>1577268</v>
      </c>
      <c r="DE25" s="649"/>
      <c r="DF25" s="649"/>
      <c r="DG25" s="649"/>
      <c r="DH25" s="649"/>
      <c r="DI25" s="649"/>
      <c r="DJ25" s="649"/>
      <c r="DK25" s="650"/>
      <c r="DL25" s="646">
        <v>1404589</v>
      </c>
      <c r="DM25" s="649"/>
      <c r="DN25" s="649"/>
      <c r="DO25" s="649"/>
      <c r="DP25" s="649"/>
      <c r="DQ25" s="649"/>
      <c r="DR25" s="649"/>
      <c r="DS25" s="649"/>
      <c r="DT25" s="649"/>
      <c r="DU25" s="649"/>
      <c r="DV25" s="650"/>
      <c r="DW25" s="643">
        <v>22.3</v>
      </c>
      <c r="DX25" s="651"/>
      <c r="DY25" s="651"/>
      <c r="DZ25" s="651"/>
      <c r="EA25" s="651"/>
      <c r="EB25" s="651"/>
      <c r="EC25" s="665"/>
    </row>
    <row r="26" spans="2:133" ht="11.25" customHeight="1" x14ac:dyDescent="0.2">
      <c r="B26" s="637" t="s">
        <v>305</v>
      </c>
      <c r="C26" s="638"/>
      <c r="D26" s="638"/>
      <c r="E26" s="638"/>
      <c r="F26" s="638"/>
      <c r="G26" s="638"/>
      <c r="H26" s="638"/>
      <c r="I26" s="638"/>
      <c r="J26" s="638"/>
      <c r="K26" s="638"/>
      <c r="L26" s="638"/>
      <c r="M26" s="638"/>
      <c r="N26" s="638"/>
      <c r="O26" s="638"/>
      <c r="P26" s="638"/>
      <c r="Q26" s="639"/>
      <c r="R26" s="640">
        <v>2474</v>
      </c>
      <c r="S26" s="641"/>
      <c r="T26" s="641"/>
      <c r="U26" s="641"/>
      <c r="V26" s="641"/>
      <c r="W26" s="641"/>
      <c r="X26" s="641"/>
      <c r="Y26" s="642"/>
      <c r="Z26" s="676">
        <v>0</v>
      </c>
      <c r="AA26" s="676"/>
      <c r="AB26" s="676"/>
      <c r="AC26" s="676"/>
      <c r="AD26" s="677">
        <v>2474</v>
      </c>
      <c r="AE26" s="677"/>
      <c r="AF26" s="677"/>
      <c r="AG26" s="677"/>
      <c r="AH26" s="677"/>
      <c r="AI26" s="677"/>
      <c r="AJ26" s="677"/>
      <c r="AK26" s="677"/>
      <c r="AL26" s="643">
        <v>0</v>
      </c>
      <c r="AM26" s="644"/>
      <c r="AN26" s="644"/>
      <c r="AO26" s="678"/>
      <c r="AP26" s="637" t="s">
        <v>306</v>
      </c>
      <c r="AQ26" s="712"/>
      <c r="AR26" s="712"/>
      <c r="AS26" s="712"/>
      <c r="AT26" s="712"/>
      <c r="AU26" s="712"/>
      <c r="AV26" s="712"/>
      <c r="AW26" s="712"/>
      <c r="AX26" s="712"/>
      <c r="AY26" s="712"/>
      <c r="AZ26" s="712"/>
      <c r="BA26" s="712"/>
      <c r="BB26" s="712"/>
      <c r="BC26" s="712"/>
      <c r="BD26" s="712"/>
      <c r="BE26" s="712"/>
      <c r="BF26" s="713"/>
      <c r="BG26" s="640" t="s">
        <v>237</v>
      </c>
      <c r="BH26" s="641"/>
      <c r="BI26" s="641"/>
      <c r="BJ26" s="641"/>
      <c r="BK26" s="641"/>
      <c r="BL26" s="641"/>
      <c r="BM26" s="641"/>
      <c r="BN26" s="642"/>
      <c r="BO26" s="676" t="s">
        <v>237</v>
      </c>
      <c r="BP26" s="676"/>
      <c r="BQ26" s="676"/>
      <c r="BR26" s="676"/>
      <c r="BS26" s="677" t="s">
        <v>237</v>
      </c>
      <c r="BT26" s="677"/>
      <c r="BU26" s="677"/>
      <c r="BV26" s="677"/>
      <c r="BW26" s="677"/>
      <c r="BX26" s="677"/>
      <c r="BY26" s="677"/>
      <c r="BZ26" s="677"/>
      <c r="CA26" s="677"/>
      <c r="CB26" s="708"/>
      <c r="CD26" s="637" t="s">
        <v>307</v>
      </c>
      <c r="CE26" s="638"/>
      <c r="CF26" s="638"/>
      <c r="CG26" s="638"/>
      <c r="CH26" s="638"/>
      <c r="CI26" s="638"/>
      <c r="CJ26" s="638"/>
      <c r="CK26" s="638"/>
      <c r="CL26" s="638"/>
      <c r="CM26" s="638"/>
      <c r="CN26" s="638"/>
      <c r="CO26" s="638"/>
      <c r="CP26" s="638"/>
      <c r="CQ26" s="639"/>
      <c r="CR26" s="640">
        <v>1075085</v>
      </c>
      <c r="CS26" s="641"/>
      <c r="CT26" s="641"/>
      <c r="CU26" s="641"/>
      <c r="CV26" s="641"/>
      <c r="CW26" s="641"/>
      <c r="CX26" s="641"/>
      <c r="CY26" s="642"/>
      <c r="CZ26" s="643">
        <v>10</v>
      </c>
      <c r="DA26" s="651"/>
      <c r="DB26" s="651"/>
      <c r="DC26" s="652"/>
      <c r="DD26" s="646">
        <v>994364</v>
      </c>
      <c r="DE26" s="641"/>
      <c r="DF26" s="641"/>
      <c r="DG26" s="641"/>
      <c r="DH26" s="641"/>
      <c r="DI26" s="641"/>
      <c r="DJ26" s="641"/>
      <c r="DK26" s="642"/>
      <c r="DL26" s="646" t="s">
        <v>135</v>
      </c>
      <c r="DM26" s="641"/>
      <c r="DN26" s="641"/>
      <c r="DO26" s="641"/>
      <c r="DP26" s="641"/>
      <c r="DQ26" s="641"/>
      <c r="DR26" s="641"/>
      <c r="DS26" s="641"/>
      <c r="DT26" s="641"/>
      <c r="DU26" s="641"/>
      <c r="DV26" s="642"/>
      <c r="DW26" s="643" t="s">
        <v>135</v>
      </c>
      <c r="DX26" s="651"/>
      <c r="DY26" s="651"/>
      <c r="DZ26" s="651"/>
      <c r="EA26" s="651"/>
      <c r="EB26" s="651"/>
      <c r="EC26" s="665"/>
    </row>
    <row r="27" spans="2:133" ht="11.25" customHeight="1" x14ac:dyDescent="0.2">
      <c r="B27" s="637" t="s">
        <v>308</v>
      </c>
      <c r="C27" s="638"/>
      <c r="D27" s="638"/>
      <c r="E27" s="638"/>
      <c r="F27" s="638"/>
      <c r="G27" s="638"/>
      <c r="H27" s="638"/>
      <c r="I27" s="638"/>
      <c r="J27" s="638"/>
      <c r="K27" s="638"/>
      <c r="L27" s="638"/>
      <c r="M27" s="638"/>
      <c r="N27" s="638"/>
      <c r="O27" s="638"/>
      <c r="P27" s="638"/>
      <c r="Q27" s="639"/>
      <c r="R27" s="640">
        <v>26387</v>
      </c>
      <c r="S27" s="641"/>
      <c r="T27" s="641"/>
      <c r="U27" s="641"/>
      <c r="V27" s="641"/>
      <c r="W27" s="641"/>
      <c r="X27" s="641"/>
      <c r="Y27" s="642"/>
      <c r="Z27" s="676">
        <v>0.2</v>
      </c>
      <c r="AA27" s="676"/>
      <c r="AB27" s="676"/>
      <c r="AC27" s="676"/>
      <c r="AD27" s="677" t="s">
        <v>135</v>
      </c>
      <c r="AE27" s="677"/>
      <c r="AF27" s="677"/>
      <c r="AG27" s="677"/>
      <c r="AH27" s="677"/>
      <c r="AI27" s="677"/>
      <c r="AJ27" s="677"/>
      <c r="AK27" s="677"/>
      <c r="AL27" s="643" t="s">
        <v>135</v>
      </c>
      <c r="AM27" s="644"/>
      <c r="AN27" s="644"/>
      <c r="AO27" s="678"/>
      <c r="AP27" s="637" t="s">
        <v>309</v>
      </c>
      <c r="AQ27" s="638"/>
      <c r="AR27" s="638"/>
      <c r="AS27" s="638"/>
      <c r="AT27" s="638"/>
      <c r="AU27" s="638"/>
      <c r="AV27" s="638"/>
      <c r="AW27" s="638"/>
      <c r="AX27" s="638"/>
      <c r="AY27" s="638"/>
      <c r="AZ27" s="638"/>
      <c r="BA27" s="638"/>
      <c r="BB27" s="638"/>
      <c r="BC27" s="638"/>
      <c r="BD27" s="638"/>
      <c r="BE27" s="638"/>
      <c r="BF27" s="639"/>
      <c r="BG27" s="640">
        <v>3291734</v>
      </c>
      <c r="BH27" s="641"/>
      <c r="BI27" s="641"/>
      <c r="BJ27" s="641"/>
      <c r="BK27" s="641"/>
      <c r="BL27" s="641"/>
      <c r="BM27" s="641"/>
      <c r="BN27" s="642"/>
      <c r="BO27" s="676">
        <v>100</v>
      </c>
      <c r="BP27" s="676"/>
      <c r="BQ27" s="676"/>
      <c r="BR27" s="676"/>
      <c r="BS27" s="677" t="s">
        <v>135</v>
      </c>
      <c r="BT27" s="677"/>
      <c r="BU27" s="677"/>
      <c r="BV27" s="677"/>
      <c r="BW27" s="677"/>
      <c r="BX27" s="677"/>
      <c r="BY27" s="677"/>
      <c r="BZ27" s="677"/>
      <c r="CA27" s="677"/>
      <c r="CB27" s="708"/>
      <c r="CD27" s="637" t="s">
        <v>310</v>
      </c>
      <c r="CE27" s="638"/>
      <c r="CF27" s="638"/>
      <c r="CG27" s="638"/>
      <c r="CH27" s="638"/>
      <c r="CI27" s="638"/>
      <c r="CJ27" s="638"/>
      <c r="CK27" s="638"/>
      <c r="CL27" s="638"/>
      <c r="CM27" s="638"/>
      <c r="CN27" s="638"/>
      <c r="CO27" s="638"/>
      <c r="CP27" s="638"/>
      <c r="CQ27" s="639"/>
      <c r="CR27" s="640">
        <v>2147873</v>
      </c>
      <c r="CS27" s="649"/>
      <c r="CT27" s="649"/>
      <c r="CU27" s="649"/>
      <c r="CV27" s="649"/>
      <c r="CW27" s="649"/>
      <c r="CX27" s="649"/>
      <c r="CY27" s="650"/>
      <c r="CZ27" s="643">
        <v>20.100000000000001</v>
      </c>
      <c r="DA27" s="651"/>
      <c r="DB27" s="651"/>
      <c r="DC27" s="652"/>
      <c r="DD27" s="646">
        <v>572418</v>
      </c>
      <c r="DE27" s="649"/>
      <c r="DF27" s="649"/>
      <c r="DG27" s="649"/>
      <c r="DH27" s="649"/>
      <c r="DI27" s="649"/>
      <c r="DJ27" s="649"/>
      <c r="DK27" s="650"/>
      <c r="DL27" s="646">
        <v>548122</v>
      </c>
      <c r="DM27" s="649"/>
      <c r="DN27" s="649"/>
      <c r="DO27" s="649"/>
      <c r="DP27" s="649"/>
      <c r="DQ27" s="649"/>
      <c r="DR27" s="649"/>
      <c r="DS27" s="649"/>
      <c r="DT27" s="649"/>
      <c r="DU27" s="649"/>
      <c r="DV27" s="650"/>
      <c r="DW27" s="643">
        <v>8.6999999999999993</v>
      </c>
      <c r="DX27" s="651"/>
      <c r="DY27" s="651"/>
      <c r="DZ27" s="651"/>
      <c r="EA27" s="651"/>
      <c r="EB27" s="651"/>
      <c r="EC27" s="665"/>
    </row>
    <row r="28" spans="2:133" ht="11.25" customHeight="1" x14ac:dyDescent="0.2">
      <c r="B28" s="637" t="s">
        <v>311</v>
      </c>
      <c r="C28" s="638"/>
      <c r="D28" s="638"/>
      <c r="E28" s="638"/>
      <c r="F28" s="638"/>
      <c r="G28" s="638"/>
      <c r="H28" s="638"/>
      <c r="I28" s="638"/>
      <c r="J28" s="638"/>
      <c r="K28" s="638"/>
      <c r="L28" s="638"/>
      <c r="M28" s="638"/>
      <c r="N28" s="638"/>
      <c r="O28" s="638"/>
      <c r="P28" s="638"/>
      <c r="Q28" s="639"/>
      <c r="R28" s="640">
        <v>26064</v>
      </c>
      <c r="S28" s="641"/>
      <c r="T28" s="641"/>
      <c r="U28" s="641"/>
      <c r="V28" s="641"/>
      <c r="W28" s="641"/>
      <c r="X28" s="641"/>
      <c r="Y28" s="642"/>
      <c r="Z28" s="676">
        <v>0.2</v>
      </c>
      <c r="AA28" s="676"/>
      <c r="AB28" s="676"/>
      <c r="AC28" s="676"/>
      <c r="AD28" s="677">
        <v>11598</v>
      </c>
      <c r="AE28" s="677"/>
      <c r="AF28" s="677"/>
      <c r="AG28" s="677"/>
      <c r="AH28" s="677"/>
      <c r="AI28" s="677"/>
      <c r="AJ28" s="677"/>
      <c r="AK28" s="677"/>
      <c r="AL28" s="643">
        <v>0.2</v>
      </c>
      <c r="AM28" s="644"/>
      <c r="AN28" s="644"/>
      <c r="AO28" s="678"/>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6"/>
      <c r="BP28" s="676"/>
      <c r="BQ28" s="676"/>
      <c r="BR28" s="676"/>
      <c r="BS28" s="646"/>
      <c r="BT28" s="641"/>
      <c r="BU28" s="641"/>
      <c r="BV28" s="641"/>
      <c r="BW28" s="641"/>
      <c r="BX28" s="641"/>
      <c r="BY28" s="641"/>
      <c r="BZ28" s="641"/>
      <c r="CA28" s="641"/>
      <c r="CB28" s="675"/>
      <c r="CD28" s="637" t="s">
        <v>312</v>
      </c>
      <c r="CE28" s="638"/>
      <c r="CF28" s="638"/>
      <c r="CG28" s="638"/>
      <c r="CH28" s="638"/>
      <c r="CI28" s="638"/>
      <c r="CJ28" s="638"/>
      <c r="CK28" s="638"/>
      <c r="CL28" s="638"/>
      <c r="CM28" s="638"/>
      <c r="CN28" s="638"/>
      <c r="CO28" s="638"/>
      <c r="CP28" s="638"/>
      <c r="CQ28" s="639"/>
      <c r="CR28" s="640">
        <v>717651</v>
      </c>
      <c r="CS28" s="641"/>
      <c r="CT28" s="641"/>
      <c r="CU28" s="641"/>
      <c r="CV28" s="641"/>
      <c r="CW28" s="641"/>
      <c r="CX28" s="641"/>
      <c r="CY28" s="642"/>
      <c r="CZ28" s="643">
        <v>6.7</v>
      </c>
      <c r="DA28" s="651"/>
      <c r="DB28" s="651"/>
      <c r="DC28" s="652"/>
      <c r="DD28" s="646">
        <v>717651</v>
      </c>
      <c r="DE28" s="641"/>
      <c r="DF28" s="641"/>
      <c r="DG28" s="641"/>
      <c r="DH28" s="641"/>
      <c r="DI28" s="641"/>
      <c r="DJ28" s="641"/>
      <c r="DK28" s="642"/>
      <c r="DL28" s="646">
        <v>717651</v>
      </c>
      <c r="DM28" s="641"/>
      <c r="DN28" s="641"/>
      <c r="DO28" s="641"/>
      <c r="DP28" s="641"/>
      <c r="DQ28" s="641"/>
      <c r="DR28" s="641"/>
      <c r="DS28" s="641"/>
      <c r="DT28" s="641"/>
      <c r="DU28" s="641"/>
      <c r="DV28" s="642"/>
      <c r="DW28" s="643">
        <v>11.4</v>
      </c>
      <c r="DX28" s="651"/>
      <c r="DY28" s="651"/>
      <c r="DZ28" s="651"/>
      <c r="EA28" s="651"/>
      <c r="EB28" s="651"/>
      <c r="EC28" s="665"/>
    </row>
    <row r="29" spans="2:133" ht="11.25" customHeight="1" x14ac:dyDescent="0.2">
      <c r="B29" s="637" t="s">
        <v>313</v>
      </c>
      <c r="C29" s="638"/>
      <c r="D29" s="638"/>
      <c r="E29" s="638"/>
      <c r="F29" s="638"/>
      <c r="G29" s="638"/>
      <c r="H29" s="638"/>
      <c r="I29" s="638"/>
      <c r="J29" s="638"/>
      <c r="K29" s="638"/>
      <c r="L29" s="638"/>
      <c r="M29" s="638"/>
      <c r="N29" s="638"/>
      <c r="O29" s="638"/>
      <c r="P29" s="638"/>
      <c r="Q29" s="639"/>
      <c r="R29" s="640">
        <v>22883</v>
      </c>
      <c r="S29" s="641"/>
      <c r="T29" s="641"/>
      <c r="U29" s="641"/>
      <c r="V29" s="641"/>
      <c r="W29" s="641"/>
      <c r="X29" s="641"/>
      <c r="Y29" s="642"/>
      <c r="Z29" s="676">
        <v>0.2</v>
      </c>
      <c r="AA29" s="676"/>
      <c r="AB29" s="676"/>
      <c r="AC29" s="676"/>
      <c r="AD29" s="677">
        <v>1</v>
      </c>
      <c r="AE29" s="677"/>
      <c r="AF29" s="677"/>
      <c r="AG29" s="677"/>
      <c r="AH29" s="677"/>
      <c r="AI29" s="677"/>
      <c r="AJ29" s="677"/>
      <c r="AK29" s="677"/>
      <c r="AL29" s="643">
        <v>0</v>
      </c>
      <c r="AM29" s="644"/>
      <c r="AN29" s="644"/>
      <c r="AO29" s="678"/>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6"/>
      <c r="BP29" s="676"/>
      <c r="BQ29" s="676"/>
      <c r="BR29" s="676"/>
      <c r="BS29" s="677"/>
      <c r="BT29" s="677"/>
      <c r="BU29" s="677"/>
      <c r="BV29" s="677"/>
      <c r="BW29" s="677"/>
      <c r="BX29" s="677"/>
      <c r="BY29" s="677"/>
      <c r="BZ29" s="677"/>
      <c r="CA29" s="677"/>
      <c r="CB29" s="708"/>
      <c r="CD29" s="653" t="s">
        <v>314</v>
      </c>
      <c r="CE29" s="654"/>
      <c r="CF29" s="637" t="s">
        <v>74</v>
      </c>
      <c r="CG29" s="638"/>
      <c r="CH29" s="638"/>
      <c r="CI29" s="638"/>
      <c r="CJ29" s="638"/>
      <c r="CK29" s="638"/>
      <c r="CL29" s="638"/>
      <c r="CM29" s="638"/>
      <c r="CN29" s="638"/>
      <c r="CO29" s="638"/>
      <c r="CP29" s="638"/>
      <c r="CQ29" s="639"/>
      <c r="CR29" s="640">
        <v>717651</v>
      </c>
      <c r="CS29" s="649"/>
      <c r="CT29" s="649"/>
      <c r="CU29" s="649"/>
      <c r="CV29" s="649"/>
      <c r="CW29" s="649"/>
      <c r="CX29" s="649"/>
      <c r="CY29" s="650"/>
      <c r="CZ29" s="643">
        <v>6.7</v>
      </c>
      <c r="DA29" s="651"/>
      <c r="DB29" s="651"/>
      <c r="DC29" s="652"/>
      <c r="DD29" s="646">
        <v>717651</v>
      </c>
      <c r="DE29" s="649"/>
      <c r="DF29" s="649"/>
      <c r="DG29" s="649"/>
      <c r="DH29" s="649"/>
      <c r="DI29" s="649"/>
      <c r="DJ29" s="649"/>
      <c r="DK29" s="650"/>
      <c r="DL29" s="646">
        <v>717651</v>
      </c>
      <c r="DM29" s="649"/>
      <c r="DN29" s="649"/>
      <c r="DO29" s="649"/>
      <c r="DP29" s="649"/>
      <c r="DQ29" s="649"/>
      <c r="DR29" s="649"/>
      <c r="DS29" s="649"/>
      <c r="DT29" s="649"/>
      <c r="DU29" s="649"/>
      <c r="DV29" s="650"/>
      <c r="DW29" s="643">
        <v>11.4</v>
      </c>
      <c r="DX29" s="651"/>
      <c r="DY29" s="651"/>
      <c r="DZ29" s="651"/>
      <c r="EA29" s="651"/>
      <c r="EB29" s="651"/>
      <c r="EC29" s="665"/>
    </row>
    <row r="30" spans="2:133" ht="11.25" customHeight="1" x14ac:dyDescent="0.2">
      <c r="B30" s="637" t="s">
        <v>315</v>
      </c>
      <c r="C30" s="638"/>
      <c r="D30" s="638"/>
      <c r="E30" s="638"/>
      <c r="F30" s="638"/>
      <c r="G30" s="638"/>
      <c r="H30" s="638"/>
      <c r="I30" s="638"/>
      <c r="J30" s="638"/>
      <c r="K30" s="638"/>
      <c r="L30" s="638"/>
      <c r="M30" s="638"/>
      <c r="N30" s="638"/>
      <c r="O30" s="638"/>
      <c r="P30" s="638"/>
      <c r="Q30" s="639"/>
      <c r="R30" s="640">
        <v>1881583</v>
      </c>
      <c r="S30" s="641"/>
      <c r="T30" s="641"/>
      <c r="U30" s="641"/>
      <c r="V30" s="641"/>
      <c r="W30" s="641"/>
      <c r="X30" s="641"/>
      <c r="Y30" s="642"/>
      <c r="Z30" s="676">
        <v>16.399999999999999</v>
      </c>
      <c r="AA30" s="676"/>
      <c r="AB30" s="676"/>
      <c r="AC30" s="676"/>
      <c r="AD30" s="677" t="s">
        <v>135</v>
      </c>
      <c r="AE30" s="677"/>
      <c r="AF30" s="677"/>
      <c r="AG30" s="677"/>
      <c r="AH30" s="677"/>
      <c r="AI30" s="677"/>
      <c r="AJ30" s="677"/>
      <c r="AK30" s="677"/>
      <c r="AL30" s="643" t="s">
        <v>237</v>
      </c>
      <c r="AM30" s="644"/>
      <c r="AN30" s="644"/>
      <c r="AO30" s="678"/>
      <c r="AP30" s="692" t="s">
        <v>231</v>
      </c>
      <c r="AQ30" s="693"/>
      <c r="AR30" s="693"/>
      <c r="AS30" s="693"/>
      <c r="AT30" s="693"/>
      <c r="AU30" s="693"/>
      <c r="AV30" s="693"/>
      <c r="AW30" s="693"/>
      <c r="AX30" s="693"/>
      <c r="AY30" s="693"/>
      <c r="AZ30" s="693"/>
      <c r="BA30" s="693"/>
      <c r="BB30" s="693"/>
      <c r="BC30" s="693"/>
      <c r="BD30" s="693"/>
      <c r="BE30" s="693"/>
      <c r="BF30" s="694"/>
      <c r="BG30" s="692" t="s">
        <v>316</v>
      </c>
      <c r="BH30" s="706"/>
      <c r="BI30" s="706"/>
      <c r="BJ30" s="706"/>
      <c r="BK30" s="706"/>
      <c r="BL30" s="706"/>
      <c r="BM30" s="706"/>
      <c r="BN30" s="706"/>
      <c r="BO30" s="706"/>
      <c r="BP30" s="706"/>
      <c r="BQ30" s="707"/>
      <c r="BR30" s="692" t="s">
        <v>317</v>
      </c>
      <c r="BS30" s="706"/>
      <c r="BT30" s="706"/>
      <c r="BU30" s="706"/>
      <c r="BV30" s="706"/>
      <c r="BW30" s="706"/>
      <c r="BX30" s="706"/>
      <c r="BY30" s="706"/>
      <c r="BZ30" s="706"/>
      <c r="CA30" s="706"/>
      <c r="CB30" s="707"/>
      <c r="CD30" s="655"/>
      <c r="CE30" s="656"/>
      <c r="CF30" s="637" t="s">
        <v>318</v>
      </c>
      <c r="CG30" s="638"/>
      <c r="CH30" s="638"/>
      <c r="CI30" s="638"/>
      <c r="CJ30" s="638"/>
      <c r="CK30" s="638"/>
      <c r="CL30" s="638"/>
      <c r="CM30" s="638"/>
      <c r="CN30" s="638"/>
      <c r="CO30" s="638"/>
      <c r="CP30" s="638"/>
      <c r="CQ30" s="639"/>
      <c r="CR30" s="640">
        <v>687286</v>
      </c>
      <c r="CS30" s="641"/>
      <c r="CT30" s="641"/>
      <c r="CU30" s="641"/>
      <c r="CV30" s="641"/>
      <c r="CW30" s="641"/>
      <c r="CX30" s="641"/>
      <c r="CY30" s="642"/>
      <c r="CZ30" s="643">
        <v>6.4</v>
      </c>
      <c r="DA30" s="651"/>
      <c r="DB30" s="651"/>
      <c r="DC30" s="652"/>
      <c r="DD30" s="646">
        <v>687286</v>
      </c>
      <c r="DE30" s="641"/>
      <c r="DF30" s="641"/>
      <c r="DG30" s="641"/>
      <c r="DH30" s="641"/>
      <c r="DI30" s="641"/>
      <c r="DJ30" s="641"/>
      <c r="DK30" s="642"/>
      <c r="DL30" s="646">
        <v>687286</v>
      </c>
      <c r="DM30" s="641"/>
      <c r="DN30" s="641"/>
      <c r="DO30" s="641"/>
      <c r="DP30" s="641"/>
      <c r="DQ30" s="641"/>
      <c r="DR30" s="641"/>
      <c r="DS30" s="641"/>
      <c r="DT30" s="641"/>
      <c r="DU30" s="641"/>
      <c r="DV30" s="642"/>
      <c r="DW30" s="643">
        <v>10.9</v>
      </c>
      <c r="DX30" s="651"/>
      <c r="DY30" s="651"/>
      <c r="DZ30" s="651"/>
      <c r="EA30" s="651"/>
      <c r="EB30" s="651"/>
      <c r="EC30" s="665"/>
    </row>
    <row r="31" spans="2:133" ht="11.25" customHeight="1" x14ac:dyDescent="0.2">
      <c r="B31" s="709" t="s">
        <v>319</v>
      </c>
      <c r="C31" s="710"/>
      <c r="D31" s="710"/>
      <c r="E31" s="710"/>
      <c r="F31" s="710"/>
      <c r="G31" s="710"/>
      <c r="H31" s="710"/>
      <c r="I31" s="710"/>
      <c r="J31" s="710"/>
      <c r="K31" s="710"/>
      <c r="L31" s="710"/>
      <c r="M31" s="710"/>
      <c r="N31" s="710"/>
      <c r="O31" s="710"/>
      <c r="P31" s="710"/>
      <c r="Q31" s="711"/>
      <c r="R31" s="640" t="s">
        <v>135</v>
      </c>
      <c r="S31" s="641"/>
      <c r="T31" s="641"/>
      <c r="U31" s="641"/>
      <c r="V31" s="641"/>
      <c r="W31" s="641"/>
      <c r="X31" s="641"/>
      <c r="Y31" s="642"/>
      <c r="Z31" s="676" t="s">
        <v>237</v>
      </c>
      <c r="AA31" s="676"/>
      <c r="AB31" s="676"/>
      <c r="AC31" s="676"/>
      <c r="AD31" s="677" t="s">
        <v>237</v>
      </c>
      <c r="AE31" s="677"/>
      <c r="AF31" s="677"/>
      <c r="AG31" s="677"/>
      <c r="AH31" s="677"/>
      <c r="AI31" s="677"/>
      <c r="AJ31" s="677"/>
      <c r="AK31" s="677"/>
      <c r="AL31" s="643" t="s">
        <v>135</v>
      </c>
      <c r="AM31" s="644"/>
      <c r="AN31" s="644"/>
      <c r="AO31" s="678"/>
      <c r="AP31" s="701" t="s">
        <v>320</v>
      </c>
      <c r="AQ31" s="702"/>
      <c r="AR31" s="702"/>
      <c r="AS31" s="702"/>
      <c r="AT31" s="703" t="s">
        <v>321</v>
      </c>
      <c r="AU31" s="212"/>
      <c r="AV31" s="212"/>
      <c r="AW31" s="212"/>
      <c r="AX31" s="689" t="s">
        <v>197</v>
      </c>
      <c r="AY31" s="690"/>
      <c r="AZ31" s="690"/>
      <c r="BA31" s="690"/>
      <c r="BB31" s="690"/>
      <c r="BC31" s="690"/>
      <c r="BD31" s="690"/>
      <c r="BE31" s="690"/>
      <c r="BF31" s="691"/>
      <c r="BG31" s="697">
        <v>99.1</v>
      </c>
      <c r="BH31" s="698"/>
      <c r="BI31" s="698"/>
      <c r="BJ31" s="698"/>
      <c r="BK31" s="698"/>
      <c r="BL31" s="698"/>
      <c r="BM31" s="699">
        <v>98</v>
      </c>
      <c r="BN31" s="698"/>
      <c r="BO31" s="698"/>
      <c r="BP31" s="698"/>
      <c r="BQ31" s="700"/>
      <c r="BR31" s="697">
        <v>99.1</v>
      </c>
      <c r="BS31" s="698"/>
      <c r="BT31" s="698"/>
      <c r="BU31" s="698"/>
      <c r="BV31" s="698"/>
      <c r="BW31" s="698"/>
      <c r="BX31" s="699">
        <v>98</v>
      </c>
      <c r="BY31" s="698"/>
      <c r="BZ31" s="698"/>
      <c r="CA31" s="698"/>
      <c r="CB31" s="700"/>
      <c r="CD31" s="655"/>
      <c r="CE31" s="656"/>
      <c r="CF31" s="637" t="s">
        <v>322</v>
      </c>
      <c r="CG31" s="638"/>
      <c r="CH31" s="638"/>
      <c r="CI31" s="638"/>
      <c r="CJ31" s="638"/>
      <c r="CK31" s="638"/>
      <c r="CL31" s="638"/>
      <c r="CM31" s="638"/>
      <c r="CN31" s="638"/>
      <c r="CO31" s="638"/>
      <c r="CP31" s="638"/>
      <c r="CQ31" s="639"/>
      <c r="CR31" s="640">
        <v>30365</v>
      </c>
      <c r="CS31" s="649"/>
      <c r="CT31" s="649"/>
      <c r="CU31" s="649"/>
      <c r="CV31" s="649"/>
      <c r="CW31" s="649"/>
      <c r="CX31" s="649"/>
      <c r="CY31" s="650"/>
      <c r="CZ31" s="643">
        <v>0.3</v>
      </c>
      <c r="DA31" s="651"/>
      <c r="DB31" s="651"/>
      <c r="DC31" s="652"/>
      <c r="DD31" s="646">
        <v>30365</v>
      </c>
      <c r="DE31" s="649"/>
      <c r="DF31" s="649"/>
      <c r="DG31" s="649"/>
      <c r="DH31" s="649"/>
      <c r="DI31" s="649"/>
      <c r="DJ31" s="649"/>
      <c r="DK31" s="650"/>
      <c r="DL31" s="646">
        <v>30365</v>
      </c>
      <c r="DM31" s="649"/>
      <c r="DN31" s="649"/>
      <c r="DO31" s="649"/>
      <c r="DP31" s="649"/>
      <c r="DQ31" s="649"/>
      <c r="DR31" s="649"/>
      <c r="DS31" s="649"/>
      <c r="DT31" s="649"/>
      <c r="DU31" s="649"/>
      <c r="DV31" s="650"/>
      <c r="DW31" s="643">
        <v>0.5</v>
      </c>
      <c r="DX31" s="651"/>
      <c r="DY31" s="651"/>
      <c r="DZ31" s="651"/>
      <c r="EA31" s="651"/>
      <c r="EB31" s="651"/>
      <c r="EC31" s="665"/>
    </row>
    <row r="32" spans="2:133" ht="11.25" customHeight="1" x14ac:dyDescent="0.2">
      <c r="B32" s="637" t="s">
        <v>323</v>
      </c>
      <c r="C32" s="638"/>
      <c r="D32" s="638"/>
      <c r="E32" s="638"/>
      <c r="F32" s="638"/>
      <c r="G32" s="638"/>
      <c r="H32" s="638"/>
      <c r="I32" s="638"/>
      <c r="J32" s="638"/>
      <c r="K32" s="638"/>
      <c r="L32" s="638"/>
      <c r="M32" s="638"/>
      <c r="N32" s="638"/>
      <c r="O32" s="638"/>
      <c r="P32" s="638"/>
      <c r="Q32" s="639"/>
      <c r="R32" s="640">
        <v>663337</v>
      </c>
      <c r="S32" s="641"/>
      <c r="T32" s="641"/>
      <c r="U32" s="641"/>
      <c r="V32" s="641"/>
      <c r="W32" s="641"/>
      <c r="X32" s="641"/>
      <c r="Y32" s="642"/>
      <c r="Z32" s="676">
        <v>5.8</v>
      </c>
      <c r="AA32" s="676"/>
      <c r="AB32" s="676"/>
      <c r="AC32" s="676"/>
      <c r="AD32" s="677" t="s">
        <v>237</v>
      </c>
      <c r="AE32" s="677"/>
      <c r="AF32" s="677"/>
      <c r="AG32" s="677"/>
      <c r="AH32" s="677"/>
      <c r="AI32" s="677"/>
      <c r="AJ32" s="677"/>
      <c r="AK32" s="677"/>
      <c r="AL32" s="643" t="s">
        <v>237</v>
      </c>
      <c r="AM32" s="644"/>
      <c r="AN32" s="644"/>
      <c r="AO32" s="678"/>
      <c r="AP32" s="679"/>
      <c r="AQ32" s="680"/>
      <c r="AR32" s="680"/>
      <c r="AS32" s="680"/>
      <c r="AT32" s="704"/>
      <c r="AU32" s="208" t="s">
        <v>324</v>
      </c>
      <c r="AX32" s="637" t="s">
        <v>325</v>
      </c>
      <c r="AY32" s="638"/>
      <c r="AZ32" s="638"/>
      <c r="BA32" s="638"/>
      <c r="BB32" s="638"/>
      <c r="BC32" s="638"/>
      <c r="BD32" s="638"/>
      <c r="BE32" s="638"/>
      <c r="BF32" s="639"/>
      <c r="BG32" s="696">
        <v>98.6</v>
      </c>
      <c r="BH32" s="649"/>
      <c r="BI32" s="649"/>
      <c r="BJ32" s="649"/>
      <c r="BK32" s="649"/>
      <c r="BL32" s="649"/>
      <c r="BM32" s="644">
        <v>97.2</v>
      </c>
      <c r="BN32" s="649"/>
      <c r="BO32" s="649"/>
      <c r="BP32" s="649"/>
      <c r="BQ32" s="674"/>
      <c r="BR32" s="696">
        <v>98.6</v>
      </c>
      <c r="BS32" s="649"/>
      <c r="BT32" s="649"/>
      <c r="BU32" s="649"/>
      <c r="BV32" s="649"/>
      <c r="BW32" s="649"/>
      <c r="BX32" s="644">
        <v>97.2</v>
      </c>
      <c r="BY32" s="649"/>
      <c r="BZ32" s="649"/>
      <c r="CA32" s="649"/>
      <c r="CB32" s="674"/>
      <c r="CD32" s="657"/>
      <c r="CE32" s="658"/>
      <c r="CF32" s="637" t="s">
        <v>326</v>
      </c>
      <c r="CG32" s="638"/>
      <c r="CH32" s="638"/>
      <c r="CI32" s="638"/>
      <c r="CJ32" s="638"/>
      <c r="CK32" s="638"/>
      <c r="CL32" s="638"/>
      <c r="CM32" s="638"/>
      <c r="CN32" s="638"/>
      <c r="CO32" s="638"/>
      <c r="CP32" s="638"/>
      <c r="CQ32" s="639"/>
      <c r="CR32" s="640" t="s">
        <v>237</v>
      </c>
      <c r="CS32" s="641"/>
      <c r="CT32" s="641"/>
      <c r="CU32" s="641"/>
      <c r="CV32" s="641"/>
      <c r="CW32" s="641"/>
      <c r="CX32" s="641"/>
      <c r="CY32" s="642"/>
      <c r="CZ32" s="643" t="s">
        <v>144</v>
      </c>
      <c r="DA32" s="651"/>
      <c r="DB32" s="651"/>
      <c r="DC32" s="652"/>
      <c r="DD32" s="646" t="s">
        <v>237</v>
      </c>
      <c r="DE32" s="641"/>
      <c r="DF32" s="641"/>
      <c r="DG32" s="641"/>
      <c r="DH32" s="641"/>
      <c r="DI32" s="641"/>
      <c r="DJ32" s="641"/>
      <c r="DK32" s="642"/>
      <c r="DL32" s="646" t="s">
        <v>237</v>
      </c>
      <c r="DM32" s="641"/>
      <c r="DN32" s="641"/>
      <c r="DO32" s="641"/>
      <c r="DP32" s="641"/>
      <c r="DQ32" s="641"/>
      <c r="DR32" s="641"/>
      <c r="DS32" s="641"/>
      <c r="DT32" s="641"/>
      <c r="DU32" s="641"/>
      <c r="DV32" s="642"/>
      <c r="DW32" s="643" t="s">
        <v>237</v>
      </c>
      <c r="DX32" s="651"/>
      <c r="DY32" s="651"/>
      <c r="DZ32" s="651"/>
      <c r="EA32" s="651"/>
      <c r="EB32" s="651"/>
      <c r="EC32" s="665"/>
    </row>
    <row r="33" spans="2:133" ht="11.25" customHeight="1" x14ac:dyDescent="0.2">
      <c r="B33" s="637" t="s">
        <v>327</v>
      </c>
      <c r="C33" s="638"/>
      <c r="D33" s="638"/>
      <c r="E33" s="638"/>
      <c r="F33" s="638"/>
      <c r="G33" s="638"/>
      <c r="H33" s="638"/>
      <c r="I33" s="638"/>
      <c r="J33" s="638"/>
      <c r="K33" s="638"/>
      <c r="L33" s="638"/>
      <c r="M33" s="638"/>
      <c r="N33" s="638"/>
      <c r="O33" s="638"/>
      <c r="P33" s="638"/>
      <c r="Q33" s="639"/>
      <c r="R33" s="640">
        <v>30215</v>
      </c>
      <c r="S33" s="641"/>
      <c r="T33" s="641"/>
      <c r="U33" s="641"/>
      <c r="V33" s="641"/>
      <c r="W33" s="641"/>
      <c r="X33" s="641"/>
      <c r="Y33" s="642"/>
      <c r="Z33" s="676">
        <v>0.3</v>
      </c>
      <c r="AA33" s="676"/>
      <c r="AB33" s="676"/>
      <c r="AC33" s="676"/>
      <c r="AD33" s="677" t="s">
        <v>237</v>
      </c>
      <c r="AE33" s="677"/>
      <c r="AF33" s="677"/>
      <c r="AG33" s="677"/>
      <c r="AH33" s="677"/>
      <c r="AI33" s="677"/>
      <c r="AJ33" s="677"/>
      <c r="AK33" s="677"/>
      <c r="AL33" s="643" t="s">
        <v>237</v>
      </c>
      <c r="AM33" s="644"/>
      <c r="AN33" s="644"/>
      <c r="AO33" s="678"/>
      <c r="AP33" s="681"/>
      <c r="AQ33" s="682"/>
      <c r="AR33" s="682"/>
      <c r="AS33" s="682"/>
      <c r="AT33" s="705"/>
      <c r="AU33" s="213"/>
      <c r="AV33" s="213"/>
      <c r="AW33" s="213"/>
      <c r="AX33" s="621" t="s">
        <v>328</v>
      </c>
      <c r="AY33" s="622"/>
      <c r="AZ33" s="622"/>
      <c r="BA33" s="622"/>
      <c r="BB33" s="622"/>
      <c r="BC33" s="622"/>
      <c r="BD33" s="622"/>
      <c r="BE33" s="622"/>
      <c r="BF33" s="623"/>
      <c r="BG33" s="695">
        <v>99.6</v>
      </c>
      <c r="BH33" s="625"/>
      <c r="BI33" s="625"/>
      <c r="BJ33" s="625"/>
      <c r="BK33" s="625"/>
      <c r="BL33" s="625"/>
      <c r="BM33" s="669">
        <v>98.7</v>
      </c>
      <c r="BN33" s="625"/>
      <c r="BO33" s="625"/>
      <c r="BP33" s="625"/>
      <c r="BQ33" s="663"/>
      <c r="BR33" s="695">
        <v>99.7</v>
      </c>
      <c r="BS33" s="625"/>
      <c r="BT33" s="625"/>
      <c r="BU33" s="625"/>
      <c r="BV33" s="625"/>
      <c r="BW33" s="625"/>
      <c r="BX33" s="669">
        <v>98.6</v>
      </c>
      <c r="BY33" s="625"/>
      <c r="BZ33" s="625"/>
      <c r="CA33" s="625"/>
      <c r="CB33" s="663"/>
      <c r="CD33" s="637" t="s">
        <v>329</v>
      </c>
      <c r="CE33" s="638"/>
      <c r="CF33" s="638"/>
      <c r="CG33" s="638"/>
      <c r="CH33" s="638"/>
      <c r="CI33" s="638"/>
      <c r="CJ33" s="638"/>
      <c r="CK33" s="638"/>
      <c r="CL33" s="638"/>
      <c r="CM33" s="638"/>
      <c r="CN33" s="638"/>
      <c r="CO33" s="638"/>
      <c r="CP33" s="638"/>
      <c r="CQ33" s="639"/>
      <c r="CR33" s="640">
        <v>5157101</v>
      </c>
      <c r="CS33" s="649"/>
      <c r="CT33" s="649"/>
      <c r="CU33" s="649"/>
      <c r="CV33" s="649"/>
      <c r="CW33" s="649"/>
      <c r="CX33" s="649"/>
      <c r="CY33" s="650"/>
      <c r="CZ33" s="643">
        <v>48.2</v>
      </c>
      <c r="DA33" s="651"/>
      <c r="DB33" s="651"/>
      <c r="DC33" s="652"/>
      <c r="DD33" s="646">
        <v>4456228</v>
      </c>
      <c r="DE33" s="649"/>
      <c r="DF33" s="649"/>
      <c r="DG33" s="649"/>
      <c r="DH33" s="649"/>
      <c r="DI33" s="649"/>
      <c r="DJ33" s="649"/>
      <c r="DK33" s="650"/>
      <c r="DL33" s="646">
        <v>2564722</v>
      </c>
      <c r="DM33" s="649"/>
      <c r="DN33" s="649"/>
      <c r="DO33" s="649"/>
      <c r="DP33" s="649"/>
      <c r="DQ33" s="649"/>
      <c r="DR33" s="649"/>
      <c r="DS33" s="649"/>
      <c r="DT33" s="649"/>
      <c r="DU33" s="649"/>
      <c r="DV33" s="650"/>
      <c r="DW33" s="643">
        <v>40.700000000000003</v>
      </c>
      <c r="DX33" s="651"/>
      <c r="DY33" s="651"/>
      <c r="DZ33" s="651"/>
      <c r="EA33" s="651"/>
      <c r="EB33" s="651"/>
      <c r="EC33" s="665"/>
    </row>
    <row r="34" spans="2:133" ht="11.25" customHeight="1" x14ac:dyDescent="0.2">
      <c r="B34" s="637" t="s">
        <v>330</v>
      </c>
      <c r="C34" s="638"/>
      <c r="D34" s="638"/>
      <c r="E34" s="638"/>
      <c r="F34" s="638"/>
      <c r="G34" s="638"/>
      <c r="H34" s="638"/>
      <c r="I34" s="638"/>
      <c r="J34" s="638"/>
      <c r="K34" s="638"/>
      <c r="L34" s="638"/>
      <c r="M34" s="638"/>
      <c r="N34" s="638"/>
      <c r="O34" s="638"/>
      <c r="P34" s="638"/>
      <c r="Q34" s="639"/>
      <c r="R34" s="640">
        <v>14724</v>
      </c>
      <c r="S34" s="641"/>
      <c r="T34" s="641"/>
      <c r="U34" s="641"/>
      <c r="V34" s="641"/>
      <c r="W34" s="641"/>
      <c r="X34" s="641"/>
      <c r="Y34" s="642"/>
      <c r="Z34" s="676">
        <v>0.1</v>
      </c>
      <c r="AA34" s="676"/>
      <c r="AB34" s="676"/>
      <c r="AC34" s="676"/>
      <c r="AD34" s="677" t="s">
        <v>237</v>
      </c>
      <c r="AE34" s="677"/>
      <c r="AF34" s="677"/>
      <c r="AG34" s="677"/>
      <c r="AH34" s="677"/>
      <c r="AI34" s="677"/>
      <c r="AJ34" s="677"/>
      <c r="AK34" s="677"/>
      <c r="AL34" s="643" t="s">
        <v>135</v>
      </c>
      <c r="AM34" s="644"/>
      <c r="AN34" s="644"/>
      <c r="AO34" s="67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7" t="s">
        <v>331</v>
      </c>
      <c r="CE34" s="638"/>
      <c r="CF34" s="638"/>
      <c r="CG34" s="638"/>
      <c r="CH34" s="638"/>
      <c r="CI34" s="638"/>
      <c r="CJ34" s="638"/>
      <c r="CK34" s="638"/>
      <c r="CL34" s="638"/>
      <c r="CM34" s="638"/>
      <c r="CN34" s="638"/>
      <c r="CO34" s="638"/>
      <c r="CP34" s="638"/>
      <c r="CQ34" s="639"/>
      <c r="CR34" s="640">
        <v>1880793</v>
      </c>
      <c r="CS34" s="641"/>
      <c r="CT34" s="641"/>
      <c r="CU34" s="641"/>
      <c r="CV34" s="641"/>
      <c r="CW34" s="641"/>
      <c r="CX34" s="641"/>
      <c r="CY34" s="642"/>
      <c r="CZ34" s="643">
        <v>17.600000000000001</v>
      </c>
      <c r="DA34" s="651"/>
      <c r="DB34" s="651"/>
      <c r="DC34" s="652"/>
      <c r="DD34" s="646">
        <v>1381201</v>
      </c>
      <c r="DE34" s="641"/>
      <c r="DF34" s="641"/>
      <c r="DG34" s="641"/>
      <c r="DH34" s="641"/>
      <c r="DI34" s="641"/>
      <c r="DJ34" s="641"/>
      <c r="DK34" s="642"/>
      <c r="DL34" s="646">
        <v>991171</v>
      </c>
      <c r="DM34" s="641"/>
      <c r="DN34" s="641"/>
      <c r="DO34" s="641"/>
      <c r="DP34" s="641"/>
      <c r="DQ34" s="641"/>
      <c r="DR34" s="641"/>
      <c r="DS34" s="641"/>
      <c r="DT34" s="641"/>
      <c r="DU34" s="641"/>
      <c r="DV34" s="642"/>
      <c r="DW34" s="643">
        <v>15.7</v>
      </c>
      <c r="DX34" s="651"/>
      <c r="DY34" s="651"/>
      <c r="DZ34" s="651"/>
      <c r="EA34" s="651"/>
      <c r="EB34" s="651"/>
      <c r="EC34" s="665"/>
    </row>
    <row r="35" spans="2:133" ht="11.25" customHeight="1" x14ac:dyDescent="0.2">
      <c r="B35" s="637" t="s">
        <v>332</v>
      </c>
      <c r="C35" s="638"/>
      <c r="D35" s="638"/>
      <c r="E35" s="638"/>
      <c r="F35" s="638"/>
      <c r="G35" s="638"/>
      <c r="H35" s="638"/>
      <c r="I35" s="638"/>
      <c r="J35" s="638"/>
      <c r="K35" s="638"/>
      <c r="L35" s="638"/>
      <c r="M35" s="638"/>
      <c r="N35" s="638"/>
      <c r="O35" s="638"/>
      <c r="P35" s="638"/>
      <c r="Q35" s="639"/>
      <c r="R35" s="640">
        <v>549569</v>
      </c>
      <c r="S35" s="641"/>
      <c r="T35" s="641"/>
      <c r="U35" s="641"/>
      <c r="V35" s="641"/>
      <c r="W35" s="641"/>
      <c r="X35" s="641"/>
      <c r="Y35" s="642"/>
      <c r="Z35" s="676">
        <v>4.8</v>
      </c>
      <c r="AA35" s="676"/>
      <c r="AB35" s="676"/>
      <c r="AC35" s="676"/>
      <c r="AD35" s="677" t="s">
        <v>135</v>
      </c>
      <c r="AE35" s="677"/>
      <c r="AF35" s="677"/>
      <c r="AG35" s="677"/>
      <c r="AH35" s="677"/>
      <c r="AI35" s="677"/>
      <c r="AJ35" s="677"/>
      <c r="AK35" s="677"/>
      <c r="AL35" s="643" t="s">
        <v>135</v>
      </c>
      <c r="AM35" s="644"/>
      <c r="AN35" s="644"/>
      <c r="AO35" s="678"/>
      <c r="AP35" s="216"/>
      <c r="AQ35" s="692" t="s">
        <v>333</v>
      </c>
      <c r="AR35" s="693"/>
      <c r="AS35" s="693"/>
      <c r="AT35" s="693"/>
      <c r="AU35" s="693"/>
      <c r="AV35" s="693"/>
      <c r="AW35" s="693"/>
      <c r="AX35" s="693"/>
      <c r="AY35" s="693"/>
      <c r="AZ35" s="693"/>
      <c r="BA35" s="693"/>
      <c r="BB35" s="693"/>
      <c r="BC35" s="693"/>
      <c r="BD35" s="693"/>
      <c r="BE35" s="693"/>
      <c r="BF35" s="694"/>
      <c r="BG35" s="692" t="s">
        <v>334</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7" t="s">
        <v>335</v>
      </c>
      <c r="CE35" s="638"/>
      <c r="CF35" s="638"/>
      <c r="CG35" s="638"/>
      <c r="CH35" s="638"/>
      <c r="CI35" s="638"/>
      <c r="CJ35" s="638"/>
      <c r="CK35" s="638"/>
      <c r="CL35" s="638"/>
      <c r="CM35" s="638"/>
      <c r="CN35" s="638"/>
      <c r="CO35" s="638"/>
      <c r="CP35" s="638"/>
      <c r="CQ35" s="639"/>
      <c r="CR35" s="640">
        <v>68498</v>
      </c>
      <c r="CS35" s="649"/>
      <c r="CT35" s="649"/>
      <c r="CU35" s="649"/>
      <c r="CV35" s="649"/>
      <c r="CW35" s="649"/>
      <c r="CX35" s="649"/>
      <c r="CY35" s="650"/>
      <c r="CZ35" s="643">
        <v>0.6</v>
      </c>
      <c r="DA35" s="651"/>
      <c r="DB35" s="651"/>
      <c r="DC35" s="652"/>
      <c r="DD35" s="646">
        <v>64654</v>
      </c>
      <c r="DE35" s="649"/>
      <c r="DF35" s="649"/>
      <c r="DG35" s="649"/>
      <c r="DH35" s="649"/>
      <c r="DI35" s="649"/>
      <c r="DJ35" s="649"/>
      <c r="DK35" s="650"/>
      <c r="DL35" s="646">
        <v>2298</v>
      </c>
      <c r="DM35" s="649"/>
      <c r="DN35" s="649"/>
      <c r="DO35" s="649"/>
      <c r="DP35" s="649"/>
      <c r="DQ35" s="649"/>
      <c r="DR35" s="649"/>
      <c r="DS35" s="649"/>
      <c r="DT35" s="649"/>
      <c r="DU35" s="649"/>
      <c r="DV35" s="650"/>
      <c r="DW35" s="643">
        <v>0</v>
      </c>
      <c r="DX35" s="651"/>
      <c r="DY35" s="651"/>
      <c r="DZ35" s="651"/>
      <c r="EA35" s="651"/>
      <c r="EB35" s="651"/>
      <c r="EC35" s="665"/>
    </row>
    <row r="36" spans="2:133" ht="11.25" customHeight="1" x14ac:dyDescent="0.2">
      <c r="B36" s="637" t="s">
        <v>336</v>
      </c>
      <c r="C36" s="638"/>
      <c r="D36" s="638"/>
      <c r="E36" s="638"/>
      <c r="F36" s="638"/>
      <c r="G36" s="638"/>
      <c r="H36" s="638"/>
      <c r="I36" s="638"/>
      <c r="J36" s="638"/>
      <c r="K36" s="638"/>
      <c r="L36" s="638"/>
      <c r="M36" s="638"/>
      <c r="N36" s="638"/>
      <c r="O36" s="638"/>
      <c r="P36" s="638"/>
      <c r="Q36" s="639"/>
      <c r="R36" s="640">
        <v>1083281</v>
      </c>
      <c r="S36" s="641"/>
      <c r="T36" s="641"/>
      <c r="U36" s="641"/>
      <c r="V36" s="641"/>
      <c r="W36" s="641"/>
      <c r="X36" s="641"/>
      <c r="Y36" s="642"/>
      <c r="Z36" s="676">
        <v>9.4</v>
      </c>
      <c r="AA36" s="676"/>
      <c r="AB36" s="676"/>
      <c r="AC36" s="676"/>
      <c r="AD36" s="677" t="s">
        <v>135</v>
      </c>
      <c r="AE36" s="677"/>
      <c r="AF36" s="677"/>
      <c r="AG36" s="677"/>
      <c r="AH36" s="677"/>
      <c r="AI36" s="677"/>
      <c r="AJ36" s="677"/>
      <c r="AK36" s="677"/>
      <c r="AL36" s="643" t="s">
        <v>237</v>
      </c>
      <c r="AM36" s="644"/>
      <c r="AN36" s="644"/>
      <c r="AO36" s="678"/>
      <c r="AP36" s="216"/>
      <c r="AQ36" s="683" t="s">
        <v>337</v>
      </c>
      <c r="AR36" s="684"/>
      <c r="AS36" s="684"/>
      <c r="AT36" s="684"/>
      <c r="AU36" s="684"/>
      <c r="AV36" s="684"/>
      <c r="AW36" s="684"/>
      <c r="AX36" s="684"/>
      <c r="AY36" s="685"/>
      <c r="AZ36" s="686">
        <v>1205038</v>
      </c>
      <c r="BA36" s="687"/>
      <c r="BB36" s="687"/>
      <c r="BC36" s="687"/>
      <c r="BD36" s="687"/>
      <c r="BE36" s="687"/>
      <c r="BF36" s="688"/>
      <c r="BG36" s="689" t="s">
        <v>338</v>
      </c>
      <c r="BH36" s="690"/>
      <c r="BI36" s="690"/>
      <c r="BJ36" s="690"/>
      <c r="BK36" s="690"/>
      <c r="BL36" s="690"/>
      <c r="BM36" s="690"/>
      <c r="BN36" s="690"/>
      <c r="BO36" s="690"/>
      <c r="BP36" s="690"/>
      <c r="BQ36" s="690"/>
      <c r="BR36" s="690"/>
      <c r="BS36" s="690"/>
      <c r="BT36" s="690"/>
      <c r="BU36" s="691"/>
      <c r="BV36" s="686">
        <v>126291</v>
      </c>
      <c r="BW36" s="687"/>
      <c r="BX36" s="687"/>
      <c r="BY36" s="687"/>
      <c r="BZ36" s="687"/>
      <c r="CA36" s="687"/>
      <c r="CB36" s="688"/>
      <c r="CD36" s="637" t="s">
        <v>339</v>
      </c>
      <c r="CE36" s="638"/>
      <c r="CF36" s="638"/>
      <c r="CG36" s="638"/>
      <c r="CH36" s="638"/>
      <c r="CI36" s="638"/>
      <c r="CJ36" s="638"/>
      <c r="CK36" s="638"/>
      <c r="CL36" s="638"/>
      <c r="CM36" s="638"/>
      <c r="CN36" s="638"/>
      <c r="CO36" s="638"/>
      <c r="CP36" s="638"/>
      <c r="CQ36" s="639"/>
      <c r="CR36" s="640">
        <v>1543679</v>
      </c>
      <c r="CS36" s="641"/>
      <c r="CT36" s="641"/>
      <c r="CU36" s="641"/>
      <c r="CV36" s="641"/>
      <c r="CW36" s="641"/>
      <c r="CX36" s="641"/>
      <c r="CY36" s="642"/>
      <c r="CZ36" s="643">
        <v>14.4</v>
      </c>
      <c r="DA36" s="651"/>
      <c r="DB36" s="651"/>
      <c r="DC36" s="652"/>
      <c r="DD36" s="646">
        <v>1502169</v>
      </c>
      <c r="DE36" s="641"/>
      <c r="DF36" s="641"/>
      <c r="DG36" s="641"/>
      <c r="DH36" s="641"/>
      <c r="DI36" s="641"/>
      <c r="DJ36" s="641"/>
      <c r="DK36" s="642"/>
      <c r="DL36" s="646">
        <v>908169</v>
      </c>
      <c r="DM36" s="641"/>
      <c r="DN36" s="641"/>
      <c r="DO36" s="641"/>
      <c r="DP36" s="641"/>
      <c r="DQ36" s="641"/>
      <c r="DR36" s="641"/>
      <c r="DS36" s="641"/>
      <c r="DT36" s="641"/>
      <c r="DU36" s="641"/>
      <c r="DV36" s="642"/>
      <c r="DW36" s="643">
        <v>14.4</v>
      </c>
      <c r="DX36" s="651"/>
      <c r="DY36" s="651"/>
      <c r="DZ36" s="651"/>
      <c r="EA36" s="651"/>
      <c r="EB36" s="651"/>
      <c r="EC36" s="665"/>
    </row>
    <row r="37" spans="2:133" ht="11.25" customHeight="1" x14ac:dyDescent="0.2">
      <c r="B37" s="637" t="s">
        <v>340</v>
      </c>
      <c r="C37" s="638"/>
      <c r="D37" s="638"/>
      <c r="E37" s="638"/>
      <c r="F37" s="638"/>
      <c r="G37" s="638"/>
      <c r="H37" s="638"/>
      <c r="I37" s="638"/>
      <c r="J37" s="638"/>
      <c r="K37" s="638"/>
      <c r="L37" s="638"/>
      <c r="M37" s="638"/>
      <c r="N37" s="638"/>
      <c r="O37" s="638"/>
      <c r="P37" s="638"/>
      <c r="Q37" s="639"/>
      <c r="R37" s="640">
        <v>310206</v>
      </c>
      <c r="S37" s="641"/>
      <c r="T37" s="641"/>
      <c r="U37" s="641"/>
      <c r="V37" s="641"/>
      <c r="W37" s="641"/>
      <c r="X37" s="641"/>
      <c r="Y37" s="642"/>
      <c r="Z37" s="676">
        <v>2.7</v>
      </c>
      <c r="AA37" s="676"/>
      <c r="AB37" s="676"/>
      <c r="AC37" s="676"/>
      <c r="AD37" s="677">
        <v>13</v>
      </c>
      <c r="AE37" s="677"/>
      <c r="AF37" s="677"/>
      <c r="AG37" s="677"/>
      <c r="AH37" s="677"/>
      <c r="AI37" s="677"/>
      <c r="AJ37" s="677"/>
      <c r="AK37" s="677"/>
      <c r="AL37" s="643">
        <v>0</v>
      </c>
      <c r="AM37" s="644"/>
      <c r="AN37" s="644"/>
      <c r="AO37" s="678"/>
      <c r="AQ37" s="671" t="s">
        <v>341</v>
      </c>
      <c r="AR37" s="672"/>
      <c r="AS37" s="672"/>
      <c r="AT37" s="672"/>
      <c r="AU37" s="672"/>
      <c r="AV37" s="672"/>
      <c r="AW37" s="672"/>
      <c r="AX37" s="672"/>
      <c r="AY37" s="673"/>
      <c r="AZ37" s="640">
        <v>287872</v>
      </c>
      <c r="BA37" s="641"/>
      <c r="BB37" s="641"/>
      <c r="BC37" s="641"/>
      <c r="BD37" s="649"/>
      <c r="BE37" s="649"/>
      <c r="BF37" s="674"/>
      <c r="BG37" s="637" t="s">
        <v>342</v>
      </c>
      <c r="BH37" s="638"/>
      <c r="BI37" s="638"/>
      <c r="BJ37" s="638"/>
      <c r="BK37" s="638"/>
      <c r="BL37" s="638"/>
      <c r="BM37" s="638"/>
      <c r="BN37" s="638"/>
      <c r="BO37" s="638"/>
      <c r="BP37" s="638"/>
      <c r="BQ37" s="638"/>
      <c r="BR37" s="638"/>
      <c r="BS37" s="638"/>
      <c r="BT37" s="638"/>
      <c r="BU37" s="639"/>
      <c r="BV37" s="640">
        <v>124218</v>
      </c>
      <c r="BW37" s="641"/>
      <c r="BX37" s="641"/>
      <c r="BY37" s="641"/>
      <c r="BZ37" s="641"/>
      <c r="CA37" s="641"/>
      <c r="CB37" s="675"/>
      <c r="CD37" s="637" t="s">
        <v>343</v>
      </c>
      <c r="CE37" s="638"/>
      <c r="CF37" s="638"/>
      <c r="CG37" s="638"/>
      <c r="CH37" s="638"/>
      <c r="CI37" s="638"/>
      <c r="CJ37" s="638"/>
      <c r="CK37" s="638"/>
      <c r="CL37" s="638"/>
      <c r="CM37" s="638"/>
      <c r="CN37" s="638"/>
      <c r="CO37" s="638"/>
      <c r="CP37" s="638"/>
      <c r="CQ37" s="639"/>
      <c r="CR37" s="640">
        <v>709728</v>
      </c>
      <c r="CS37" s="649"/>
      <c r="CT37" s="649"/>
      <c r="CU37" s="649"/>
      <c r="CV37" s="649"/>
      <c r="CW37" s="649"/>
      <c r="CX37" s="649"/>
      <c r="CY37" s="650"/>
      <c r="CZ37" s="643">
        <v>6.6</v>
      </c>
      <c r="DA37" s="651"/>
      <c r="DB37" s="651"/>
      <c r="DC37" s="652"/>
      <c r="DD37" s="646">
        <v>709695</v>
      </c>
      <c r="DE37" s="649"/>
      <c r="DF37" s="649"/>
      <c r="DG37" s="649"/>
      <c r="DH37" s="649"/>
      <c r="DI37" s="649"/>
      <c r="DJ37" s="649"/>
      <c r="DK37" s="650"/>
      <c r="DL37" s="646">
        <v>635584</v>
      </c>
      <c r="DM37" s="649"/>
      <c r="DN37" s="649"/>
      <c r="DO37" s="649"/>
      <c r="DP37" s="649"/>
      <c r="DQ37" s="649"/>
      <c r="DR37" s="649"/>
      <c r="DS37" s="649"/>
      <c r="DT37" s="649"/>
      <c r="DU37" s="649"/>
      <c r="DV37" s="650"/>
      <c r="DW37" s="643">
        <v>10.1</v>
      </c>
      <c r="DX37" s="651"/>
      <c r="DY37" s="651"/>
      <c r="DZ37" s="651"/>
      <c r="EA37" s="651"/>
      <c r="EB37" s="651"/>
      <c r="EC37" s="665"/>
    </row>
    <row r="38" spans="2:133" ht="11.25" customHeight="1" x14ac:dyDescent="0.2">
      <c r="B38" s="637" t="s">
        <v>344</v>
      </c>
      <c r="C38" s="638"/>
      <c r="D38" s="638"/>
      <c r="E38" s="638"/>
      <c r="F38" s="638"/>
      <c r="G38" s="638"/>
      <c r="H38" s="638"/>
      <c r="I38" s="638"/>
      <c r="J38" s="638"/>
      <c r="K38" s="638"/>
      <c r="L38" s="638"/>
      <c r="M38" s="638"/>
      <c r="N38" s="638"/>
      <c r="O38" s="638"/>
      <c r="P38" s="638"/>
      <c r="Q38" s="639"/>
      <c r="R38" s="640">
        <v>649911</v>
      </c>
      <c r="S38" s="641"/>
      <c r="T38" s="641"/>
      <c r="U38" s="641"/>
      <c r="V38" s="641"/>
      <c r="W38" s="641"/>
      <c r="X38" s="641"/>
      <c r="Y38" s="642"/>
      <c r="Z38" s="676">
        <v>5.7</v>
      </c>
      <c r="AA38" s="676"/>
      <c r="AB38" s="676"/>
      <c r="AC38" s="676"/>
      <c r="AD38" s="677" t="s">
        <v>135</v>
      </c>
      <c r="AE38" s="677"/>
      <c r="AF38" s="677"/>
      <c r="AG38" s="677"/>
      <c r="AH38" s="677"/>
      <c r="AI38" s="677"/>
      <c r="AJ38" s="677"/>
      <c r="AK38" s="677"/>
      <c r="AL38" s="643" t="s">
        <v>135</v>
      </c>
      <c r="AM38" s="644"/>
      <c r="AN38" s="644"/>
      <c r="AO38" s="678"/>
      <c r="AQ38" s="671" t="s">
        <v>345</v>
      </c>
      <c r="AR38" s="672"/>
      <c r="AS38" s="672"/>
      <c r="AT38" s="672"/>
      <c r="AU38" s="672"/>
      <c r="AV38" s="672"/>
      <c r="AW38" s="672"/>
      <c r="AX38" s="672"/>
      <c r="AY38" s="673"/>
      <c r="AZ38" s="640">
        <v>4363</v>
      </c>
      <c r="BA38" s="641"/>
      <c r="BB38" s="641"/>
      <c r="BC38" s="641"/>
      <c r="BD38" s="649"/>
      <c r="BE38" s="649"/>
      <c r="BF38" s="674"/>
      <c r="BG38" s="637" t="s">
        <v>346</v>
      </c>
      <c r="BH38" s="638"/>
      <c r="BI38" s="638"/>
      <c r="BJ38" s="638"/>
      <c r="BK38" s="638"/>
      <c r="BL38" s="638"/>
      <c r="BM38" s="638"/>
      <c r="BN38" s="638"/>
      <c r="BO38" s="638"/>
      <c r="BP38" s="638"/>
      <c r="BQ38" s="638"/>
      <c r="BR38" s="638"/>
      <c r="BS38" s="638"/>
      <c r="BT38" s="638"/>
      <c r="BU38" s="639"/>
      <c r="BV38" s="640">
        <v>3983</v>
      </c>
      <c r="BW38" s="641"/>
      <c r="BX38" s="641"/>
      <c r="BY38" s="641"/>
      <c r="BZ38" s="641"/>
      <c r="CA38" s="641"/>
      <c r="CB38" s="675"/>
      <c r="CD38" s="637" t="s">
        <v>347</v>
      </c>
      <c r="CE38" s="638"/>
      <c r="CF38" s="638"/>
      <c r="CG38" s="638"/>
      <c r="CH38" s="638"/>
      <c r="CI38" s="638"/>
      <c r="CJ38" s="638"/>
      <c r="CK38" s="638"/>
      <c r="CL38" s="638"/>
      <c r="CM38" s="638"/>
      <c r="CN38" s="638"/>
      <c r="CO38" s="638"/>
      <c r="CP38" s="638"/>
      <c r="CQ38" s="639"/>
      <c r="CR38" s="640">
        <v>936423</v>
      </c>
      <c r="CS38" s="641"/>
      <c r="CT38" s="641"/>
      <c r="CU38" s="641"/>
      <c r="CV38" s="641"/>
      <c r="CW38" s="641"/>
      <c r="CX38" s="641"/>
      <c r="CY38" s="642"/>
      <c r="CZ38" s="643">
        <v>8.6999999999999993</v>
      </c>
      <c r="DA38" s="651"/>
      <c r="DB38" s="651"/>
      <c r="DC38" s="652"/>
      <c r="DD38" s="646">
        <v>780521</v>
      </c>
      <c r="DE38" s="641"/>
      <c r="DF38" s="641"/>
      <c r="DG38" s="641"/>
      <c r="DH38" s="641"/>
      <c r="DI38" s="641"/>
      <c r="DJ38" s="641"/>
      <c r="DK38" s="642"/>
      <c r="DL38" s="646">
        <v>663084</v>
      </c>
      <c r="DM38" s="641"/>
      <c r="DN38" s="641"/>
      <c r="DO38" s="641"/>
      <c r="DP38" s="641"/>
      <c r="DQ38" s="641"/>
      <c r="DR38" s="641"/>
      <c r="DS38" s="641"/>
      <c r="DT38" s="641"/>
      <c r="DU38" s="641"/>
      <c r="DV38" s="642"/>
      <c r="DW38" s="643">
        <v>10.5</v>
      </c>
      <c r="DX38" s="651"/>
      <c r="DY38" s="651"/>
      <c r="DZ38" s="651"/>
      <c r="EA38" s="651"/>
      <c r="EB38" s="651"/>
      <c r="EC38" s="665"/>
    </row>
    <row r="39" spans="2:133" ht="11.25" customHeight="1" x14ac:dyDescent="0.2">
      <c r="B39" s="637" t="s">
        <v>348</v>
      </c>
      <c r="C39" s="638"/>
      <c r="D39" s="638"/>
      <c r="E39" s="638"/>
      <c r="F39" s="638"/>
      <c r="G39" s="638"/>
      <c r="H39" s="638"/>
      <c r="I39" s="638"/>
      <c r="J39" s="638"/>
      <c r="K39" s="638"/>
      <c r="L39" s="638"/>
      <c r="M39" s="638"/>
      <c r="N39" s="638"/>
      <c r="O39" s="638"/>
      <c r="P39" s="638"/>
      <c r="Q39" s="639"/>
      <c r="R39" s="640" t="s">
        <v>135</v>
      </c>
      <c r="S39" s="641"/>
      <c r="T39" s="641"/>
      <c r="U39" s="641"/>
      <c r="V39" s="641"/>
      <c r="W39" s="641"/>
      <c r="X39" s="641"/>
      <c r="Y39" s="642"/>
      <c r="Z39" s="676" t="s">
        <v>237</v>
      </c>
      <c r="AA39" s="676"/>
      <c r="AB39" s="676"/>
      <c r="AC39" s="676"/>
      <c r="AD39" s="677" t="s">
        <v>237</v>
      </c>
      <c r="AE39" s="677"/>
      <c r="AF39" s="677"/>
      <c r="AG39" s="677"/>
      <c r="AH39" s="677"/>
      <c r="AI39" s="677"/>
      <c r="AJ39" s="677"/>
      <c r="AK39" s="677"/>
      <c r="AL39" s="643" t="s">
        <v>144</v>
      </c>
      <c r="AM39" s="644"/>
      <c r="AN39" s="644"/>
      <c r="AO39" s="678"/>
      <c r="AQ39" s="671" t="s">
        <v>349</v>
      </c>
      <c r="AR39" s="672"/>
      <c r="AS39" s="672"/>
      <c r="AT39" s="672"/>
      <c r="AU39" s="672"/>
      <c r="AV39" s="672"/>
      <c r="AW39" s="672"/>
      <c r="AX39" s="672"/>
      <c r="AY39" s="673"/>
      <c r="AZ39" s="640" t="s">
        <v>237</v>
      </c>
      <c r="BA39" s="641"/>
      <c r="BB39" s="641"/>
      <c r="BC39" s="641"/>
      <c r="BD39" s="649"/>
      <c r="BE39" s="649"/>
      <c r="BF39" s="674"/>
      <c r="BG39" s="637" t="s">
        <v>350</v>
      </c>
      <c r="BH39" s="638"/>
      <c r="BI39" s="638"/>
      <c r="BJ39" s="638"/>
      <c r="BK39" s="638"/>
      <c r="BL39" s="638"/>
      <c r="BM39" s="638"/>
      <c r="BN39" s="638"/>
      <c r="BO39" s="638"/>
      <c r="BP39" s="638"/>
      <c r="BQ39" s="638"/>
      <c r="BR39" s="638"/>
      <c r="BS39" s="638"/>
      <c r="BT39" s="638"/>
      <c r="BU39" s="639"/>
      <c r="BV39" s="640">
        <v>6250</v>
      </c>
      <c r="BW39" s="641"/>
      <c r="BX39" s="641"/>
      <c r="BY39" s="641"/>
      <c r="BZ39" s="641"/>
      <c r="CA39" s="641"/>
      <c r="CB39" s="675"/>
      <c r="CD39" s="637" t="s">
        <v>351</v>
      </c>
      <c r="CE39" s="638"/>
      <c r="CF39" s="638"/>
      <c r="CG39" s="638"/>
      <c r="CH39" s="638"/>
      <c r="CI39" s="638"/>
      <c r="CJ39" s="638"/>
      <c r="CK39" s="638"/>
      <c r="CL39" s="638"/>
      <c r="CM39" s="638"/>
      <c r="CN39" s="638"/>
      <c r="CO39" s="638"/>
      <c r="CP39" s="638"/>
      <c r="CQ39" s="639"/>
      <c r="CR39" s="640">
        <v>651552</v>
      </c>
      <c r="CS39" s="649"/>
      <c r="CT39" s="649"/>
      <c r="CU39" s="649"/>
      <c r="CV39" s="649"/>
      <c r="CW39" s="649"/>
      <c r="CX39" s="649"/>
      <c r="CY39" s="650"/>
      <c r="CZ39" s="643">
        <v>6.1</v>
      </c>
      <c r="DA39" s="651"/>
      <c r="DB39" s="651"/>
      <c r="DC39" s="652"/>
      <c r="DD39" s="646">
        <v>651527</v>
      </c>
      <c r="DE39" s="649"/>
      <c r="DF39" s="649"/>
      <c r="DG39" s="649"/>
      <c r="DH39" s="649"/>
      <c r="DI39" s="649"/>
      <c r="DJ39" s="649"/>
      <c r="DK39" s="650"/>
      <c r="DL39" s="646" t="s">
        <v>237</v>
      </c>
      <c r="DM39" s="649"/>
      <c r="DN39" s="649"/>
      <c r="DO39" s="649"/>
      <c r="DP39" s="649"/>
      <c r="DQ39" s="649"/>
      <c r="DR39" s="649"/>
      <c r="DS39" s="649"/>
      <c r="DT39" s="649"/>
      <c r="DU39" s="649"/>
      <c r="DV39" s="650"/>
      <c r="DW39" s="643" t="s">
        <v>135</v>
      </c>
      <c r="DX39" s="651"/>
      <c r="DY39" s="651"/>
      <c r="DZ39" s="651"/>
      <c r="EA39" s="651"/>
      <c r="EB39" s="651"/>
      <c r="EC39" s="665"/>
    </row>
    <row r="40" spans="2:133" ht="11.25" customHeight="1" x14ac:dyDescent="0.2">
      <c r="B40" s="637" t="s">
        <v>352</v>
      </c>
      <c r="C40" s="638"/>
      <c r="D40" s="638"/>
      <c r="E40" s="638"/>
      <c r="F40" s="638"/>
      <c r="G40" s="638"/>
      <c r="H40" s="638"/>
      <c r="I40" s="638"/>
      <c r="J40" s="638"/>
      <c r="K40" s="638"/>
      <c r="L40" s="638"/>
      <c r="M40" s="638"/>
      <c r="N40" s="638"/>
      <c r="O40" s="638"/>
      <c r="P40" s="638"/>
      <c r="Q40" s="639"/>
      <c r="R40" s="640">
        <v>119411</v>
      </c>
      <c r="S40" s="641"/>
      <c r="T40" s="641"/>
      <c r="U40" s="641"/>
      <c r="V40" s="641"/>
      <c r="W40" s="641"/>
      <c r="X40" s="641"/>
      <c r="Y40" s="642"/>
      <c r="Z40" s="676">
        <v>1</v>
      </c>
      <c r="AA40" s="676"/>
      <c r="AB40" s="676"/>
      <c r="AC40" s="676"/>
      <c r="AD40" s="677" t="s">
        <v>135</v>
      </c>
      <c r="AE40" s="677"/>
      <c r="AF40" s="677"/>
      <c r="AG40" s="677"/>
      <c r="AH40" s="677"/>
      <c r="AI40" s="677"/>
      <c r="AJ40" s="677"/>
      <c r="AK40" s="677"/>
      <c r="AL40" s="643" t="s">
        <v>135</v>
      </c>
      <c r="AM40" s="644"/>
      <c r="AN40" s="644"/>
      <c r="AO40" s="678"/>
      <c r="AQ40" s="671" t="s">
        <v>353</v>
      </c>
      <c r="AR40" s="672"/>
      <c r="AS40" s="672"/>
      <c r="AT40" s="672"/>
      <c r="AU40" s="672"/>
      <c r="AV40" s="672"/>
      <c r="AW40" s="672"/>
      <c r="AX40" s="672"/>
      <c r="AY40" s="673"/>
      <c r="AZ40" s="640" t="s">
        <v>237</v>
      </c>
      <c r="BA40" s="641"/>
      <c r="BB40" s="641"/>
      <c r="BC40" s="641"/>
      <c r="BD40" s="649"/>
      <c r="BE40" s="649"/>
      <c r="BF40" s="674"/>
      <c r="BG40" s="679" t="s">
        <v>354</v>
      </c>
      <c r="BH40" s="680"/>
      <c r="BI40" s="680"/>
      <c r="BJ40" s="680"/>
      <c r="BK40" s="680"/>
      <c r="BL40" s="217"/>
      <c r="BM40" s="638" t="s">
        <v>355</v>
      </c>
      <c r="BN40" s="638"/>
      <c r="BO40" s="638"/>
      <c r="BP40" s="638"/>
      <c r="BQ40" s="638"/>
      <c r="BR40" s="638"/>
      <c r="BS40" s="638"/>
      <c r="BT40" s="638"/>
      <c r="BU40" s="639"/>
      <c r="BV40" s="640">
        <v>103</v>
      </c>
      <c r="BW40" s="641"/>
      <c r="BX40" s="641"/>
      <c r="BY40" s="641"/>
      <c r="BZ40" s="641"/>
      <c r="CA40" s="641"/>
      <c r="CB40" s="675"/>
      <c r="CD40" s="637" t="s">
        <v>356</v>
      </c>
      <c r="CE40" s="638"/>
      <c r="CF40" s="638"/>
      <c r="CG40" s="638"/>
      <c r="CH40" s="638"/>
      <c r="CI40" s="638"/>
      <c r="CJ40" s="638"/>
      <c r="CK40" s="638"/>
      <c r="CL40" s="638"/>
      <c r="CM40" s="638"/>
      <c r="CN40" s="638"/>
      <c r="CO40" s="638"/>
      <c r="CP40" s="638"/>
      <c r="CQ40" s="639"/>
      <c r="CR40" s="640">
        <v>76156</v>
      </c>
      <c r="CS40" s="641"/>
      <c r="CT40" s="641"/>
      <c r="CU40" s="641"/>
      <c r="CV40" s="641"/>
      <c r="CW40" s="641"/>
      <c r="CX40" s="641"/>
      <c r="CY40" s="642"/>
      <c r="CZ40" s="643">
        <v>0.7</v>
      </c>
      <c r="DA40" s="651"/>
      <c r="DB40" s="651"/>
      <c r="DC40" s="652"/>
      <c r="DD40" s="646">
        <v>76156</v>
      </c>
      <c r="DE40" s="641"/>
      <c r="DF40" s="641"/>
      <c r="DG40" s="641"/>
      <c r="DH40" s="641"/>
      <c r="DI40" s="641"/>
      <c r="DJ40" s="641"/>
      <c r="DK40" s="642"/>
      <c r="DL40" s="646" t="s">
        <v>135</v>
      </c>
      <c r="DM40" s="641"/>
      <c r="DN40" s="641"/>
      <c r="DO40" s="641"/>
      <c r="DP40" s="641"/>
      <c r="DQ40" s="641"/>
      <c r="DR40" s="641"/>
      <c r="DS40" s="641"/>
      <c r="DT40" s="641"/>
      <c r="DU40" s="641"/>
      <c r="DV40" s="642"/>
      <c r="DW40" s="643" t="s">
        <v>237</v>
      </c>
      <c r="DX40" s="651"/>
      <c r="DY40" s="651"/>
      <c r="DZ40" s="651"/>
      <c r="EA40" s="651"/>
      <c r="EB40" s="651"/>
      <c r="EC40" s="665"/>
    </row>
    <row r="41" spans="2:133" ht="11.25" customHeight="1" x14ac:dyDescent="0.2">
      <c r="B41" s="621" t="s">
        <v>357</v>
      </c>
      <c r="C41" s="622"/>
      <c r="D41" s="622"/>
      <c r="E41" s="622"/>
      <c r="F41" s="622"/>
      <c r="G41" s="622"/>
      <c r="H41" s="622"/>
      <c r="I41" s="622"/>
      <c r="J41" s="622"/>
      <c r="K41" s="622"/>
      <c r="L41" s="622"/>
      <c r="M41" s="622"/>
      <c r="N41" s="622"/>
      <c r="O41" s="622"/>
      <c r="P41" s="622"/>
      <c r="Q41" s="623"/>
      <c r="R41" s="624">
        <v>11499451</v>
      </c>
      <c r="S41" s="662"/>
      <c r="T41" s="662"/>
      <c r="U41" s="662"/>
      <c r="V41" s="662"/>
      <c r="W41" s="662"/>
      <c r="X41" s="662"/>
      <c r="Y41" s="666"/>
      <c r="Z41" s="667">
        <v>100</v>
      </c>
      <c r="AA41" s="667"/>
      <c r="AB41" s="667"/>
      <c r="AC41" s="667"/>
      <c r="AD41" s="668">
        <v>6180781</v>
      </c>
      <c r="AE41" s="668"/>
      <c r="AF41" s="668"/>
      <c r="AG41" s="668"/>
      <c r="AH41" s="668"/>
      <c r="AI41" s="668"/>
      <c r="AJ41" s="668"/>
      <c r="AK41" s="668"/>
      <c r="AL41" s="627">
        <v>100</v>
      </c>
      <c r="AM41" s="669"/>
      <c r="AN41" s="669"/>
      <c r="AO41" s="670"/>
      <c r="AQ41" s="671" t="s">
        <v>358</v>
      </c>
      <c r="AR41" s="672"/>
      <c r="AS41" s="672"/>
      <c r="AT41" s="672"/>
      <c r="AU41" s="672"/>
      <c r="AV41" s="672"/>
      <c r="AW41" s="672"/>
      <c r="AX41" s="672"/>
      <c r="AY41" s="673"/>
      <c r="AZ41" s="640">
        <v>210870</v>
      </c>
      <c r="BA41" s="641"/>
      <c r="BB41" s="641"/>
      <c r="BC41" s="641"/>
      <c r="BD41" s="649"/>
      <c r="BE41" s="649"/>
      <c r="BF41" s="674"/>
      <c r="BG41" s="679"/>
      <c r="BH41" s="680"/>
      <c r="BI41" s="680"/>
      <c r="BJ41" s="680"/>
      <c r="BK41" s="680"/>
      <c r="BL41" s="217"/>
      <c r="BM41" s="638" t="s">
        <v>359</v>
      </c>
      <c r="BN41" s="638"/>
      <c r="BO41" s="638"/>
      <c r="BP41" s="638"/>
      <c r="BQ41" s="638"/>
      <c r="BR41" s="638"/>
      <c r="BS41" s="638"/>
      <c r="BT41" s="638"/>
      <c r="BU41" s="639"/>
      <c r="BV41" s="640" t="s">
        <v>135</v>
      </c>
      <c r="BW41" s="641"/>
      <c r="BX41" s="641"/>
      <c r="BY41" s="641"/>
      <c r="BZ41" s="641"/>
      <c r="CA41" s="641"/>
      <c r="CB41" s="675"/>
      <c r="CD41" s="637" t="s">
        <v>360</v>
      </c>
      <c r="CE41" s="638"/>
      <c r="CF41" s="638"/>
      <c r="CG41" s="638"/>
      <c r="CH41" s="638"/>
      <c r="CI41" s="638"/>
      <c r="CJ41" s="638"/>
      <c r="CK41" s="638"/>
      <c r="CL41" s="638"/>
      <c r="CM41" s="638"/>
      <c r="CN41" s="638"/>
      <c r="CO41" s="638"/>
      <c r="CP41" s="638"/>
      <c r="CQ41" s="639"/>
      <c r="CR41" s="640" t="s">
        <v>135</v>
      </c>
      <c r="CS41" s="649"/>
      <c r="CT41" s="649"/>
      <c r="CU41" s="649"/>
      <c r="CV41" s="649"/>
      <c r="CW41" s="649"/>
      <c r="CX41" s="649"/>
      <c r="CY41" s="650"/>
      <c r="CZ41" s="643" t="s">
        <v>135</v>
      </c>
      <c r="DA41" s="651"/>
      <c r="DB41" s="651"/>
      <c r="DC41" s="652"/>
      <c r="DD41" s="646" t="s">
        <v>144</v>
      </c>
      <c r="DE41" s="649"/>
      <c r="DF41" s="649"/>
      <c r="DG41" s="649"/>
      <c r="DH41" s="649"/>
      <c r="DI41" s="649"/>
      <c r="DJ41" s="649"/>
      <c r="DK41" s="650"/>
      <c r="DL41" s="618"/>
      <c r="DM41" s="619"/>
      <c r="DN41" s="619"/>
      <c r="DO41" s="619"/>
      <c r="DP41" s="619"/>
      <c r="DQ41" s="619"/>
      <c r="DR41" s="619"/>
      <c r="DS41" s="619"/>
      <c r="DT41" s="619"/>
      <c r="DU41" s="619"/>
      <c r="DV41" s="620"/>
      <c r="DW41" s="615"/>
      <c r="DX41" s="616"/>
      <c r="DY41" s="616"/>
      <c r="DZ41" s="616"/>
      <c r="EA41" s="616"/>
      <c r="EB41" s="616"/>
      <c r="EC41" s="617"/>
    </row>
    <row r="42" spans="2:133" ht="11.25" customHeight="1" x14ac:dyDescent="0.2">
      <c r="AQ42" s="659" t="s">
        <v>361</v>
      </c>
      <c r="AR42" s="660"/>
      <c r="AS42" s="660"/>
      <c r="AT42" s="660"/>
      <c r="AU42" s="660"/>
      <c r="AV42" s="660"/>
      <c r="AW42" s="660"/>
      <c r="AX42" s="660"/>
      <c r="AY42" s="661"/>
      <c r="AZ42" s="624">
        <v>701933</v>
      </c>
      <c r="BA42" s="662"/>
      <c r="BB42" s="662"/>
      <c r="BC42" s="662"/>
      <c r="BD42" s="625"/>
      <c r="BE42" s="625"/>
      <c r="BF42" s="663"/>
      <c r="BG42" s="681"/>
      <c r="BH42" s="682"/>
      <c r="BI42" s="682"/>
      <c r="BJ42" s="682"/>
      <c r="BK42" s="682"/>
      <c r="BL42" s="218"/>
      <c r="BM42" s="622" t="s">
        <v>362</v>
      </c>
      <c r="BN42" s="622"/>
      <c r="BO42" s="622"/>
      <c r="BP42" s="622"/>
      <c r="BQ42" s="622"/>
      <c r="BR42" s="622"/>
      <c r="BS42" s="622"/>
      <c r="BT42" s="622"/>
      <c r="BU42" s="623"/>
      <c r="BV42" s="624">
        <v>353</v>
      </c>
      <c r="BW42" s="662"/>
      <c r="BX42" s="662"/>
      <c r="BY42" s="662"/>
      <c r="BZ42" s="662"/>
      <c r="CA42" s="662"/>
      <c r="CB42" s="664"/>
      <c r="CD42" s="637" t="s">
        <v>363</v>
      </c>
      <c r="CE42" s="638"/>
      <c r="CF42" s="638"/>
      <c r="CG42" s="638"/>
      <c r="CH42" s="638"/>
      <c r="CI42" s="638"/>
      <c r="CJ42" s="638"/>
      <c r="CK42" s="638"/>
      <c r="CL42" s="638"/>
      <c r="CM42" s="638"/>
      <c r="CN42" s="638"/>
      <c r="CO42" s="638"/>
      <c r="CP42" s="638"/>
      <c r="CQ42" s="639"/>
      <c r="CR42" s="640">
        <v>983830</v>
      </c>
      <c r="CS42" s="649"/>
      <c r="CT42" s="649"/>
      <c r="CU42" s="649"/>
      <c r="CV42" s="649"/>
      <c r="CW42" s="649"/>
      <c r="CX42" s="649"/>
      <c r="CY42" s="650"/>
      <c r="CZ42" s="643">
        <v>9.1999999999999993</v>
      </c>
      <c r="DA42" s="651"/>
      <c r="DB42" s="651"/>
      <c r="DC42" s="652"/>
      <c r="DD42" s="646">
        <v>263077</v>
      </c>
      <c r="DE42" s="649"/>
      <c r="DF42" s="649"/>
      <c r="DG42" s="649"/>
      <c r="DH42" s="649"/>
      <c r="DI42" s="649"/>
      <c r="DJ42" s="649"/>
      <c r="DK42" s="650"/>
      <c r="DL42" s="618"/>
      <c r="DM42" s="619"/>
      <c r="DN42" s="619"/>
      <c r="DO42" s="619"/>
      <c r="DP42" s="619"/>
      <c r="DQ42" s="619"/>
      <c r="DR42" s="619"/>
      <c r="DS42" s="619"/>
      <c r="DT42" s="619"/>
      <c r="DU42" s="619"/>
      <c r="DV42" s="620"/>
      <c r="DW42" s="615"/>
      <c r="DX42" s="616"/>
      <c r="DY42" s="616"/>
      <c r="DZ42" s="616"/>
      <c r="EA42" s="616"/>
      <c r="EB42" s="616"/>
      <c r="EC42" s="617"/>
    </row>
    <row r="43" spans="2:133" ht="11.25" customHeight="1" x14ac:dyDescent="0.2">
      <c r="B43" s="208" t="s">
        <v>364</v>
      </c>
      <c r="CD43" s="637" t="s">
        <v>365</v>
      </c>
      <c r="CE43" s="638"/>
      <c r="CF43" s="638"/>
      <c r="CG43" s="638"/>
      <c r="CH43" s="638"/>
      <c r="CI43" s="638"/>
      <c r="CJ43" s="638"/>
      <c r="CK43" s="638"/>
      <c r="CL43" s="638"/>
      <c r="CM43" s="638"/>
      <c r="CN43" s="638"/>
      <c r="CO43" s="638"/>
      <c r="CP43" s="638"/>
      <c r="CQ43" s="639"/>
      <c r="CR43" s="640">
        <v>26109</v>
      </c>
      <c r="CS43" s="649"/>
      <c r="CT43" s="649"/>
      <c r="CU43" s="649"/>
      <c r="CV43" s="649"/>
      <c r="CW43" s="649"/>
      <c r="CX43" s="649"/>
      <c r="CY43" s="650"/>
      <c r="CZ43" s="643">
        <v>0.2</v>
      </c>
      <c r="DA43" s="651"/>
      <c r="DB43" s="651"/>
      <c r="DC43" s="652"/>
      <c r="DD43" s="646">
        <v>18130</v>
      </c>
      <c r="DE43" s="649"/>
      <c r="DF43" s="649"/>
      <c r="DG43" s="649"/>
      <c r="DH43" s="649"/>
      <c r="DI43" s="649"/>
      <c r="DJ43" s="649"/>
      <c r="DK43" s="650"/>
      <c r="DL43" s="618"/>
      <c r="DM43" s="619"/>
      <c r="DN43" s="619"/>
      <c r="DO43" s="619"/>
      <c r="DP43" s="619"/>
      <c r="DQ43" s="619"/>
      <c r="DR43" s="619"/>
      <c r="DS43" s="619"/>
      <c r="DT43" s="619"/>
      <c r="DU43" s="619"/>
      <c r="DV43" s="620"/>
      <c r="DW43" s="615"/>
      <c r="DX43" s="616"/>
      <c r="DY43" s="616"/>
      <c r="DZ43" s="616"/>
      <c r="EA43" s="616"/>
      <c r="EB43" s="616"/>
      <c r="EC43" s="617"/>
    </row>
    <row r="44" spans="2:133" ht="11.25" customHeight="1" x14ac:dyDescent="0.2">
      <c r="B44" s="647" t="s">
        <v>366</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8"/>
      <c r="CD44" s="653" t="s">
        <v>314</v>
      </c>
      <c r="CE44" s="654"/>
      <c r="CF44" s="637" t="s">
        <v>367</v>
      </c>
      <c r="CG44" s="638"/>
      <c r="CH44" s="638"/>
      <c r="CI44" s="638"/>
      <c r="CJ44" s="638"/>
      <c r="CK44" s="638"/>
      <c r="CL44" s="638"/>
      <c r="CM44" s="638"/>
      <c r="CN44" s="638"/>
      <c r="CO44" s="638"/>
      <c r="CP44" s="638"/>
      <c r="CQ44" s="639"/>
      <c r="CR44" s="640">
        <v>983830</v>
      </c>
      <c r="CS44" s="641"/>
      <c r="CT44" s="641"/>
      <c r="CU44" s="641"/>
      <c r="CV44" s="641"/>
      <c r="CW44" s="641"/>
      <c r="CX44" s="641"/>
      <c r="CY44" s="642"/>
      <c r="CZ44" s="643">
        <v>9.1999999999999993</v>
      </c>
      <c r="DA44" s="644"/>
      <c r="DB44" s="644"/>
      <c r="DC44" s="645"/>
      <c r="DD44" s="646">
        <v>263077</v>
      </c>
      <c r="DE44" s="641"/>
      <c r="DF44" s="641"/>
      <c r="DG44" s="641"/>
      <c r="DH44" s="641"/>
      <c r="DI44" s="641"/>
      <c r="DJ44" s="641"/>
      <c r="DK44" s="642"/>
      <c r="DL44" s="618"/>
      <c r="DM44" s="619"/>
      <c r="DN44" s="619"/>
      <c r="DO44" s="619"/>
      <c r="DP44" s="619"/>
      <c r="DQ44" s="619"/>
      <c r="DR44" s="619"/>
      <c r="DS44" s="619"/>
      <c r="DT44" s="619"/>
      <c r="DU44" s="619"/>
      <c r="DV44" s="620"/>
      <c r="DW44" s="615"/>
      <c r="DX44" s="616"/>
      <c r="DY44" s="616"/>
      <c r="DZ44" s="616"/>
      <c r="EA44" s="616"/>
      <c r="EB44" s="616"/>
      <c r="EC44" s="617"/>
    </row>
    <row r="45" spans="2:133" ht="11.25" customHeight="1" x14ac:dyDescent="0.2">
      <c r="B45" s="647" t="s">
        <v>368</v>
      </c>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647"/>
      <c r="CA45" s="647"/>
      <c r="CB45" s="647"/>
      <c r="CC45" s="648"/>
      <c r="CD45" s="655"/>
      <c r="CE45" s="656"/>
      <c r="CF45" s="637" t="s">
        <v>369</v>
      </c>
      <c r="CG45" s="638"/>
      <c r="CH45" s="638"/>
      <c r="CI45" s="638"/>
      <c r="CJ45" s="638"/>
      <c r="CK45" s="638"/>
      <c r="CL45" s="638"/>
      <c r="CM45" s="638"/>
      <c r="CN45" s="638"/>
      <c r="CO45" s="638"/>
      <c r="CP45" s="638"/>
      <c r="CQ45" s="639"/>
      <c r="CR45" s="640">
        <v>86378</v>
      </c>
      <c r="CS45" s="649"/>
      <c r="CT45" s="649"/>
      <c r="CU45" s="649"/>
      <c r="CV45" s="649"/>
      <c r="CW45" s="649"/>
      <c r="CX45" s="649"/>
      <c r="CY45" s="650"/>
      <c r="CZ45" s="643">
        <v>0.8</v>
      </c>
      <c r="DA45" s="651"/>
      <c r="DB45" s="651"/>
      <c r="DC45" s="652"/>
      <c r="DD45" s="646">
        <v>19053</v>
      </c>
      <c r="DE45" s="649"/>
      <c r="DF45" s="649"/>
      <c r="DG45" s="649"/>
      <c r="DH45" s="649"/>
      <c r="DI45" s="649"/>
      <c r="DJ45" s="649"/>
      <c r="DK45" s="650"/>
      <c r="DL45" s="618"/>
      <c r="DM45" s="619"/>
      <c r="DN45" s="619"/>
      <c r="DO45" s="619"/>
      <c r="DP45" s="619"/>
      <c r="DQ45" s="619"/>
      <c r="DR45" s="619"/>
      <c r="DS45" s="619"/>
      <c r="DT45" s="619"/>
      <c r="DU45" s="619"/>
      <c r="DV45" s="620"/>
      <c r="DW45" s="615"/>
      <c r="DX45" s="616"/>
      <c r="DY45" s="616"/>
      <c r="DZ45" s="616"/>
      <c r="EA45" s="616"/>
      <c r="EB45" s="616"/>
      <c r="EC45" s="617"/>
    </row>
    <row r="46" spans="2:133" ht="11.25" customHeight="1" x14ac:dyDescent="0.2">
      <c r="B46" s="219"/>
      <c r="CD46" s="655"/>
      <c r="CE46" s="656"/>
      <c r="CF46" s="637" t="s">
        <v>370</v>
      </c>
      <c r="CG46" s="638"/>
      <c r="CH46" s="638"/>
      <c r="CI46" s="638"/>
      <c r="CJ46" s="638"/>
      <c r="CK46" s="638"/>
      <c r="CL46" s="638"/>
      <c r="CM46" s="638"/>
      <c r="CN46" s="638"/>
      <c r="CO46" s="638"/>
      <c r="CP46" s="638"/>
      <c r="CQ46" s="639"/>
      <c r="CR46" s="640">
        <v>884557</v>
      </c>
      <c r="CS46" s="641"/>
      <c r="CT46" s="641"/>
      <c r="CU46" s="641"/>
      <c r="CV46" s="641"/>
      <c r="CW46" s="641"/>
      <c r="CX46" s="641"/>
      <c r="CY46" s="642"/>
      <c r="CZ46" s="643">
        <v>8.3000000000000007</v>
      </c>
      <c r="DA46" s="644"/>
      <c r="DB46" s="644"/>
      <c r="DC46" s="645"/>
      <c r="DD46" s="646">
        <v>236929</v>
      </c>
      <c r="DE46" s="641"/>
      <c r="DF46" s="641"/>
      <c r="DG46" s="641"/>
      <c r="DH46" s="641"/>
      <c r="DI46" s="641"/>
      <c r="DJ46" s="641"/>
      <c r="DK46" s="642"/>
      <c r="DL46" s="618"/>
      <c r="DM46" s="619"/>
      <c r="DN46" s="619"/>
      <c r="DO46" s="619"/>
      <c r="DP46" s="619"/>
      <c r="DQ46" s="619"/>
      <c r="DR46" s="619"/>
      <c r="DS46" s="619"/>
      <c r="DT46" s="619"/>
      <c r="DU46" s="619"/>
      <c r="DV46" s="620"/>
      <c r="DW46" s="615"/>
      <c r="DX46" s="616"/>
      <c r="DY46" s="616"/>
      <c r="DZ46" s="616"/>
      <c r="EA46" s="616"/>
      <c r="EB46" s="616"/>
      <c r="EC46" s="617"/>
    </row>
    <row r="47" spans="2:133" ht="11.25" customHeight="1" x14ac:dyDescent="0.2">
      <c r="B47" s="219"/>
      <c r="CD47" s="655"/>
      <c r="CE47" s="656"/>
      <c r="CF47" s="637" t="s">
        <v>371</v>
      </c>
      <c r="CG47" s="638"/>
      <c r="CH47" s="638"/>
      <c r="CI47" s="638"/>
      <c r="CJ47" s="638"/>
      <c r="CK47" s="638"/>
      <c r="CL47" s="638"/>
      <c r="CM47" s="638"/>
      <c r="CN47" s="638"/>
      <c r="CO47" s="638"/>
      <c r="CP47" s="638"/>
      <c r="CQ47" s="639"/>
      <c r="CR47" s="640" t="s">
        <v>254</v>
      </c>
      <c r="CS47" s="649"/>
      <c r="CT47" s="649"/>
      <c r="CU47" s="649"/>
      <c r="CV47" s="649"/>
      <c r="CW47" s="649"/>
      <c r="CX47" s="649"/>
      <c r="CY47" s="650"/>
      <c r="CZ47" s="643" t="s">
        <v>237</v>
      </c>
      <c r="DA47" s="651"/>
      <c r="DB47" s="651"/>
      <c r="DC47" s="652"/>
      <c r="DD47" s="646" t="s">
        <v>237</v>
      </c>
      <c r="DE47" s="649"/>
      <c r="DF47" s="649"/>
      <c r="DG47" s="649"/>
      <c r="DH47" s="649"/>
      <c r="DI47" s="649"/>
      <c r="DJ47" s="649"/>
      <c r="DK47" s="650"/>
      <c r="DL47" s="618"/>
      <c r="DM47" s="619"/>
      <c r="DN47" s="619"/>
      <c r="DO47" s="619"/>
      <c r="DP47" s="619"/>
      <c r="DQ47" s="619"/>
      <c r="DR47" s="619"/>
      <c r="DS47" s="619"/>
      <c r="DT47" s="619"/>
      <c r="DU47" s="619"/>
      <c r="DV47" s="620"/>
      <c r="DW47" s="615"/>
      <c r="DX47" s="616"/>
      <c r="DY47" s="616"/>
      <c r="DZ47" s="616"/>
      <c r="EA47" s="616"/>
      <c r="EB47" s="616"/>
      <c r="EC47" s="617"/>
    </row>
    <row r="48" spans="2:133" ht="11" x14ac:dyDescent="0.2">
      <c r="B48" s="219"/>
      <c r="CD48" s="657"/>
      <c r="CE48" s="658"/>
      <c r="CF48" s="637" t="s">
        <v>372</v>
      </c>
      <c r="CG48" s="638"/>
      <c r="CH48" s="638"/>
      <c r="CI48" s="638"/>
      <c r="CJ48" s="638"/>
      <c r="CK48" s="638"/>
      <c r="CL48" s="638"/>
      <c r="CM48" s="638"/>
      <c r="CN48" s="638"/>
      <c r="CO48" s="638"/>
      <c r="CP48" s="638"/>
      <c r="CQ48" s="639"/>
      <c r="CR48" s="640" t="s">
        <v>135</v>
      </c>
      <c r="CS48" s="641"/>
      <c r="CT48" s="641"/>
      <c r="CU48" s="641"/>
      <c r="CV48" s="641"/>
      <c r="CW48" s="641"/>
      <c r="CX48" s="641"/>
      <c r="CY48" s="642"/>
      <c r="CZ48" s="643" t="s">
        <v>135</v>
      </c>
      <c r="DA48" s="644"/>
      <c r="DB48" s="644"/>
      <c r="DC48" s="645"/>
      <c r="DD48" s="646" t="s">
        <v>135</v>
      </c>
      <c r="DE48" s="641"/>
      <c r="DF48" s="641"/>
      <c r="DG48" s="641"/>
      <c r="DH48" s="641"/>
      <c r="DI48" s="641"/>
      <c r="DJ48" s="641"/>
      <c r="DK48" s="642"/>
      <c r="DL48" s="618"/>
      <c r="DM48" s="619"/>
      <c r="DN48" s="619"/>
      <c r="DO48" s="619"/>
      <c r="DP48" s="619"/>
      <c r="DQ48" s="619"/>
      <c r="DR48" s="619"/>
      <c r="DS48" s="619"/>
      <c r="DT48" s="619"/>
      <c r="DU48" s="619"/>
      <c r="DV48" s="620"/>
      <c r="DW48" s="615"/>
      <c r="DX48" s="616"/>
      <c r="DY48" s="616"/>
      <c r="DZ48" s="616"/>
      <c r="EA48" s="616"/>
      <c r="EB48" s="616"/>
      <c r="EC48" s="617"/>
    </row>
    <row r="49" spans="2:133" ht="11.25" customHeight="1" x14ac:dyDescent="0.2">
      <c r="B49" s="219"/>
      <c r="CD49" s="621" t="s">
        <v>373</v>
      </c>
      <c r="CE49" s="622"/>
      <c r="CF49" s="622"/>
      <c r="CG49" s="622"/>
      <c r="CH49" s="622"/>
      <c r="CI49" s="622"/>
      <c r="CJ49" s="622"/>
      <c r="CK49" s="622"/>
      <c r="CL49" s="622"/>
      <c r="CM49" s="622"/>
      <c r="CN49" s="622"/>
      <c r="CO49" s="622"/>
      <c r="CP49" s="622"/>
      <c r="CQ49" s="623"/>
      <c r="CR49" s="624">
        <v>10705400</v>
      </c>
      <c r="CS49" s="625"/>
      <c r="CT49" s="625"/>
      <c r="CU49" s="625"/>
      <c r="CV49" s="625"/>
      <c r="CW49" s="625"/>
      <c r="CX49" s="625"/>
      <c r="CY49" s="626"/>
      <c r="CZ49" s="627">
        <v>100</v>
      </c>
      <c r="DA49" s="628"/>
      <c r="DB49" s="628"/>
      <c r="DC49" s="629"/>
      <c r="DD49" s="630">
        <v>7586642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T9phgUE/HH7VRjJTuXY0H2jEPT/thGlKFFhqzS82+iy1sR/0LFX3An2LIVAFE9NTqb+p+5XuSfJ8Kn9Np91ow==" saltValue="d4G/4KY0/jwPgYPdMHLV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02" zoomScale="70" zoomScaleNormal="25" zoomScaleSheetLayoutView="70" workbookViewId="0">
      <selection activeCell="BQ104" sqref="BQ104:DZ104"/>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9" t="s">
        <v>374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20" t="s">
        <v>375</v>
      </c>
      <c r="DK2" s="1121"/>
      <c r="DL2" s="1121"/>
      <c r="DM2" s="1121"/>
      <c r="DN2" s="1121"/>
      <c r="DO2" s="1122"/>
      <c r="DP2" s="222"/>
      <c r="DQ2" s="1120" t="s">
        <v>376</v>
      </c>
      <c r="DR2" s="1121"/>
      <c r="DS2" s="1121"/>
      <c r="DT2" s="1121"/>
      <c r="DU2" s="1121"/>
      <c r="DV2" s="1121"/>
      <c r="DW2" s="1121"/>
      <c r="DX2" s="1121"/>
      <c r="DY2" s="1121"/>
      <c r="DZ2" s="112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379</v>
      </c>
      <c r="B5" s="1009"/>
      <c r="C5" s="1009"/>
      <c r="D5" s="1009"/>
      <c r="E5" s="1009"/>
      <c r="F5" s="1009"/>
      <c r="G5" s="1009"/>
      <c r="H5" s="1009"/>
      <c r="I5" s="1009"/>
      <c r="J5" s="1009"/>
      <c r="K5" s="1009"/>
      <c r="L5" s="1009"/>
      <c r="M5" s="1009"/>
      <c r="N5" s="1009"/>
      <c r="O5" s="1009"/>
      <c r="P5" s="1010"/>
      <c r="Q5" s="1014" t="s">
        <v>380</v>
      </c>
      <c r="R5" s="1015"/>
      <c r="S5" s="1015"/>
      <c r="T5" s="1015"/>
      <c r="U5" s="1016"/>
      <c r="V5" s="1014" t="s">
        <v>381</v>
      </c>
      <c r="W5" s="1015"/>
      <c r="X5" s="1015"/>
      <c r="Y5" s="1015"/>
      <c r="Z5" s="1016"/>
      <c r="AA5" s="1014" t="s">
        <v>382</v>
      </c>
      <c r="AB5" s="1015"/>
      <c r="AC5" s="1015"/>
      <c r="AD5" s="1015"/>
      <c r="AE5" s="1015"/>
      <c r="AF5" s="1123" t="s">
        <v>383</v>
      </c>
      <c r="AG5" s="1015"/>
      <c r="AH5" s="1015"/>
      <c r="AI5" s="1015"/>
      <c r="AJ5" s="1028"/>
      <c r="AK5" s="1015" t="s">
        <v>384</v>
      </c>
      <c r="AL5" s="1015"/>
      <c r="AM5" s="1015"/>
      <c r="AN5" s="1015"/>
      <c r="AO5" s="1016"/>
      <c r="AP5" s="1014" t="s">
        <v>385</v>
      </c>
      <c r="AQ5" s="1015"/>
      <c r="AR5" s="1015"/>
      <c r="AS5" s="1015"/>
      <c r="AT5" s="1016"/>
      <c r="AU5" s="1014" t="s">
        <v>386</v>
      </c>
      <c r="AV5" s="1015"/>
      <c r="AW5" s="1015"/>
      <c r="AX5" s="1015"/>
      <c r="AY5" s="1028"/>
      <c r="AZ5" s="226"/>
      <c r="BA5" s="226"/>
      <c r="BB5" s="226"/>
      <c r="BC5" s="226"/>
      <c r="BD5" s="226"/>
      <c r="BE5" s="227"/>
      <c r="BF5" s="227"/>
      <c r="BG5" s="227"/>
      <c r="BH5" s="227"/>
      <c r="BI5" s="227"/>
      <c r="BJ5" s="227"/>
      <c r="BK5" s="227"/>
      <c r="BL5" s="227"/>
      <c r="BM5" s="227"/>
      <c r="BN5" s="227"/>
      <c r="BO5" s="227"/>
      <c r="BP5" s="227"/>
      <c r="BQ5" s="1008" t="s">
        <v>387</v>
      </c>
      <c r="BR5" s="1009"/>
      <c r="BS5" s="1009"/>
      <c r="BT5" s="1009"/>
      <c r="BU5" s="1009"/>
      <c r="BV5" s="1009"/>
      <c r="BW5" s="1009"/>
      <c r="BX5" s="1009"/>
      <c r="BY5" s="1009"/>
      <c r="BZ5" s="1009"/>
      <c r="CA5" s="1009"/>
      <c r="CB5" s="1009"/>
      <c r="CC5" s="1009"/>
      <c r="CD5" s="1009"/>
      <c r="CE5" s="1009"/>
      <c r="CF5" s="1009"/>
      <c r="CG5" s="1010"/>
      <c r="CH5" s="1014" t="s">
        <v>388</v>
      </c>
      <c r="CI5" s="1015"/>
      <c r="CJ5" s="1015"/>
      <c r="CK5" s="1015"/>
      <c r="CL5" s="1016"/>
      <c r="CM5" s="1014" t="s">
        <v>389</v>
      </c>
      <c r="CN5" s="1015"/>
      <c r="CO5" s="1015"/>
      <c r="CP5" s="1015"/>
      <c r="CQ5" s="1016"/>
      <c r="CR5" s="1014" t="s">
        <v>390</v>
      </c>
      <c r="CS5" s="1015"/>
      <c r="CT5" s="1015"/>
      <c r="CU5" s="1015"/>
      <c r="CV5" s="1016"/>
      <c r="CW5" s="1014" t="s">
        <v>391</v>
      </c>
      <c r="CX5" s="1015"/>
      <c r="CY5" s="1015"/>
      <c r="CZ5" s="1015"/>
      <c r="DA5" s="1016"/>
      <c r="DB5" s="1014" t="s">
        <v>392</v>
      </c>
      <c r="DC5" s="1015"/>
      <c r="DD5" s="1015"/>
      <c r="DE5" s="1015"/>
      <c r="DF5" s="1016"/>
      <c r="DG5" s="1113" t="s">
        <v>393</v>
      </c>
      <c r="DH5" s="1114"/>
      <c r="DI5" s="1114"/>
      <c r="DJ5" s="1114"/>
      <c r="DK5" s="1115"/>
      <c r="DL5" s="1113" t="s">
        <v>394</v>
      </c>
      <c r="DM5" s="1114"/>
      <c r="DN5" s="1114"/>
      <c r="DO5" s="1114"/>
      <c r="DP5" s="1115"/>
      <c r="DQ5" s="1014" t="s">
        <v>395</v>
      </c>
      <c r="DR5" s="1015"/>
      <c r="DS5" s="1015"/>
      <c r="DT5" s="1015"/>
      <c r="DU5" s="1016"/>
      <c r="DV5" s="1014" t="s">
        <v>386</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24"/>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6"/>
      <c r="DH6" s="1117"/>
      <c r="DI6" s="1117"/>
      <c r="DJ6" s="1117"/>
      <c r="DK6" s="1118"/>
      <c r="DL6" s="1116"/>
      <c r="DM6" s="1117"/>
      <c r="DN6" s="1117"/>
      <c r="DO6" s="1117"/>
      <c r="DP6" s="1118"/>
      <c r="DQ6" s="1017"/>
      <c r="DR6" s="1018"/>
      <c r="DS6" s="1018"/>
      <c r="DT6" s="1018"/>
      <c r="DU6" s="1019"/>
      <c r="DV6" s="1017"/>
      <c r="DW6" s="1018"/>
      <c r="DX6" s="1018"/>
      <c r="DY6" s="1018"/>
      <c r="DZ6" s="1029"/>
      <c r="EA6" s="228"/>
    </row>
    <row r="7" spans="1:131" s="229" customFormat="1" ht="26.25" customHeight="1" thickTop="1" x14ac:dyDescent="0.2">
      <c r="A7" s="230">
        <v>1</v>
      </c>
      <c r="B7" s="1060" t="s">
        <v>396</v>
      </c>
      <c r="C7" s="1061"/>
      <c r="D7" s="1061"/>
      <c r="E7" s="1061"/>
      <c r="F7" s="1061"/>
      <c r="G7" s="1061"/>
      <c r="H7" s="1061"/>
      <c r="I7" s="1061"/>
      <c r="J7" s="1061"/>
      <c r="K7" s="1061"/>
      <c r="L7" s="1061"/>
      <c r="M7" s="1061"/>
      <c r="N7" s="1061"/>
      <c r="O7" s="1061"/>
      <c r="P7" s="1062"/>
      <c r="Q7" s="1100">
        <v>11501</v>
      </c>
      <c r="R7" s="1101"/>
      <c r="S7" s="1101"/>
      <c r="T7" s="1101"/>
      <c r="U7" s="1101"/>
      <c r="V7" s="1101">
        <v>10707</v>
      </c>
      <c r="W7" s="1101"/>
      <c r="X7" s="1101"/>
      <c r="Y7" s="1101"/>
      <c r="Z7" s="1101"/>
      <c r="AA7" s="1101">
        <v>794</v>
      </c>
      <c r="AB7" s="1101"/>
      <c r="AC7" s="1101"/>
      <c r="AD7" s="1101"/>
      <c r="AE7" s="1102"/>
      <c r="AF7" s="1103">
        <v>641</v>
      </c>
      <c r="AG7" s="1104"/>
      <c r="AH7" s="1104"/>
      <c r="AI7" s="1104"/>
      <c r="AJ7" s="1105"/>
      <c r="AK7" s="1106">
        <v>294</v>
      </c>
      <c r="AL7" s="1107"/>
      <c r="AM7" s="1107"/>
      <c r="AN7" s="1107"/>
      <c r="AO7" s="1107"/>
      <c r="AP7" s="1107">
        <v>7566</v>
      </c>
      <c r="AQ7" s="1107"/>
      <c r="AR7" s="1107"/>
      <c r="AS7" s="1107"/>
      <c r="AT7" s="1107"/>
      <c r="AU7" s="1108"/>
      <c r="AV7" s="1108"/>
      <c r="AW7" s="1108"/>
      <c r="AX7" s="1108"/>
      <c r="AY7" s="1109"/>
      <c r="AZ7" s="226"/>
      <c r="BA7" s="226"/>
      <c r="BB7" s="226"/>
      <c r="BC7" s="226"/>
      <c r="BD7" s="226"/>
      <c r="BE7" s="227"/>
      <c r="BF7" s="227"/>
      <c r="BG7" s="227"/>
      <c r="BH7" s="227"/>
      <c r="BI7" s="227"/>
      <c r="BJ7" s="227"/>
      <c r="BK7" s="227"/>
      <c r="BL7" s="227"/>
      <c r="BM7" s="227"/>
      <c r="BN7" s="227"/>
      <c r="BO7" s="227"/>
      <c r="BP7" s="227"/>
      <c r="BQ7" s="230">
        <v>1</v>
      </c>
      <c r="BR7" s="231"/>
      <c r="BS7" s="1110" t="s">
        <v>592</v>
      </c>
      <c r="BT7" s="1111"/>
      <c r="BU7" s="1111"/>
      <c r="BV7" s="1111"/>
      <c r="BW7" s="1111"/>
      <c r="BX7" s="1111"/>
      <c r="BY7" s="1111"/>
      <c r="BZ7" s="1111"/>
      <c r="CA7" s="1111"/>
      <c r="CB7" s="1111"/>
      <c r="CC7" s="1111"/>
      <c r="CD7" s="1111"/>
      <c r="CE7" s="1111"/>
      <c r="CF7" s="1111"/>
      <c r="CG7" s="1112"/>
      <c r="CH7" s="1097">
        <v>2</v>
      </c>
      <c r="CI7" s="1098"/>
      <c r="CJ7" s="1098"/>
      <c r="CK7" s="1098"/>
      <c r="CL7" s="1099"/>
      <c r="CM7" s="1097">
        <v>98</v>
      </c>
      <c r="CN7" s="1098"/>
      <c r="CO7" s="1098"/>
      <c r="CP7" s="1098"/>
      <c r="CQ7" s="1099"/>
      <c r="CR7" s="1097">
        <v>4</v>
      </c>
      <c r="CS7" s="1098"/>
      <c r="CT7" s="1098"/>
      <c r="CU7" s="1098"/>
      <c r="CV7" s="1099"/>
      <c r="CW7" s="1097"/>
      <c r="CX7" s="1098"/>
      <c r="CY7" s="1098"/>
      <c r="CZ7" s="1098"/>
      <c r="DA7" s="1099"/>
      <c r="DB7" s="1097">
        <v>92</v>
      </c>
      <c r="DC7" s="1098"/>
      <c r="DD7" s="1098"/>
      <c r="DE7" s="1098"/>
      <c r="DF7" s="1099"/>
      <c r="DG7" s="1097">
        <v>232</v>
      </c>
      <c r="DH7" s="1098"/>
      <c r="DI7" s="1098"/>
      <c r="DJ7" s="1098"/>
      <c r="DK7" s="1099"/>
      <c r="DL7" s="1097"/>
      <c r="DM7" s="1098"/>
      <c r="DN7" s="1098"/>
      <c r="DO7" s="1098"/>
      <c r="DP7" s="1099"/>
      <c r="DQ7" s="1097"/>
      <c r="DR7" s="1098"/>
      <c r="DS7" s="1098"/>
      <c r="DT7" s="1098"/>
      <c r="DU7" s="1099"/>
      <c r="DV7" s="1110"/>
      <c r="DW7" s="1111"/>
      <c r="DX7" s="1111"/>
      <c r="DY7" s="1111"/>
      <c r="DZ7" s="1125"/>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398</v>
      </c>
      <c r="B23" s="950" t="s">
        <v>399</v>
      </c>
      <c r="C23" s="951"/>
      <c r="D23" s="951"/>
      <c r="E23" s="951"/>
      <c r="F23" s="951"/>
      <c r="G23" s="951"/>
      <c r="H23" s="951"/>
      <c r="I23" s="951"/>
      <c r="J23" s="951"/>
      <c r="K23" s="951"/>
      <c r="L23" s="951"/>
      <c r="M23" s="951"/>
      <c r="N23" s="951"/>
      <c r="O23" s="951"/>
      <c r="P23" s="961"/>
      <c r="Q23" s="1080">
        <v>11501</v>
      </c>
      <c r="R23" s="1074"/>
      <c r="S23" s="1074"/>
      <c r="T23" s="1074"/>
      <c r="U23" s="1074"/>
      <c r="V23" s="1074">
        <v>10707</v>
      </c>
      <c r="W23" s="1074"/>
      <c r="X23" s="1074"/>
      <c r="Y23" s="1074"/>
      <c r="Z23" s="1074"/>
      <c r="AA23" s="1074">
        <v>794</v>
      </c>
      <c r="AB23" s="1074"/>
      <c r="AC23" s="1074"/>
      <c r="AD23" s="1074"/>
      <c r="AE23" s="1081"/>
      <c r="AF23" s="1082">
        <v>641</v>
      </c>
      <c r="AG23" s="1074"/>
      <c r="AH23" s="1074"/>
      <c r="AI23" s="1074"/>
      <c r="AJ23" s="1083"/>
      <c r="AK23" s="1084"/>
      <c r="AL23" s="1085"/>
      <c r="AM23" s="1085"/>
      <c r="AN23" s="1085"/>
      <c r="AO23" s="1085"/>
      <c r="AP23" s="1074">
        <v>7566</v>
      </c>
      <c r="AQ23" s="1074"/>
      <c r="AR23" s="1074"/>
      <c r="AS23" s="1074"/>
      <c r="AT23" s="1074"/>
      <c r="AU23" s="1075"/>
      <c r="AV23" s="1075"/>
      <c r="AW23" s="1075"/>
      <c r="AX23" s="1075"/>
      <c r="AY23" s="1076"/>
      <c r="AZ23" s="1077" t="s">
        <v>400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401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379</v>
      </c>
      <c r="B26" s="1009"/>
      <c r="C26" s="1009"/>
      <c r="D26" s="1009"/>
      <c r="E26" s="1009"/>
      <c r="F26" s="1009"/>
      <c r="G26" s="1009"/>
      <c r="H26" s="1009"/>
      <c r="I26" s="1009"/>
      <c r="J26" s="1009"/>
      <c r="K26" s="1009"/>
      <c r="L26" s="1009"/>
      <c r="M26" s="1009"/>
      <c r="N26" s="1009"/>
      <c r="O26" s="1009"/>
      <c r="P26" s="1010"/>
      <c r="Q26" s="1014" t="s">
        <v>403</v>
      </c>
      <c r="R26" s="1015"/>
      <c r="S26" s="1015"/>
      <c r="T26" s="1015"/>
      <c r="U26" s="1016"/>
      <c r="V26" s="1014" t="s">
        <v>404</v>
      </c>
      <c r="W26" s="1015"/>
      <c r="X26" s="1015"/>
      <c r="Y26" s="1015"/>
      <c r="Z26" s="1016"/>
      <c r="AA26" s="1014" t="s">
        <v>405</v>
      </c>
      <c r="AB26" s="1015"/>
      <c r="AC26" s="1015"/>
      <c r="AD26" s="1015"/>
      <c r="AE26" s="1015"/>
      <c r="AF26" s="1068" t="s">
        <v>406</v>
      </c>
      <c r="AG26" s="1021"/>
      <c r="AH26" s="1021"/>
      <c r="AI26" s="1021"/>
      <c r="AJ26" s="1069"/>
      <c r="AK26" s="1015" t="s">
        <v>407</v>
      </c>
      <c r="AL26" s="1015"/>
      <c r="AM26" s="1015"/>
      <c r="AN26" s="1015"/>
      <c r="AO26" s="1016"/>
      <c r="AP26" s="1014" t="s">
        <v>408</v>
      </c>
      <c r="AQ26" s="1015"/>
      <c r="AR26" s="1015"/>
      <c r="AS26" s="1015"/>
      <c r="AT26" s="1016"/>
      <c r="AU26" s="1014" t="s">
        <v>409</v>
      </c>
      <c r="AV26" s="1015"/>
      <c r="AW26" s="1015"/>
      <c r="AX26" s="1015"/>
      <c r="AY26" s="1016"/>
      <c r="AZ26" s="1014" t="s">
        <v>410</v>
      </c>
      <c r="BA26" s="1015"/>
      <c r="BB26" s="1015"/>
      <c r="BC26" s="1015"/>
      <c r="BD26" s="1016"/>
      <c r="BE26" s="1014" t="s">
        <v>386</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411</v>
      </c>
      <c r="C28" s="1061"/>
      <c r="D28" s="1061"/>
      <c r="E28" s="1061"/>
      <c r="F28" s="1061"/>
      <c r="G28" s="1061"/>
      <c r="H28" s="1061"/>
      <c r="I28" s="1061"/>
      <c r="J28" s="1061"/>
      <c r="K28" s="1061"/>
      <c r="L28" s="1061"/>
      <c r="M28" s="1061"/>
      <c r="N28" s="1061"/>
      <c r="O28" s="1061"/>
      <c r="P28" s="1062"/>
      <c r="Q28" s="1063">
        <v>3391</v>
      </c>
      <c r="R28" s="1064"/>
      <c r="S28" s="1064"/>
      <c r="T28" s="1064"/>
      <c r="U28" s="1064"/>
      <c r="V28" s="1064">
        <v>3264</v>
      </c>
      <c r="W28" s="1064"/>
      <c r="X28" s="1064"/>
      <c r="Y28" s="1064"/>
      <c r="Z28" s="1064"/>
      <c r="AA28" s="1064">
        <v>126</v>
      </c>
      <c r="AB28" s="1064"/>
      <c r="AC28" s="1064"/>
      <c r="AD28" s="1064"/>
      <c r="AE28" s="1065"/>
      <c r="AF28" s="1066">
        <v>126</v>
      </c>
      <c r="AG28" s="1064"/>
      <c r="AH28" s="1064"/>
      <c r="AI28" s="1064"/>
      <c r="AJ28" s="1067"/>
      <c r="AK28" s="1055">
        <v>211</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412</v>
      </c>
      <c r="C29" s="1044"/>
      <c r="D29" s="1044"/>
      <c r="E29" s="1044"/>
      <c r="F29" s="1044"/>
      <c r="G29" s="1044"/>
      <c r="H29" s="1044"/>
      <c r="I29" s="1044"/>
      <c r="J29" s="1044"/>
      <c r="K29" s="1044"/>
      <c r="L29" s="1044"/>
      <c r="M29" s="1044"/>
      <c r="N29" s="1044"/>
      <c r="O29" s="1044"/>
      <c r="P29" s="1045"/>
      <c r="Q29" s="1051">
        <v>2181</v>
      </c>
      <c r="R29" s="1052"/>
      <c r="S29" s="1052"/>
      <c r="T29" s="1052"/>
      <c r="U29" s="1052"/>
      <c r="V29" s="1052">
        <v>2088</v>
      </c>
      <c r="W29" s="1052"/>
      <c r="X29" s="1052"/>
      <c r="Y29" s="1052"/>
      <c r="Z29" s="1052"/>
      <c r="AA29" s="1052">
        <v>93</v>
      </c>
      <c r="AB29" s="1052"/>
      <c r="AC29" s="1052"/>
      <c r="AD29" s="1052"/>
      <c r="AE29" s="1053"/>
      <c r="AF29" s="1048">
        <v>93</v>
      </c>
      <c r="AG29" s="1049"/>
      <c r="AH29" s="1049"/>
      <c r="AI29" s="1049"/>
      <c r="AJ29" s="1050"/>
      <c r="AK29" s="993">
        <v>350</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413</v>
      </c>
      <c r="C30" s="1044"/>
      <c r="D30" s="1044"/>
      <c r="E30" s="1044"/>
      <c r="F30" s="1044"/>
      <c r="G30" s="1044"/>
      <c r="H30" s="1044"/>
      <c r="I30" s="1044"/>
      <c r="J30" s="1044"/>
      <c r="K30" s="1044"/>
      <c r="L30" s="1044"/>
      <c r="M30" s="1044"/>
      <c r="N30" s="1044"/>
      <c r="O30" s="1044"/>
      <c r="P30" s="1045"/>
      <c r="Q30" s="1051">
        <v>400</v>
      </c>
      <c r="R30" s="1052"/>
      <c r="S30" s="1052"/>
      <c r="T30" s="1052"/>
      <c r="U30" s="1052"/>
      <c r="V30" s="1052">
        <v>394</v>
      </c>
      <c r="W30" s="1052"/>
      <c r="X30" s="1052"/>
      <c r="Y30" s="1052"/>
      <c r="Z30" s="1052"/>
      <c r="AA30" s="1052">
        <v>6</v>
      </c>
      <c r="AB30" s="1052"/>
      <c r="AC30" s="1052"/>
      <c r="AD30" s="1052"/>
      <c r="AE30" s="1053"/>
      <c r="AF30" s="1048">
        <v>6</v>
      </c>
      <c r="AG30" s="1049"/>
      <c r="AH30" s="1049"/>
      <c r="AI30" s="1049"/>
      <c r="AJ30" s="1050"/>
      <c r="AK30" s="993">
        <v>92</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414</v>
      </c>
      <c r="C31" s="1044"/>
      <c r="D31" s="1044"/>
      <c r="E31" s="1044"/>
      <c r="F31" s="1044"/>
      <c r="G31" s="1044"/>
      <c r="H31" s="1044"/>
      <c r="I31" s="1044"/>
      <c r="J31" s="1044"/>
      <c r="K31" s="1044"/>
      <c r="L31" s="1044"/>
      <c r="M31" s="1044"/>
      <c r="N31" s="1044"/>
      <c r="O31" s="1044"/>
      <c r="P31" s="1045"/>
      <c r="Q31" s="1051">
        <v>495</v>
      </c>
      <c r="R31" s="1052"/>
      <c r="S31" s="1052"/>
      <c r="T31" s="1052"/>
      <c r="U31" s="1052"/>
      <c r="V31" s="1052">
        <v>482</v>
      </c>
      <c r="W31" s="1052"/>
      <c r="X31" s="1052"/>
      <c r="Y31" s="1052"/>
      <c r="Z31" s="1052"/>
      <c r="AA31" s="1052">
        <v>13</v>
      </c>
      <c r="AB31" s="1052"/>
      <c r="AC31" s="1052"/>
      <c r="AD31" s="1052"/>
      <c r="AE31" s="1053"/>
      <c r="AF31" s="1048">
        <v>48</v>
      </c>
      <c r="AG31" s="1049"/>
      <c r="AH31" s="1049"/>
      <c r="AI31" s="1049"/>
      <c r="AJ31" s="1050"/>
      <c r="AK31" s="993">
        <v>264</v>
      </c>
      <c r="AL31" s="984"/>
      <c r="AM31" s="984"/>
      <c r="AN31" s="984"/>
      <c r="AO31" s="984"/>
      <c r="AP31" s="984">
        <v>1807</v>
      </c>
      <c r="AQ31" s="984"/>
      <c r="AR31" s="984"/>
      <c r="AS31" s="984"/>
      <c r="AT31" s="984"/>
      <c r="AU31" s="984">
        <v>1250</v>
      </c>
      <c r="AV31" s="984"/>
      <c r="AW31" s="984"/>
      <c r="AX31" s="984"/>
      <c r="AY31" s="984"/>
      <c r="AZ31" s="1054"/>
      <c r="BA31" s="1054"/>
      <c r="BB31" s="1054"/>
      <c r="BC31" s="1054"/>
      <c r="BD31" s="1054"/>
      <c r="BE31" s="985" t="s">
        <v>579</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415</v>
      </c>
      <c r="C32" s="1044"/>
      <c r="D32" s="1044"/>
      <c r="E32" s="1044"/>
      <c r="F32" s="1044"/>
      <c r="G32" s="1044"/>
      <c r="H32" s="1044"/>
      <c r="I32" s="1044"/>
      <c r="J32" s="1044"/>
      <c r="K32" s="1044"/>
      <c r="L32" s="1044"/>
      <c r="M32" s="1044"/>
      <c r="N32" s="1044"/>
      <c r="O32" s="1044"/>
      <c r="P32" s="1045"/>
      <c r="Q32" s="1051">
        <v>27</v>
      </c>
      <c r="R32" s="1052"/>
      <c r="S32" s="1052"/>
      <c r="T32" s="1052"/>
      <c r="U32" s="1052"/>
      <c r="V32" s="1052">
        <v>11</v>
      </c>
      <c r="W32" s="1052"/>
      <c r="X32" s="1052"/>
      <c r="Y32" s="1052"/>
      <c r="Z32" s="1052"/>
      <c r="AA32" s="1052">
        <v>15</v>
      </c>
      <c r="AB32" s="1052"/>
      <c r="AC32" s="1052"/>
      <c r="AD32" s="1052"/>
      <c r="AE32" s="1053"/>
      <c r="AF32" s="1048">
        <v>1</v>
      </c>
      <c r="AG32" s="1049"/>
      <c r="AH32" s="1049"/>
      <c r="AI32" s="1049"/>
      <c r="AJ32" s="1050"/>
      <c r="AK32" s="993">
        <v>20</v>
      </c>
      <c r="AL32" s="984"/>
      <c r="AM32" s="984"/>
      <c r="AN32" s="984"/>
      <c r="AO32" s="984"/>
      <c r="AP32" s="984">
        <v>36</v>
      </c>
      <c r="AQ32" s="984"/>
      <c r="AR32" s="984"/>
      <c r="AS32" s="984"/>
      <c r="AT32" s="984"/>
      <c r="AU32" s="984">
        <v>36</v>
      </c>
      <c r="AV32" s="984"/>
      <c r="AW32" s="984"/>
      <c r="AX32" s="984"/>
      <c r="AY32" s="984"/>
      <c r="AZ32" s="1054"/>
      <c r="BA32" s="1054"/>
      <c r="BB32" s="1054"/>
      <c r="BC32" s="1054"/>
      <c r="BD32" s="1054"/>
      <c r="BE32" s="985" t="s">
        <v>580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398</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274</v>
      </c>
      <c r="AG63" s="972"/>
      <c r="AH63" s="972"/>
      <c r="AI63" s="972"/>
      <c r="AJ63" s="1035"/>
      <c r="AK63" s="1036"/>
      <c r="AL63" s="976"/>
      <c r="AM63" s="976"/>
      <c r="AN63" s="976"/>
      <c r="AO63" s="976"/>
      <c r="AP63" s="972">
        <v>1843</v>
      </c>
      <c r="AQ63" s="972"/>
      <c r="AR63" s="972"/>
      <c r="AS63" s="972"/>
      <c r="AT63" s="972"/>
      <c r="AU63" s="972">
        <v>1286</v>
      </c>
      <c r="AV63" s="972"/>
      <c r="AW63" s="972"/>
      <c r="AX63" s="972"/>
      <c r="AY63" s="972"/>
      <c r="AZ63" s="1030"/>
      <c r="BA63" s="1030"/>
      <c r="BB63" s="1030"/>
      <c r="BC63" s="1030"/>
      <c r="BD63" s="1030"/>
      <c r="BE63" s="973"/>
      <c r="BF63" s="973"/>
      <c r="BG63" s="973"/>
      <c r="BH63" s="973"/>
      <c r="BI63" s="974"/>
      <c r="BJ63" s="1031" t="s">
        <v>400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419</v>
      </c>
      <c r="B66" s="1009"/>
      <c r="C66" s="1009"/>
      <c r="D66" s="1009"/>
      <c r="E66" s="1009"/>
      <c r="F66" s="1009"/>
      <c r="G66" s="1009"/>
      <c r="H66" s="1009"/>
      <c r="I66" s="1009"/>
      <c r="J66" s="1009"/>
      <c r="K66" s="1009"/>
      <c r="L66" s="1009"/>
      <c r="M66" s="1009"/>
      <c r="N66" s="1009"/>
      <c r="O66" s="1009"/>
      <c r="P66" s="1010"/>
      <c r="Q66" s="1014" t="s">
        <v>420</v>
      </c>
      <c r="R66" s="1015"/>
      <c r="S66" s="1015"/>
      <c r="T66" s="1015"/>
      <c r="U66" s="1016"/>
      <c r="V66" s="1014" t="s">
        <v>421</v>
      </c>
      <c r="W66" s="1015"/>
      <c r="X66" s="1015"/>
      <c r="Y66" s="1015"/>
      <c r="Z66" s="1016"/>
      <c r="AA66" s="1014" t="s">
        <v>422</v>
      </c>
      <c r="AB66" s="1015"/>
      <c r="AC66" s="1015"/>
      <c r="AD66" s="1015"/>
      <c r="AE66" s="1016"/>
      <c r="AF66" s="1020" t="s">
        <v>423</v>
      </c>
      <c r="AG66" s="1021"/>
      <c r="AH66" s="1021"/>
      <c r="AI66" s="1021"/>
      <c r="AJ66" s="1022"/>
      <c r="AK66" s="1014" t="s">
        <v>424</v>
      </c>
      <c r="AL66" s="1009"/>
      <c r="AM66" s="1009"/>
      <c r="AN66" s="1009"/>
      <c r="AO66" s="1010"/>
      <c r="AP66" s="1014" t="s">
        <v>425</v>
      </c>
      <c r="AQ66" s="1015"/>
      <c r="AR66" s="1015"/>
      <c r="AS66" s="1015"/>
      <c r="AT66" s="1016"/>
      <c r="AU66" s="1014" t="s">
        <v>426</v>
      </c>
      <c r="AV66" s="1015"/>
      <c r="AW66" s="1015"/>
      <c r="AX66" s="1015"/>
      <c r="AY66" s="1016"/>
      <c r="AZ66" s="1014" t="s">
        <v>386</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581</v>
      </c>
      <c r="C68" s="999"/>
      <c r="D68" s="999"/>
      <c r="E68" s="999"/>
      <c r="F68" s="999"/>
      <c r="G68" s="999"/>
      <c r="H68" s="999"/>
      <c r="I68" s="999"/>
      <c r="J68" s="999"/>
      <c r="K68" s="999"/>
      <c r="L68" s="999"/>
      <c r="M68" s="999"/>
      <c r="N68" s="999"/>
      <c r="O68" s="999"/>
      <c r="P68" s="1000"/>
      <c r="Q68" s="1001">
        <v>6398</v>
      </c>
      <c r="R68" s="995"/>
      <c r="S68" s="995"/>
      <c r="T68" s="995"/>
      <c r="U68" s="995"/>
      <c r="V68" s="995">
        <v>6125</v>
      </c>
      <c r="W68" s="995"/>
      <c r="X68" s="995"/>
      <c r="Y68" s="995"/>
      <c r="Z68" s="995"/>
      <c r="AA68" s="995">
        <v>273</v>
      </c>
      <c r="AB68" s="995"/>
      <c r="AC68" s="995"/>
      <c r="AD68" s="995"/>
      <c r="AE68" s="995"/>
      <c r="AF68" s="995">
        <v>273</v>
      </c>
      <c r="AG68" s="995"/>
      <c r="AH68" s="995"/>
      <c r="AI68" s="995"/>
      <c r="AJ68" s="995"/>
      <c r="AK68" s="995">
        <v>400</v>
      </c>
      <c r="AL68" s="995"/>
      <c r="AM68" s="995"/>
      <c r="AN68" s="995"/>
      <c r="AO68" s="995"/>
      <c r="AP68" s="995">
        <v>6727</v>
      </c>
      <c r="AQ68" s="995"/>
      <c r="AR68" s="995"/>
      <c r="AS68" s="995"/>
      <c r="AT68" s="995"/>
      <c r="AU68" s="995">
        <v>383</v>
      </c>
      <c r="AV68" s="995"/>
      <c r="AW68" s="995"/>
      <c r="AX68" s="995"/>
      <c r="AY68" s="995"/>
      <c r="AZ68" s="996" t="s">
        <v>588</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582</v>
      </c>
      <c r="C69" s="988"/>
      <c r="D69" s="988"/>
      <c r="E69" s="988"/>
      <c r="F69" s="988"/>
      <c r="G69" s="988"/>
      <c r="H69" s="988"/>
      <c r="I69" s="988"/>
      <c r="J69" s="988"/>
      <c r="K69" s="988"/>
      <c r="L69" s="988"/>
      <c r="M69" s="988"/>
      <c r="N69" s="988"/>
      <c r="O69" s="988"/>
      <c r="P69" s="989"/>
      <c r="Q69" s="990">
        <v>7353</v>
      </c>
      <c r="R69" s="984"/>
      <c r="S69" s="984"/>
      <c r="T69" s="984"/>
      <c r="U69" s="984"/>
      <c r="V69" s="984">
        <v>6361</v>
      </c>
      <c r="W69" s="984"/>
      <c r="X69" s="984"/>
      <c r="Y69" s="984"/>
      <c r="Z69" s="984"/>
      <c r="AA69" s="984">
        <v>992</v>
      </c>
      <c r="AB69" s="984"/>
      <c r="AC69" s="984"/>
      <c r="AD69" s="984"/>
      <c r="AE69" s="984"/>
      <c r="AF69" s="984">
        <v>7866</v>
      </c>
      <c r="AG69" s="984"/>
      <c r="AH69" s="984"/>
      <c r="AI69" s="984"/>
      <c r="AJ69" s="984"/>
      <c r="AK69" s="984">
        <v>53</v>
      </c>
      <c r="AL69" s="984"/>
      <c r="AM69" s="984"/>
      <c r="AN69" s="984"/>
      <c r="AO69" s="984"/>
      <c r="AP69" s="984">
        <v>8330</v>
      </c>
      <c r="AQ69" s="984"/>
      <c r="AR69" s="984"/>
      <c r="AS69" s="984"/>
      <c r="AT69" s="984"/>
      <c r="AU69" s="984"/>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583</v>
      </c>
      <c r="C70" s="988"/>
      <c r="D70" s="988"/>
      <c r="E70" s="988"/>
      <c r="F70" s="988"/>
      <c r="G70" s="988"/>
      <c r="H70" s="988"/>
      <c r="I70" s="988"/>
      <c r="J70" s="988"/>
      <c r="K70" s="988"/>
      <c r="L70" s="988"/>
      <c r="M70" s="988"/>
      <c r="N70" s="988"/>
      <c r="O70" s="988"/>
      <c r="P70" s="989"/>
      <c r="Q70" s="990">
        <v>1827</v>
      </c>
      <c r="R70" s="984"/>
      <c r="S70" s="984"/>
      <c r="T70" s="984"/>
      <c r="U70" s="984"/>
      <c r="V70" s="984">
        <v>1797</v>
      </c>
      <c r="W70" s="984"/>
      <c r="X70" s="984"/>
      <c r="Y70" s="984"/>
      <c r="Z70" s="984"/>
      <c r="AA70" s="984">
        <v>30</v>
      </c>
      <c r="AB70" s="984"/>
      <c r="AC70" s="984"/>
      <c r="AD70" s="984"/>
      <c r="AE70" s="984"/>
      <c r="AF70" s="984">
        <v>30</v>
      </c>
      <c r="AG70" s="984"/>
      <c r="AH70" s="984"/>
      <c r="AI70" s="984"/>
      <c r="AJ70" s="984"/>
      <c r="AK70" s="984"/>
      <c r="AL70" s="984"/>
      <c r="AM70" s="984"/>
      <c r="AN70" s="984"/>
      <c r="AO70" s="984"/>
      <c r="AP70" s="984">
        <v>315</v>
      </c>
      <c r="AQ70" s="984"/>
      <c r="AR70" s="984"/>
      <c r="AS70" s="984"/>
      <c r="AT70" s="984"/>
      <c r="AU70" s="984">
        <v>131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584</v>
      </c>
      <c r="C71" s="988"/>
      <c r="D71" s="988"/>
      <c r="E71" s="988"/>
      <c r="F71" s="988"/>
      <c r="G71" s="988"/>
      <c r="H71" s="988"/>
      <c r="I71" s="988"/>
      <c r="J71" s="988"/>
      <c r="K71" s="988"/>
      <c r="L71" s="988"/>
      <c r="M71" s="988"/>
      <c r="N71" s="988"/>
      <c r="O71" s="988"/>
      <c r="P71" s="989"/>
      <c r="Q71" s="990">
        <v>23479</v>
      </c>
      <c r="R71" s="984"/>
      <c r="S71" s="984"/>
      <c r="T71" s="984"/>
      <c r="U71" s="984"/>
      <c r="V71" s="984">
        <v>22911</v>
      </c>
      <c r="W71" s="984"/>
      <c r="X71" s="984"/>
      <c r="Y71" s="984"/>
      <c r="Z71" s="984"/>
      <c r="AA71" s="984">
        <v>568</v>
      </c>
      <c r="AB71" s="984"/>
      <c r="AC71" s="984"/>
      <c r="AD71" s="984"/>
      <c r="AE71" s="984"/>
      <c r="AF71" s="984">
        <v>568</v>
      </c>
      <c r="AG71" s="984"/>
      <c r="AH71" s="984"/>
      <c r="AI71" s="984"/>
      <c r="AJ71" s="984"/>
      <c r="AK71" s="984">
        <v>21</v>
      </c>
      <c r="AL71" s="984"/>
      <c r="AM71" s="984"/>
      <c r="AN71" s="984"/>
      <c r="AO71" s="984"/>
      <c r="AP71" s="984"/>
      <c r="AQ71" s="984"/>
      <c r="AR71" s="984"/>
      <c r="AS71" s="984"/>
      <c r="AT71" s="984"/>
      <c r="AU71" s="984"/>
      <c r="AV71" s="984"/>
      <c r="AW71" s="984"/>
      <c r="AX71" s="984"/>
      <c r="AY71" s="984"/>
      <c r="AZ71" s="985" t="s">
        <v>589</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584</v>
      </c>
      <c r="C72" s="988"/>
      <c r="D72" s="988"/>
      <c r="E72" s="988"/>
      <c r="F72" s="988"/>
      <c r="G72" s="988"/>
      <c r="H72" s="988"/>
      <c r="I72" s="988"/>
      <c r="J72" s="988"/>
      <c r="K72" s="988"/>
      <c r="L72" s="988"/>
      <c r="M72" s="988"/>
      <c r="N72" s="988"/>
      <c r="O72" s="988"/>
      <c r="P72" s="989"/>
      <c r="Q72" s="990">
        <v>205</v>
      </c>
      <c r="R72" s="984"/>
      <c r="S72" s="984"/>
      <c r="T72" s="984"/>
      <c r="U72" s="984"/>
      <c r="V72" s="984">
        <v>97</v>
      </c>
      <c r="W72" s="984"/>
      <c r="X72" s="984"/>
      <c r="Y72" s="984"/>
      <c r="Z72" s="984"/>
      <c r="AA72" s="984">
        <v>108</v>
      </c>
      <c r="AB72" s="984"/>
      <c r="AC72" s="984"/>
      <c r="AD72" s="984"/>
      <c r="AE72" s="984"/>
      <c r="AF72" s="984">
        <v>108</v>
      </c>
      <c r="AG72" s="984"/>
      <c r="AH72" s="984"/>
      <c r="AI72" s="984"/>
      <c r="AJ72" s="984"/>
      <c r="AK72" s="984"/>
      <c r="AL72" s="984"/>
      <c r="AM72" s="984"/>
      <c r="AN72" s="984"/>
      <c r="AO72" s="984"/>
      <c r="AP72" s="984"/>
      <c r="AQ72" s="984"/>
      <c r="AR72" s="984"/>
      <c r="AS72" s="984"/>
      <c r="AT72" s="984"/>
      <c r="AU72" s="984"/>
      <c r="AV72" s="984"/>
      <c r="AW72" s="984"/>
      <c r="AX72" s="984"/>
      <c r="AY72" s="984"/>
      <c r="AZ72" s="985" t="s">
        <v>590</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585</v>
      </c>
      <c r="C73" s="988"/>
      <c r="D73" s="988"/>
      <c r="E73" s="988"/>
      <c r="F73" s="988"/>
      <c r="G73" s="988"/>
      <c r="H73" s="988"/>
      <c r="I73" s="988"/>
      <c r="J73" s="988"/>
      <c r="K73" s="988"/>
      <c r="L73" s="988"/>
      <c r="M73" s="988"/>
      <c r="N73" s="988"/>
      <c r="O73" s="988"/>
      <c r="P73" s="989"/>
      <c r="Q73" s="990">
        <v>1645</v>
      </c>
      <c r="R73" s="984"/>
      <c r="S73" s="984"/>
      <c r="T73" s="984"/>
      <c r="U73" s="984"/>
      <c r="V73" s="984">
        <v>1604</v>
      </c>
      <c r="W73" s="984"/>
      <c r="X73" s="984"/>
      <c r="Y73" s="984"/>
      <c r="Z73" s="984"/>
      <c r="AA73" s="984">
        <v>40</v>
      </c>
      <c r="AB73" s="984"/>
      <c r="AC73" s="984"/>
      <c r="AD73" s="984"/>
      <c r="AE73" s="984"/>
      <c r="AF73" s="984">
        <v>40</v>
      </c>
      <c r="AG73" s="984"/>
      <c r="AH73" s="984"/>
      <c r="AI73" s="984"/>
      <c r="AJ73" s="984"/>
      <c r="AK73" s="984"/>
      <c r="AL73" s="984"/>
      <c r="AM73" s="984"/>
      <c r="AN73" s="984"/>
      <c r="AO73" s="984"/>
      <c r="AP73" s="984"/>
      <c r="AQ73" s="984"/>
      <c r="AR73" s="984"/>
      <c r="AS73" s="984"/>
      <c r="AT73" s="984"/>
      <c r="AU73" s="984"/>
      <c r="AV73" s="984"/>
      <c r="AW73" s="984"/>
      <c r="AX73" s="984"/>
      <c r="AY73" s="984"/>
      <c r="AZ73" s="985" t="s">
        <v>589</v>
      </c>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585</v>
      </c>
      <c r="C74" s="988"/>
      <c r="D74" s="988"/>
      <c r="E74" s="988"/>
      <c r="F74" s="988"/>
      <c r="G74" s="988"/>
      <c r="H74" s="988"/>
      <c r="I74" s="988"/>
      <c r="J74" s="988"/>
      <c r="K74" s="988"/>
      <c r="L74" s="988"/>
      <c r="M74" s="988"/>
      <c r="N74" s="988"/>
      <c r="O74" s="988"/>
      <c r="P74" s="989"/>
      <c r="Q74" s="990">
        <v>847072</v>
      </c>
      <c r="R74" s="984"/>
      <c r="S74" s="984"/>
      <c r="T74" s="984"/>
      <c r="U74" s="984"/>
      <c r="V74" s="984">
        <v>828353</v>
      </c>
      <c r="W74" s="984"/>
      <c r="X74" s="984"/>
      <c r="Y74" s="984"/>
      <c r="Z74" s="984"/>
      <c r="AA74" s="984">
        <v>18719</v>
      </c>
      <c r="AB74" s="984"/>
      <c r="AC74" s="984"/>
      <c r="AD74" s="984"/>
      <c r="AE74" s="984"/>
      <c r="AF74" s="984">
        <v>18719</v>
      </c>
      <c r="AG74" s="984"/>
      <c r="AH74" s="984"/>
      <c r="AI74" s="984"/>
      <c r="AJ74" s="984"/>
      <c r="AK74" s="984">
        <v>7694</v>
      </c>
      <c r="AL74" s="984"/>
      <c r="AM74" s="984"/>
      <c r="AN74" s="984"/>
      <c r="AO74" s="984"/>
      <c r="AP74" s="984"/>
      <c r="AQ74" s="984"/>
      <c r="AR74" s="984"/>
      <c r="AS74" s="984"/>
      <c r="AT74" s="984"/>
      <c r="AU74" s="984"/>
      <c r="AV74" s="984"/>
      <c r="AW74" s="984"/>
      <c r="AX74" s="984"/>
      <c r="AY74" s="984"/>
      <c r="AZ74" s="985" t="s">
        <v>591</v>
      </c>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586</v>
      </c>
      <c r="C75" s="988"/>
      <c r="D75" s="988"/>
      <c r="E75" s="988"/>
      <c r="F75" s="988"/>
      <c r="G75" s="988"/>
      <c r="H75" s="988"/>
      <c r="I75" s="988"/>
      <c r="J75" s="988"/>
      <c r="K75" s="988"/>
      <c r="L75" s="988"/>
      <c r="M75" s="988"/>
      <c r="N75" s="988"/>
      <c r="O75" s="988"/>
      <c r="P75" s="989"/>
      <c r="Q75" s="991">
        <v>7</v>
      </c>
      <c r="R75" s="992"/>
      <c r="S75" s="992"/>
      <c r="T75" s="992"/>
      <c r="U75" s="993"/>
      <c r="V75" s="994">
        <v>3</v>
      </c>
      <c r="W75" s="992"/>
      <c r="X75" s="992"/>
      <c r="Y75" s="992"/>
      <c r="Z75" s="993"/>
      <c r="AA75" s="994">
        <v>4</v>
      </c>
      <c r="AB75" s="992"/>
      <c r="AC75" s="992"/>
      <c r="AD75" s="992"/>
      <c r="AE75" s="993"/>
      <c r="AF75" s="994">
        <v>4</v>
      </c>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587</v>
      </c>
      <c r="C76" s="988"/>
      <c r="D76" s="988"/>
      <c r="E76" s="988"/>
      <c r="F76" s="988"/>
      <c r="G76" s="988"/>
      <c r="H76" s="988"/>
      <c r="I76" s="988"/>
      <c r="J76" s="988"/>
      <c r="K76" s="988"/>
      <c r="L76" s="988"/>
      <c r="M76" s="988"/>
      <c r="N76" s="988"/>
      <c r="O76" s="988"/>
      <c r="P76" s="989"/>
      <c r="Q76" s="991">
        <v>321</v>
      </c>
      <c r="R76" s="992"/>
      <c r="S76" s="992"/>
      <c r="T76" s="992"/>
      <c r="U76" s="993"/>
      <c r="V76" s="994">
        <v>310</v>
      </c>
      <c r="W76" s="992"/>
      <c r="X76" s="992"/>
      <c r="Y76" s="992"/>
      <c r="Z76" s="993"/>
      <c r="AA76" s="994">
        <v>11</v>
      </c>
      <c r="AB76" s="992"/>
      <c r="AC76" s="992"/>
      <c r="AD76" s="992"/>
      <c r="AE76" s="993"/>
      <c r="AF76" s="994">
        <v>11</v>
      </c>
      <c r="AG76" s="992"/>
      <c r="AH76" s="992"/>
      <c r="AI76" s="992"/>
      <c r="AJ76" s="993"/>
      <c r="AK76" s="994">
        <v>3</v>
      </c>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398</v>
      </c>
      <c r="B88" s="950" t="s">
        <v>427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27619</v>
      </c>
      <c r="AG88" s="972"/>
      <c r="AH88" s="972"/>
      <c r="AI88" s="972"/>
      <c r="AJ88" s="972"/>
      <c r="AK88" s="976"/>
      <c r="AL88" s="976"/>
      <c r="AM88" s="976"/>
      <c r="AN88" s="976"/>
      <c r="AO88" s="976"/>
      <c r="AP88" s="972">
        <v>15372</v>
      </c>
      <c r="AQ88" s="972"/>
      <c r="AR88" s="972"/>
      <c r="AS88" s="972"/>
      <c r="AT88" s="972"/>
      <c r="AU88" s="972">
        <v>514</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4</v>
      </c>
      <c r="CS102" s="966"/>
      <c r="CT102" s="966"/>
      <c r="CU102" s="966"/>
      <c r="CV102" s="967"/>
      <c r="CW102" s="965"/>
      <c r="CX102" s="966"/>
      <c r="CY102" s="966"/>
      <c r="CZ102" s="966"/>
      <c r="DA102" s="967"/>
      <c r="DB102" s="965">
        <v>92</v>
      </c>
      <c r="DC102" s="966"/>
      <c r="DD102" s="966"/>
      <c r="DE102" s="966"/>
      <c r="DF102" s="967"/>
      <c r="DG102" s="965">
        <v>232</v>
      </c>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316</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316</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316</v>
      </c>
      <c r="DR109" s="909"/>
      <c r="DS109" s="909"/>
      <c r="DT109" s="909"/>
      <c r="DU109" s="910"/>
      <c r="DV109" s="911" t="s">
        <v>438</v>
      </c>
      <c r="DW109" s="909"/>
      <c r="DX109" s="909"/>
      <c r="DY109" s="909"/>
      <c r="DZ109" s="942"/>
    </row>
    <row r="110" spans="1:131" s="224" customFormat="1" ht="26.25" customHeight="1" x14ac:dyDescent="0.2">
      <c r="A110" s="822" t="s">
        <v>440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1">
        <v>690829</v>
      </c>
      <c r="AB110" s="902"/>
      <c r="AC110" s="902"/>
      <c r="AD110" s="902"/>
      <c r="AE110" s="903"/>
      <c r="AF110" s="904">
        <v>682103</v>
      </c>
      <c r="AG110" s="902"/>
      <c r="AH110" s="902"/>
      <c r="AI110" s="902"/>
      <c r="AJ110" s="903"/>
      <c r="AK110" s="904">
        <v>717651</v>
      </c>
      <c r="AL110" s="902"/>
      <c r="AM110" s="902"/>
      <c r="AN110" s="902"/>
      <c r="AO110" s="903"/>
      <c r="AP110" s="905">
        <v>13.1</v>
      </c>
      <c r="AQ110" s="906"/>
      <c r="AR110" s="906"/>
      <c r="AS110" s="906"/>
      <c r="AT110" s="907"/>
      <c r="AU110" s="943" t="s">
        <v>77</v>
      </c>
      <c r="AV110" s="944"/>
      <c r="AW110" s="944"/>
      <c r="AX110" s="944"/>
      <c r="AY110" s="944"/>
      <c r="AZ110" s="873" t="s">
        <v>441</v>
      </c>
      <c r="BA110" s="823"/>
      <c r="BB110" s="823"/>
      <c r="BC110" s="823"/>
      <c r="BD110" s="823"/>
      <c r="BE110" s="823"/>
      <c r="BF110" s="823"/>
      <c r="BG110" s="823"/>
      <c r="BH110" s="823"/>
      <c r="BI110" s="823"/>
      <c r="BJ110" s="823"/>
      <c r="BK110" s="823"/>
      <c r="BL110" s="823"/>
      <c r="BM110" s="823"/>
      <c r="BN110" s="823"/>
      <c r="BO110" s="823"/>
      <c r="BP110" s="824"/>
      <c r="BQ110" s="874">
        <v>7414113</v>
      </c>
      <c r="BR110" s="855"/>
      <c r="BS110" s="855"/>
      <c r="BT110" s="855"/>
      <c r="BU110" s="855"/>
      <c r="BV110" s="855">
        <v>7602922</v>
      </c>
      <c r="BW110" s="855"/>
      <c r="BX110" s="855"/>
      <c r="BY110" s="855"/>
      <c r="BZ110" s="855"/>
      <c r="CA110" s="855">
        <v>7565547</v>
      </c>
      <c r="CB110" s="855"/>
      <c r="CC110" s="855"/>
      <c r="CD110" s="855"/>
      <c r="CE110" s="855"/>
      <c r="CF110" s="879">
        <v>137.69999999999999</v>
      </c>
      <c r="CG110" s="880"/>
      <c r="CH110" s="880"/>
      <c r="CI110" s="880"/>
      <c r="CJ110" s="880"/>
      <c r="CK110" s="939" t="s">
        <v>442</v>
      </c>
      <c r="CL110" s="832"/>
      <c r="CM110" s="873" t="s">
        <v>443</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4" t="s">
        <v>444</v>
      </c>
      <c r="DH110" s="855"/>
      <c r="DI110" s="855"/>
      <c r="DJ110" s="855"/>
      <c r="DK110" s="855"/>
      <c r="DL110" s="855" t="s">
        <v>135</v>
      </c>
      <c r="DM110" s="855"/>
      <c r="DN110" s="855"/>
      <c r="DO110" s="855"/>
      <c r="DP110" s="855"/>
      <c r="DQ110" s="855" t="s">
        <v>400</v>
      </c>
      <c r="DR110" s="855"/>
      <c r="DS110" s="855"/>
      <c r="DT110" s="855"/>
      <c r="DU110" s="855"/>
      <c r="DV110" s="856" t="s">
        <v>444</v>
      </c>
      <c r="DW110" s="856"/>
      <c r="DX110" s="856"/>
      <c r="DY110" s="856"/>
      <c r="DZ110" s="857"/>
    </row>
    <row r="111" spans="1:131" s="224" customFormat="1" ht="26.25" customHeight="1" x14ac:dyDescent="0.2">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400</v>
      </c>
      <c r="AB111" s="932"/>
      <c r="AC111" s="932"/>
      <c r="AD111" s="932"/>
      <c r="AE111" s="933"/>
      <c r="AF111" s="934" t="s">
        <v>446</v>
      </c>
      <c r="AG111" s="932"/>
      <c r="AH111" s="932"/>
      <c r="AI111" s="932"/>
      <c r="AJ111" s="933"/>
      <c r="AK111" s="934" t="s">
        <v>444</v>
      </c>
      <c r="AL111" s="932"/>
      <c r="AM111" s="932"/>
      <c r="AN111" s="932"/>
      <c r="AO111" s="933"/>
      <c r="AP111" s="935" t="s">
        <v>444</v>
      </c>
      <c r="AQ111" s="936"/>
      <c r="AR111" s="936"/>
      <c r="AS111" s="936"/>
      <c r="AT111" s="937"/>
      <c r="AU111" s="945"/>
      <c r="AV111" s="946"/>
      <c r="AW111" s="946"/>
      <c r="AX111" s="946"/>
      <c r="AY111" s="946"/>
      <c r="AZ111" s="830" t="s">
        <v>447</v>
      </c>
      <c r="BA111" s="765"/>
      <c r="BB111" s="765"/>
      <c r="BC111" s="765"/>
      <c r="BD111" s="765"/>
      <c r="BE111" s="765"/>
      <c r="BF111" s="765"/>
      <c r="BG111" s="765"/>
      <c r="BH111" s="765"/>
      <c r="BI111" s="765"/>
      <c r="BJ111" s="765"/>
      <c r="BK111" s="765"/>
      <c r="BL111" s="765"/>
      <c r="BM111" s="765"/>
      <c r="BN111" s="765"/>
      <c r="BO111" s="765"/>
      <c r="BP111" s="766"/>
      <c r="BQ111" s="802">
        <v>43300</v>
      </c>
      <c r="BR111" s="803"/>
      <c r="BS111" s="803"/>
      <c r="BT111" s="803"/>
      <c r="BU111" s="803"/>
      <c r="BV111" s="803">
        <v>34488</v>
      </c>
      <c r="BW111" s="803"/>
      <c r="BX111" s="803"/>
      <c r="BY111" s="803"/>
      <c r="BZ111" s="803"/>
      <c r="CA111" s="803">
        <v>25982</v>
      </c>
      <c r="CB111" s="803"/>
      <c r="CC111" s="803"/>
      <c r="CD111" s="803"/>
      <c r="CE111" s="803"/>
      <c r="CF111" s="888">
        <v>0.5</v>
      </c>
      <c r="CG111" s="889"/>
      <c r="CH111" s="889"/>
      <c r="CI111" s="889"/>
      <c r="CJ111" s="889"/>
      <c r="CK111" s="940"/>
      <c r="CL111" s="834"/>
      <c r="CM111" s="830"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02" t="s">
        <v>446</v>
      </c>
      <c r="DH111" s="803"/>
      <c r="DI111" s="803"/>
      <c r="DJ111" s="803"/>
      <c r="DK111" s="803"/>
      <c r="DL111" s="803" t="s">
        <v>400</v>
      </c>
      <c r="DM111" s="803"/>
      <c r="DN111" s="803"/>
      <c r="DO111" s="803"/>
      <c r="DP111" s="803"/>
      <c r="DQ111" s="803" t="s">
        <v>446</v>
      </c>
      <c r="DR111" s="803"/>
      <c r="DS111" s="803"/>
      <c r="DT111" s="803"/>
      <c r="DU111" s="803"/>
      <c r="DV111" s="809" t="s">
        <v>444</v>
      </c>
      <c r="DW111" s="809"/>
      <c r="DX111" s="809"/>
      <c r="DY111" s="809"/>
      <c r="DZ111" s="810"/>
    </row>
    <row r="112" spans="1:131" s="224" customFormat="1" ht="26.25" customHeight="1" x14ac:dyDescent="0.2">
      <c r="A112" s="925" t="s">
        <v>449</v>
      </c>
      <c r="B112" s="926"/>
      <c r="C112" s="765" t="s">
        <v>450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400</v>
      </c>
      <c r="AB112" s="793"/>
      <c r="AC112" s="793"/>
      <c r="AD112" s="793"/>
      <c r="AE112" s="794"/>
      <c r="AF112" s="795" t="s">
        <v>135</v>
      </c>
      <c r="AG112" s="793"/>
      <c r="AH112" s="793"/>
      <c r="AI112" s="793"/>
      <c r="AJ112" s="794"/>
      <c r="AK112" s="795" t="s">
        <v>444</v>
      </c>
      <c r="AL112" s="793"/>
      <c r="AM112" s="793"/>
      <c r="AN112" s="793"/>
      <c r="AO112" s="794"/>
      <c r="AP112" s="837" t="s">
        <v>400</v>
      </c>
      <c r="AQ112" s="838"/>
      <c r="AR112" s="838"/>
      <c r="AS112" s="838"/>
      <c r="AT112" s="839"/>
      <c r="AU112" s="945"/>
      <c r="AV112" s="946"/>
      <c r="AW112" s="946"/>
      <c r="AX112" s="946"/>
      <c r="AY112" s="946"/>
      <c r="AZ112" s="830" t="s">
        <v>451</v>
      </c>
      <c r="BA112" s="765"/>
      <c r="BB112" s="765"/>
      <c r="BC112" s="765"/>
      <c r="BD112" s="765"/>
      <c r="BE112" s="765"/>
      <c r="BF112" s="765"/>
      <c r="BG112" s="765"/>
      <c r="BH112" s="765"/>
      <c r="BI112" s="765"/>
      <c r="BJ112" s="765"/>
      <c r="BK112" s="765"/>
      <c r="BL112" s="765"/>
      <c r="BM112" s="765"/>
      <c r="BN112" s="765"/>
      <c r="BO112" s="765"/>
      <c r="BP112" s="766"/>
      <c r="BQ112" s="802">
        <v>1722637</v>
      </c>
      <c r="BR112" s="803"/>
      <c r="BS112" s="803"/>
      <c r="BT112" s="803"/>
      <c r="BU112" s="803"/>
      <c r="BV112" s="803">
        <v>1452590</v>
      </c>
      <c r="BW112" s="803"/>
      <c r="BX112" s="803"/>
      <c r="BY112" s="803"/>
      <c r="BZ112" s="803"/>
      <c r="CA112" s="803">
        <v>1285947</v>
      </c>
      <c r="CB112" s="803"/>
      <c r="CC112" s="803"/>
      <c r="CD112" s="803"/>
      <c r="CE112" s="803"/>
      <c r="CF112" s="888">
        <v>23.4</v>
      </c>
      <c r="CG112" s="889"/>
      <c r="CH112" s="889"/>
      <c r="CI112" s="889"/>
      <c r="CJ112" s="889"/>
      <c r="CK112" s="940"/>
      <c r="CL112" s="834"/>
      <c r="CM112" s="830"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02" t="s">
        <v>444</v>
      </c>
      <c r="DH112" s="803"/>
      <c r="DI112" s="803"/>
      <c r="DJ112" s="803"/>
      <c r="DK112" s="803"/>
      <c r="DL112" s="803" t="s">
        <v>444</v>
      </c>
      <c r="DM112" s="803"/>
      <c r="DN112" s="803"/>
      <c r="DO112" s="803"/>
      <c r="DP112" s="803"/>
      <c r="DQ112" s="803" t="s">
        <v>444</v>
      </c>
      <c r="DR112" s="803"/>
      <c r="DS112" s="803"/>
      <c r="DT112" s="803"/>
      <c r="DU112" s="803"/>
      <c r="DV112" s="809" t="s">
        <v>444</v>
      </c>
      <c r="DW112" s="809"/>
      <c r="DX112" s="809"/>
      <c r="DY112" s="809"/>
      <c r="DZ112" s="810"/>
    </row>
    <row r="113" spans="1:130" s="224" customFormat="1" ht="26.25" customHeight="1" x14ac:dyDescent="0.2">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131855</v>
      </c>
      <c r="AB113" s="932"/>
      <c r="AC113" s="932"/>
      <c r="AD113" s="932"/>
      <c r="AE113" s="933"/>
      <c r="AF113" s="934">
        <v>213466</v>
      </c>
      <c r="AG113" s="932"/>
      <c r="AH113" s="932"/>
      <c r="AI113" s="932"/>
      <c r="AJ113" s="933"/>
      <c r="AK113" s="934">
        <v>198927</v>
      </c>
      <c r="AL113" s="932"/>
      <c r="AM113" s="932"/>
      <c r="AN113" s="932"/>
      <c r="AO113" s="933"/>
      <c r="AP113" s="935">
        <v>3.6</v>
      </c>
      <c r="AQ113" s="936"/>
      <c r="AR113" s="936"/>
      <c r="AS113" s="936"/>
      <c r="AT113" s="937"/>
      <c r="AU113" s="945"/>
      <c r="AV113" s="946"/>
      <c r="AW113" s="946"/>
      <c r="AX113" s="946"/>
      <c r="AY113" s="946"/>
      <c r="AZ113" s="830" t="s">
        <v>454</v>
      </c>
      <c r="BA113" s="765"/>
      <c r="BB113" s="765"/>
      <c r="BC113" s="765"/>
      <c r="BD113" s="765"/>
      <c r="BE113" s="765"/>
      <c r="BF113" s="765"/>
      <c r="BG113" s="765"/>
      <c r="BH113" s="765"/>
      <c r="BI113" s="765"/>
      <c r="BJ113" s="765"/>
      <c r="BK113" s="765"/>
      <c r="BL113" s="765"/>
      <c r="BM113" s="765"/>
      <c r="BN113" s="765"/>
      <c r="BO113" s="765"/>
      <c r="BP113" s="766"/>
      <c r="BQ113" s="802">
        <v>606793</v>
      </c>
      <c r="BR113" s="803"/>
      <c r="BS113" s="803"/>
      <c r="BT113" s="803"/>
      <c r="BU113" s="803"/>
      <c r="BV113" s="803">
        <v>564196</v>
      </c>
      <c r="BW113" s="803"/>
      <c r="BX113" s="803"/>
      <c r="BY113" s="803"/>
      <c r="BZ113" s="803"/>
      <c r="CA113" s="803">
        <v>513614</v>
      </c>
      <c r="CB113" s="803"/>
      <c r="CC113" s="803"/>
      <c r="CD113" s="803"/>
      <c r="CE113" s="803"/>
      <c r="CF113" s="888">
        <v>9.3000000000000007</v>
      </c>
      <c r="CG113" s="889"/>
      <c r="CH113" s="889"/>
      <c r="CI113" s="889"/>
      <c r="CJ113" s="889"/>
      <c r="CK113" s="940"/>
      <c r="CL113" s="834"/>
      <c r="CM113" s="830"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400</v>
      </c>
      <c r="DH113" s="793"/>
      <c r="DI113" s="793"/>
      <c r="DJ113" s="793"/>
      <c r="DK113" s="794"/>
      <c r="DL113" s="795" t="s">
        <v>400</v>
      </c>
      <c r="DM113" s="793"/>
      <c r="DN113" s="793"/>
      <c r="DO113" s="793"/>
      <c r="DP113" s="794"/>
      <c r="DQ113" s="795" t="s">
        <v>400</v>
      </c>
      <c r="DR113" s="793"/>
      <c r="DS113" s="793"/>
      <c r="DT113" s="793"/>
      <c r="DU113" s="794"/>
      <c r="DV113" s="837" t="s">
        <v>444</v>
      </c>
      <c r="DW113" s="838"/>
      <c r="DX113" s="838"/>
      <c r="DY113" s="838"/>
      <c r="DZ113" s="839"/>
    </row>
    <row r="114" spans="1:130" s="224" customFormat="1" ht="26.25" customHeight="1" x14ac:dyDescent="0.2">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94367</v>
      </c>
      <c r="AB114" s="793"/>
      <c r="AC114" s="793"/>
      <c r="AD114" s="793"/>
      <c r="AE114" s="794"/>
      <c r="AF114" s="795">
        <v>90520</v>
      </c>
      <c r="AG114" s="793"/>
      <c r="AH114" s="793"/>
      <c r="AI114" s="793"/>
      <c r="AJ114" s="794"/>
      <c r="AK114" s="795">
        <v>85637</v>
      </c>
      <c r="AL114" s="793"/>
      <c r="AM114" s="793"/>
      <c r="AN114" s="793"/>
      <c r="AO114" s="794"/>
      <c r="AP114" s="837">
        <v>1.6</v>
      </c>
      <c r="AQ114" s="838"/>
      <c r="AR114" s="838"/>
      <c r="AS114" s="838"/>
      <c r="AT114" s="839"/>
      <c r="AU114" s="945"/>
      <c r="AV114" s="946"/>
      <c r="AW114" s="946"/>
      <c r="AX114" s="946"/>
      <c r="AY114" s="946"/>
      <c r="AZ114" s="830" t="s">
        <v>457</v>
      </c>
      <c r="BA114" s="765"/>
      <c r="BB114" s="765"/>
      <c r="BC114" s="765"/>
      <c r="BD114" s="765"/>
      <c r="BE114" s="765"/>
      <c r="BF114" s="765"/>
      <c r="BG114" s="765"/>
      <c r="BH114" s="765"/>
      <c r="BI114" s="765"/>
      <c r="BJ114" s="765"/>
      <c r="BK114" s="765"/>
      <c r="BL114" s="765"/>
      <c r="BM114" s="765"/>
      <c r="BN114" s="765"/>
      <c r="BO114" s="765"/>
      <c r="BP114" s="766"/>
      <c r="BQ114" s="802">
        <v>856419</v>
      </c>
      <c r="BR114" s="803"/>
      <c r="BS114" s="803"/>
      <c r="BT114" s="803"/>
      <c r="BU114" s="803"/>
      <c r="BV114" s="803">
        <v>833991</v>
      </c>
      <c r="BW114" s="803"/>
      <c r="BX114" s="803"/>
      <c r="BY114" s="803"/>
      <c r="BZ114" s="803"/>
      <c r="CA114" s="803">
        <v>787000</v>
      </c>
      <c r="CB114" s="803"/>
      <c r="CC114" s="803"/>
      <c r="CD114" s="803"/>
      <c r="CE114" s="803"/>
      <c r="CF114" s="888">
        <v>14.3</v>
      </c>
      <c r="CG114" s="889"/>
      <c r="CH114" s="889"/>
      <c r="CI114" s="889"/>
      <c r="CJ114" s="889"/>
      <c r="CK114" s="940"/>
      <c r="CL114" s="834"/>
      <c r="CM114" s="830"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400</v>
      </c>
      <c r="DH114" s="793"/>
      <c r="DI114" s="793"/>
      <c r="DJ114" s="793"/>
      <c r="DK114" s="794"/>
      <c r="DL114" s="795" t="s">
        <v>444</v>
      </c>
      <c r="DM114" s="793"/>
      <c r="DN114" s="793"/>
      <c r="DO114" s="793"/>
      <c r="DP114" s="794"/>
      <c r="DQ114" s="795" t="s">
        <v>444</v>
      </c>
      <c r="DR114" s="793"/>
      <c r="DS114" s="793"/>
      <c r="DT114" s="793"/>
      <c r="DU114" s="794"/>
      <c r="DV114" s="837" t="s">
        <v>446</v>
      </c>
      <c r="DW114" s="838"/>
      <c r="DX114" s="838"/>
      <c r="DY114" s="838"/>
      <c r="DZ114" s="839"/>
    </row>
    <row r="115" spans="1:130" s="224" customFormat="1" ht="26.25" customHeight="1" x14ac:dyDescent="0.2">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60016</v>
      </c>
      <c r="AB115" s="932"/>
      <c r="AC115" s="932"/>
      <c r="AD115" s="932"/>
      <c r="AE115" s="933"/>
      <c r="AF115" s="934">
        <v>53404</v>
      </c>
      <c r="AG115" s="932"/>
      <c r="AH115" s="932"/>
      <c r="AI115" s="932"/>
      <c r="AJ115" s="933"/>
      <c r="AK115" s="934">
        <v>42065</v>
      </c>
      <c r="AL115" s="932"/>
      <c r="AM115" s="932"/>
      <c r="AN115" s="932"/>
      <c r="AO115" s="933"/>
      <c r="AP115" s="935">
        <v>0.8</v>
      </c>
      <c r="AQ115" s="936"/>
      <c r="AR115" s="936"/>
      <c r="AS115" s="936"/>
      <c r="AT115" s="937"/>
      <c r="AU115" s="945"/>
      <c r="AV115" s="946"/>
      <c r="AW115" s="946"/>
      <c r="AX115" s="946"/>
      <c r="AY115" s="946"/>
      <c r="AZ115" s="830" t="s">
        <v>460</v>
      </c>
      <c r="BA115" s="765"/>
      <c r="BB115" s="765"/>
      <c r="BC115" s="765"/>
      <c r="BD115" s="765"/>
      <c r="BE115" s="765"/>
      <c r="BF115" s="765"/>
      <c r="BG115" s="765"/>
      <c r="BH115" s="765"/>
      <c r="BI115" s="765"/>
      <c r="BJ115" s="765"/>
      <c r="BK115" s="765"/>
      <c r="BL115" s="765"/>
      <c r="BM115" s="765"/>
      <c r="BN115" s="765"/>
      <c r="BO115" s="765"/>
      <c r="BP115" s="766"/>
      <c r="BQ115" s="802">
        <v>176064</v>
      </c>
      <c r="BR115" s="803"/>
      <c r="BS115" s="803"/>
      <c r="BT115" s="803"/>
      <c r="BU115" s="803"/>
      <c r="BV115" s="803">
        <v>175626</v>
      </c>
      <c r="BW115" s="803"/>
      <c r="BX115" s="803"/>
      <c r="BY115" s="803"/>
      <c r="BZ115" s="803"/>
      <c r="CA115" s="803">
        <v>176947</v>
      </c>
      <c r="CB115" s="803"/>
      <c r="CC115" s="803"/>
      <c r="CD115" s="803"/>
      <c r="CE115" s="803"/>
      <c r="CF115" s="888">
        <v>3.2</v>
      </c>
      <c r="CG115" s="889"/>
      <c r="CH115" s="889"/>
      <c r="CI115" s="889"/>
      <c r="CJ115" s="889"/>
      <c r="CK115" s="940"/>
      <c r="CL115" s="834"/>
      <c r="CM115" s="830"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400</v>
      </c>
      <c r="DH115" s="793"/>
      <c r="DI115" s="793"/>
      <c r="DJ115" s="793"/>
      <c r="DK115" s="794"/>
      <c r="DL115" s="795" t="s">
        <v>400</v>
      </c>
      <c r="DM115" s="793"/>
      <c r="DN115" s="793"/>
      <c r="DO115" s="793"/>
      <c r="DP115" s="794"/>
      <c r="DQ115" s="795" t="s">
        <v>400</v>
      </c>
      <c r="DR115" s="793"/>
      <c r="DS115" s="793"/>
      <c r="DT115" s="793"/>
      <c r="DU115" s="794"/>
      <c r="DV115" s="837" t="s">
        <v>444</v>
      </c>
      <c r="DW115" s="838"/>
      <c r="DX115" s="838"/>
      <c r="DY115" s="838"/>
      <c r="DZ115" s="839"/>
    </row>
    <row r="116" spans="1:130" s="224" customFormat="1" ht="26.25" customHeight="1" x14ac:dyDescent="0.2">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444</v>
      </c>
      <c r="AB116" s="793"/>
      <c r="AC116" s="793"/>
      <c r="AD116" s="793"/>
      <c r="AE116" s="794"/>
      <c r="AF116" s="795" t="s">
        <v>400</v>
      </c>
      <c r="AG116" s="793"/>
      <c r="AH116" s="793"/>
      <c r="AI116" s="793"/>
      <c r="AJ116" s="794"/>
      <c r="AK116" s="795" t="s">
        <v>400</v>
      </c>
      <c r="AL116" s="793"/>
      <c r="AM116" s="793"/>
      <c r="AN116" s="793"/>
      <c r="AO116" s="794"/>
      <c r="AP116" s="837" t="s">
        <v>444</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02" t="s">
        <v>444</v>
      </c>
      <c r="BR116" s="803"/>
      <c r="BS116" s="803"/>
      <c r="BT116" s="803"/>
      <c r="BU116" s="803"/>
      <c r="BV116" s="803" t="s">
        <v>400</v>
      </c>
      <c r="BW116" s="803"/>
      <c r="BX116" s="803"/>
      <c r="BY116" s="803"/>
      <c r="BZ116" s="803"/>
      <c r="CA116" s="803" t="s">
        <v>446</v>
      </c>
      <c r="CB116" s="803"/>
      <c r="CC116" s="803"/>
      <c r="CD116" s="803"/>
      <c r="CE116" s="803"/>
      <c r="CF116" s="888" t="s">
        <v>400</v>
      </c>
      <c r="CG116" s="889"/>
      <c r="CH116" s="889"/>
      <c r="CI116" s="889"/>
      <c r="CJ116" s="889"/>
      <c r="CK116" s="940"/>
      <c r="CL116" s="834"/>
      <c r="CM116" s="830"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135</v>
      </c>
      <c r="DH116" s="793"/>
      <c r="DI116" s="793"/>
      <c r="DJ116" s="793"/>
      <c r="DK116" s="794"/>
      <c r="DL116" s="795" t="s">
        <v>400</v>
      </c>
      <c r="DM116" s="793"/>
      <c r="DN116" s="793"/>
      <c r="DO116" s="793"/>
      <c r="DP116" s="794"/>
      <c r="DQ116" s="795" t="s">
        <v>400</v>
      </c>
      <c r="DR116" s="793"/>
      <c r="DS116" s="793"/>
      <c r="DT116" s="793"/>
      <c r="DU116" s="794"/>
      <c r="DV116" s="837" t="s">
        <v>400</v>
      </c>
      <c r="DW116" s="838"/>
      <c r="DX116" s="838"/>
      <c r="DY116" s="838"/>
      <c r="DZ116" s="839"/>
    </row>
    <row r="117" spans="1:130" s="224" customFormat="1" ht="26.25" customHeight="1" x14ac:dyDescent="0.2">
      <c r="A117" s="908" t="s">
        <v>197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977067</v>
      </c>
      <c r="AB117" s="916"/>
      <c r="AC117" s="916"/>
      <c r="AD117" s="916"/>
      <c r="AE117" s="917"/>
      <c r="AF117" s="918">
        <v>1039493</v>
      </c>
      <c r="AG117" s="916"/>
      <c r="AH117" s="916"/>
      <c r="AI117" s="916"/>
      <c r="AJ117" s="917"/>
      <c r="AK117" s="918">
        <v>1044280</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02" t="s">
        <v>135</v>
      </c>
      <c r="BR117" s="803"/>
      <c r="BS117" s="803"/>
      <c r="BT117" s="803"/>
      <c r="BU117" s="803"/>
      <c r="BV117" s="803" t="s">
        <v>135</v>
      </c>
      <c r="BW117" s="803"/>
      <c r="BX117" s="803"/>
      <c r="BY117" s="803"/>
      <c r="BZ117" s="803"/>
      <c r="CA117" s="803" t="s">
        <v>135</v>
      </c>
      <c r="CB117" s="803"/>
      <c r="CC117" s="803"/>
      <c r="CD117" s="803"/>
      <c r="CE117" s="803"/>
      <c r="CF117" s="888" t="s">
        <v>444</v>
      </c>
      <c r="CG117" s="889"/>
      <c r="CH117" s="889"/>
      <c r="CI117" s="889"/>
      <c r="CJ117" s="889"/>
      <c r="CK117" s="940"/>
      <c r="CL117" s="834"/>
      <c r="CM117" s="830"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400</v>
      </c>
      <c r="DH117" s="793"/>
      <c r="DI117" s="793"/>
      <c r="DJ117" s="793"/>
      <c r="DK117" s="794"/>
      <c r="DL117" s="795" t="s">
        <v>400</v>
      </c>
      <c r="DM117" s="793"/>
      <c r="DN117" s="793"/>
      <c r="DO117" s="793"/>
      <c r="DP117" s="794"/>
      <c r="DQ117" s="795" t="s">
        <v>444</v>
      </c>
      <c r="DR117" s="793"/>
      <c r="DS117" s="793"/>
      <c r="DT117" s="793"/>
      <c r="DU117" s="794"/>
      <c r="DV117" s="837" t="s">
        <v>135</v>
      </c>
      <c r="DW117" s="838"/>
      <c r="DX117" s="838"/>
      <c r="DY117" s="838"/>
      <c r="DZ117" s="839"/>
    </row>
    <row r="118" spans="1:130" s="224" customFormat="1" ht="26.25" customHeight="1" x14ac:dyDescent="0.2">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316</v>
      </c>
      <c r="AL118" s="909"/>
      <c r="AM118" s="909"/>
      <c r="AN118" s="909"/>
      <c r="AO118" s="910"/>
      <c r="AP118" s="912" t="s">
        <v>438</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400</v>
      </c>
      <c r="BR118" s="858"/>
      <c r="BS118" s="858"/>
      <c r="BT118" s="858"/>
      <c r="BU118" s="858"/>
      <c r="BV118" s="858" t="s">
        <v>444</v>
      </c>
      <c r="BW118" s="858"/>
      <c r="BX118" s="858"/>
      <c r="BY118" s="858"/>
      <c r="BZ118" s="858"/>
      <c r="CA118" s="858" t="s">
        <v>444</v>
      </c>
      <c r="CB118" s="858"/>
      <c r="CC118" s="858"/>
      <c r="CD118" s="858"/>
      <c r="CE118" s="858"/>
      <c r="CF118" s="888" t="s">
        <v>444</v>
      </c>
      <c r="CG118" s="889"/>
      <c r="CH118" s="889"/>
      <c r="CI118" s="889"/>
      <c r="CJ118" s="889"/>
      <c r="CK118" s="940"/>
      <c r="CL118" s="834"/>
      <c r="CM118" s="830" t="s">
        <v>469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444</v>
      </c>
      <c r="DH118" s="793"/>
      <c r="DI118" s="793"/>
      <c r="DJ118" s="793"/>
      <c r="DK118" s="794"/>
      <c r="DL118" s="795" t="s">
        <v>400</v>
      </c>
      <c r="DM118" s="793"/>
      <c r="DN118" s="793"/>
      <c r="DO118" s="793"/>
      <c r="DP118" s="794"/>
      <c r="DQ118" s="795" t="s">
        <v>444</v>
      </c>
      <c r="DR118" s="793"/>
      <c r="DS118" s="793"/>
      <c r="DT118" s="793"/>
      <c r="DU118" s="794"/>
      <c r="DV118" s="837" t="s">
        <v>444</v>
      </c>
      <c r="DW118" s="838"/>
      <c r="DX118" s="838"/>
      <c r="DY118" s="838"/>
      <c r="DZ118" s="839"/>
    </row>
    <row r="119" spans="1:130" s="224" customFormat="1" ht="26.25" customHeight="1" x14ac:dyDescent="0.2">
      <c r="A119" s="831" t="s">
        <v>442</v>
      </c>
      <c r="B119" s="832"/>
      <c r="C119" s="873" t="s">
        <v>443</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1" t="s">
        <v>444</v>
      </c>
      <c r="AB119" s="902"/>
      <c r="AC119" s="902"/>
      <c r="AD119" s="902"/>
      <c r="AE119" s="903"/>
      <c r="AF119" s="904" t="s">
        <v>444</v>
      </c>
      <c r="AG119" s="902"/>
      <c r="AH119" s="902"/>
      <c r="AI119" s="902"/>
      <c r="AJ119" s="903"/>
      <c r="AK119" s="904" t="s">
        <v>444</v>
      </c>
      <c r="AL119" s="902"/>
      <c r="AM119" s="902"/>
      <c r="AN119" s="902"/>
      <c r="AO119" s="903"/>
      <c r="AP119" s="905" t="s">
        <v>444</v>
      </c>
      <c r="AQ119" s="906"/>
      <c r="AR119" s="906"/>
      <c r="AS119" s="906"/>
      <c r="AT119" s="907"/>
      <c r="AU119" s="947"/>
      <c r="AV119" s="948"/>
      <c r="AW119" s="948"/>
      <c r="AX119" s="948"/>
      <c r="AY119" s="948"/>
      <c r="AZ119" s="245" t="s">
        <v>197</v>
      </c>
      <c r="BA119" s="245"/>
      <c r="BB119" s="245"/>
      <c r="BC119" s="245"/>
      <c r="BD119" s="245"/>
      <c r="BE119" s="245"/>
      <c r="BF119" s="245"/>
      <c r="BG119" s="245"/>
      <c r="BH119" s="245"/>
      <c r="BI119" s="245"/>
      <c r="BJ119" s="245"/>
      <c r="BK119" s="245"/>
      <c r="BL119" s="245"/>
      <c r="BM119" s="245"/>
      <c r="BN119" s="245"/>
      <c r="BO119" s="890" t="s">
        <v>470</v>
      </c>
      <c r="BP119" s="891"/>
      <c r="BQ119" s="892">
        <v>10819326</v>
      </c>
      <c r="BR119" s="858"/>
      <c r="BS119" s="858"/>
      <c r="BT119" s="858"/>
      <c r="BU119" s="858"/>
      <c r="BV119" s="858">
        <v>10663813</v>
      </c>
      <c r="BW119" s="858"/>
      <c r="BX119" s="858"/>
      <c r="BY119" s="858"/>
      <c r="BZ119" s="858"/>
      <c r="CA119" s="858">
        <v>10355037</v>
      </c>
      <c r="CB119" s="858"/>
      <c r="CC119" s="858"/>
      <c r="CD119" s="858"/>
      <c r="CE119" s="858"/>
      <c r="CF119" s="761"/>
      <c r="CG119" s="762"/>
      <c r="CH119" s="762"/>
      <c r="CI119" s="762"/>
      <c r="CJ119" s="847"/>
      <c r="CK119" s="941"/>
      <c r="CL119" s="836"/>
      <c r="CM119" s="851" t="s">
        <v>471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400</v>
      </c>
      <c r="DH119" s="777"/>
      <c r="DI119" s="777"/>
      <c r="DJ119" s="777"/>
      <c r="DK119" s="778"/>
      <c r="DL119" s="779" t="s">
        <v>400</v>
      </c>
      <c r="DM119" s="777"/>
      <c r="DN119" s="777"/>
      <c r="DO119" s="777"/>
      <c r="DP119" s="778"/>
      <c r="DQ119" s="779" t="s">
        <v>400</v>
      </c>
      <c r="DR119" s="777"/>
      <c r="DS119" s="777"/>
      <c r="DT119" s="777"/>
      <c r="DU119" s="778"/>
      <c r="DV119" s="861" t="s">
        <v>400</v>
      </c>
      <c r="DW119" s="862"/>
      <c r="DX119" s="862"/>
      <c r="DY119" s="862"/>
      <c r="DZ119" s="863"/>
    </row>
    <row r="120" spans="1:130" s="224" customFormat="1" ht="26.25" customHeight="1" x14ac:dyDescent="0.2">
      <c r="A120" s="833"/>
      <c r="B120" s="834"/>
      <c r="C120" s="830"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400</v>
      </c>
      <c r="AB120" s="793"/>
      <c r="AC120" s="793"/>
      <c r="AD120" s="793"/>
      <c r="AE120" s="794"/>
      <c r="AF120" s="795" t="s">
        <v>400</v>
      </c>
      <c r="AG120" s="793"/>
      <c r="AH120" s="793"/>
      <c r="AI120" s="793"/>
      <c r="AJ120" s="794"/>
      <c r="AK120" s="795" t="s">
        <v>400</v>
      </c>
      <c r="AL120" s="793"/>
      <c r="AM120" s="793"/>
      <c r="AN120" s="793"/>
      <c r="AO120" s="794"/>
      <c r="AP120" s="837" t="s">
        <v>400</v>
      </c>
      <c r="AQ120" s="838"/>
      <c r="AR120" s="838"/>
      <c r="AS120" s="838"/>
      <c r="AT120" s="839"/>
      <c r="AU120" s="893" t="s">
        <v>472</v>
      </c>
      <c r="AV120" s="894"/>
      <c r="AW120" s="894"/>
      <c r="AX120" s="894"/>
      <c r="AY120" s="895"/>
      <c r="AZ120" s="873" t="s">
        <v>473</v>
      </c>
      <c r="BA120" s="823"/>
      <c r="BB120" s="823"/>
      <c r="BC120" s="823"/>
      <c r="BD120" s="823"/>
      <c r="BE120" s="823"/>
      <c r="BF120" s="823"/>
      <c r="BG120" s="823"/>
      <c r="BH120" s="823"/>
      <c r="BI120" s="823"/>
      <c r="BJ120" s="823"/>
      <c r="BK120" s="823"/>
      <c r="BL120" s="823"/>
      <c r="BM120" s="823"/>
      <c r="BN120" s="823"/>
      <c r="BO120" s="823"/>
      <c r="BP120" s="824"/>
      <c r="BQ120" s="874">
        <v>1851488</v>
      </c>
      <c r="BR120" s="855"/>
      <c r="BS120" s="855"/>
      <c r="BT120" s="855"/>
      <c r="BU120" s="855"/>
      <c r="BV120" s="855">
        <v>2292126</v>
      </c>
      <c r="BW120" s="855"/>
      <c r="BX120" s="855"/>
      <c r="BY120" s="855"/>
      <c r="BZ120" s="855"/>
      <c r="CA120" s="855">
        <v>2398186</v>
      </c>
      <c r="CB120" s="855"/>
      <c r="CC120" s="855"/>
      <c r="CD120" s="855"/>
      <c r="CE120" s="855"/>
      <c r="CF120" s="879">
        <v>43.6</v>
      </c>
      <c r="CG120" s="880"/>
      <c r="CH120" s="880"/>
      <c r="CI120" s="880"/>
      <c r="CJ120" s="880"/>
      <c r="CK120" s="881" t="s">
        <v>474</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1678688</v>
      </c>
      <c r="DH120" s="855"/>
      <c r="DI120" s="855"/>
      <c r="DJ120" s="855"/>
      <c r="DK120" s="855"/>
      <c r="DL120" s="855">
        <v>1412670</v>
      </c>
      <c r="DM120" s="855"/>
      <c r="DN120" s="855"/>
      <c r="DO120" s="855"/>
      <c r="DP120" s="855"/>
      <c r="DQ120" s="855">
        <v>1250131</v>
      </c>
      <c r="DR120" s="855"/>
      <c r="DS120" s="855"/>
      <c r="DT120" s="855"/>
      <c r="DU120" s="855"/>
      <c r="DV120" s="856">
        <v>22.7</v>
      </c>
      <c r="DW120" s="856"/>
      <c r="DX120" s="856"/>
      <c r="DY120" s="856"/>
      <c r="DZ120" s="857"/>
    </row>
    <row r="121" spans="1:130" s="224" customFormat="1" ht="26.25" customHeight="1" x14ac:dyDescent="0.2">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444</v>
      </c>
      <c r="AB121" s="793"/>
      <c r="AC121" s="793"/>
      <c r="AD121" s="793"/>
      <c r="AE121" s="794"/>
      <c r="AF121" s="795" t="s">
        <v>400</v>
      </c>
      <c r="AG121" s="793"/>
      <c r="AH121" s="793"/>
      <c r="AI121" s="793"/>
      <c r="AJ121" s="794"/>
      <c r="AK121" s="795" t="s">
        <v>400</v>
      </c>
      <c r="AL121" s="793"/>
      <c r="AM121" s="793"/>
      <c r="AN121" s="793"/>
      <c r="AO121" s="794"/>
      <c r="AP121" s="837" t="s">
        <v>400</v>
      </c>
      <c r="AQ121" s="838"/>
      <c r="AR121" s="838"/>
      <c r="AS121" s="838"/>
      <c r="AT121" s="839"/>
      <c r="AU121" s="896"/>
      <c r="AV121" s="897"/>
      <c r="AW121" s="897"/>
      <c r="AX121" s="897"/>
      <c r="AY121" s="898"/>
      <c r="AZ121" s="830" t="s">
        <v>476</v>
      </c>
      <c r="BA121" s="765"/>
      <c r="BB121" s="765"/>
      <c r="BC121" s="765"/>
      <c r="BD121" s="765"/>
      <c r="BE121" s="765"/>
      <c r="BF121" s="765"/>
      <c r="BG121" s="765"/>
      <c r="BH121" s="765"/>
      <c r="BI121" s="765"/>
      <c r="BJ121" s="765"/>
      <c r="BK121" s="765"/>
      <c r="BL121" s="765"/>
      <c r="BM121" s="765"/>
      <c r="BN121" s="765"/>
      <c r="BO121" s="765"/>
      <c r="BP121" s="766"/>
      <c r="BQ121" s="802" t="s">
        <v>400</v>
      </c>
      <c r="BR121" s="803"/>
      <c r="BS121" s="803"/>
      <c r="BT121" s="803"/>
      <c r="BU121" s="803"/>
      <c r="BV121" s="803" t="s">
        <v>400</v>
      </c>
      <c r="BW121" s="803"/>
      <c r="BX121" s="803"/>
      <c r="BY121" s="803"/>
      <c r="BZ121" s="803"/>
      <c r="CA121" s="803" t="s">
        <v>400</v>
      </c>
      <c r="CB121" s="803"/>
      <c r="CC121" s="803"/>
      <c r="CD121" s="803"/>
      <c r="CE121" s="803"/>
      <c r="CF121" s="888" t="s">
        <v>400</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02">
        <v>43949</v>
      </c>
      <c r="DH121" s="803"/>
      <c r="DI121" s="803"/>
      <c r="DJ121" s="803"/>
      <c r="DK121" s="803"/>
      <c r="DL121" s="803">
        <v>39920</v>
      </c>
      <c r="DM121" s="803"/>
      <c r="DN121" s="803"/>
      <c r="DO121" s="803"/>
      <c r="DP121" s="803"/>
      <c r="DQ121" s="803">
        <v>35816</v>
      </c>
      <c r="DR121" s="803"/>
      <c r="DS121" s="803"/>
      <c r="DT121" s="803"/>
      <c r="DU121" s="803"/>
      <c r="DV121" s="809">
        <v>0.7</v>
      </c>
      <c r="DW121" s="809"/>
      <c r="DX121" s="809"/>
      <c r="DY121" s="809"/>
      <c r="DZ121" s="810"/>
    </row>
    <row r="122" spans="1:130" s="224" customFormat="1" ht="26.25" customHeight="1" x14ac:dyDescent="0.2">
      <c r="A122" s="833"/>
      <c r="B122" s="834"/>
      <c r="C122" s="830"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400</v>
      </c>
      <c r="AB122" s="793"/>
      <c r="AC122" s="793"/>
      <c r="AD122" s="793"/>
      <c r="AE122" s="794"/>
      <c r="AF122" s="795" t="s">
        <v>400</v>
      </c>
      <c r="AG122" s="793"/>
      <c r="AH122" s="793"/>
      <c r="AI122" s="793"/>
      <c r="AJ122" s="794"/>
      <c r="AK122" s="795" t="s">
        <v>444</v>
      </c>
      <c r="AL122" s="793"/>
      <c r="AM122" s="793"/>
      <c r="AN122" s="793"/>
      <c r="AO122" s="794"/>
      <c r="AP122" s="837" t="s">
        <v>400</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8045865</v>
      </c>
      <c r="BR122" s="858"/>
      <c r="BS122" s="858"/>
      <c r="BT122" s="858"/>
      <c r="BU122" s="858"/>
      <c r="BV122" s="858">
        <v>7867214</v>
      </c>
      <c r="BW122" s="858"/>
      <c r="BX122" s="858"/>
      <c r="BY122" s="858"/>
      <c r="BZ122" s="858"/>
      <c r="CA122" s="858">
        <v>7604085</v>
      </c>
      <c r="CB122" s="858"/>
      <c r="CC122" s="858"/>
      <c r="CD122" s="858"/>
      <c r="CE122" s="858"/>
      <c r="CF122" s="859">
        <v>138.4</v>
      </c>
      <c r="CG122" s="860"/>
      <c r="CH122" s="860"/>
      <c r="CI122" s="860"/>
      <c r="CJ122" s="860"/>
      <c r="CK122" s="882"/>
      <c r="CL122" s="868"/>
      <c r="CM122" s="868"/>
      <c r="CN122" s="868"/>
      <c r="CO122" s="869"/>
      <c r="CP122" s="848" t="s">
        <v>412</v>
      </c>
      <c r="CQ122" s="849"/>
      <c r="CR122" s="849"/>
      <c r="CS122" s="849"/>
      <c r="CT122" s="849"/>
      <c r="CU122" s="849"/>
      <c r="CV122" s="849"/>
      <c r="CW122" s="849"/>
      <c r="CX122" s="849"/>
      <c r="CY122" s="849"/>
      <c r="CZ122" s="849"/>
      <c r="DA122" s="849"/>
      <c r="DB122" s="849"/>
      <c r="DC122" s="849"/>
      <c r="DD122" s="849"/>
      <c r="DE122" s="849"/>
      <c r="DF122" s="850"/>
      <c r="DG122" s="802" t="s">
        <v>400</v>
      </c>
      <c r="DH122" s="803"/>
      <c r="DI122" s="803"/>
      <c r="DJ122" s="803"/>
      <c r="DK122" s="803"/>
      <c r="DL122" s="803" t="s">
        <v>400</v>
      </c>
      <c r="DM122" s="803"/>
      <c r="DN122" s="803"/>
      <c r="DO122" s="803"/>
      <c r="DP122" s="803"/>
      <c r="DQ122" s="803" t="s">
        <v>400</v>
      </c>
      <c r="DR122" s="803"/>
      <c r="DS122" s="803"/>
      <c r="DT122" s="803"/>
      <c r="DU122" s="803"/>
      <c r="DV122" s="809" t="s">
        <v>444</v>
      </c>
      <c r="DW122" s="809"/>
      <c r="DX122" s="809"/>
      <c r="DY122" s="809"/>
      <c r="DZ122" s="810"/>
    </row>
    <row r="123" spans="1:130" s="224" customFormat="1" ht="26.25" customHeight="1" x14ac:dyDescent="0.2">
      <c r="A123" s="833"/>
      <c r="B123" s="834"/>
      <c r="C123" s="830"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400</v>
      </c>
      <c r="AB123" s="793"/>
      <c r="AC123" s="793"/>
      <c r="AD123" s="793"/>
      <c r="AE123" s="794"/>
      <c r="AF123" s="795" t="s">
        <v>400</v>
      </c>
      <c r="AG123" s="793"/>
      <c r="AH123" s="793"/>
      <c r="AI123" s="793"/>
      <c r="AJ123" s="794"/>
      <c r="AK123" s="795" t="s">
        <v>400</v>
      </c>
      <c r="AL123" s="793"/>
      <c r="AM123" s="793"/>
      <c r="AN123" s="793"/>
      <c r="AO123" s="794"/>
      <c r="AP123" s="837" t="s">
        <v>444</v>
      </c>
      <c r="AQ123" s="838"/>
      <c r="AR123" s="838"/>
      <c r="AS123" s="838"/>
      <c r="AT123" s="839"/>
      <c r="AU123" s="899"/>
      <c r="AV123" s="900"/>
      <c r="AW123" s="900"/>
      <c r="AX123" s="900"/>
      <c r="AY123" s="900"/>
      <c r="AZ123" s="245" t="s">
        <v>197</v>
      </c>
      <c r="BA123" s="245"/>
      <c r="BB123" s="245"/>
      <c r="BC123" s="245"/>
      <c r="BD123" s="245"/>
      <c r="BE123" s="245"/>
      <c r="BF123" s="245"/>
      <c r="BG123" s="245"/>
      <c r="BH123" s="245"/>
      <c r="BI123" s="245"/>
      <c r="BJ123" s="245"/>
      <c r="BK123" s="245"/>
      <c r="BL123" s="245"/>
      <c r="BM123" s="245"/>
      <c r="BN123" s="245"/>
      <c r="BO123" s="890" t="s">
        <v>479</v>
      </c>
      <c r="BP123" s="891"/>
      <c r="BQ123" s="845">
        <v>9897353</v>
      </c>
      <c r="BR123" s="846"/>
      <c r="BS123" s="846"/>
      <c r="BT123" s="846"/>
      <c r="BU123" s="846"/>
      <c r="BV123" s="846">
        <v>10159340</v>
      </c>
      <c r="BW123" s="846"/>
      <c r="BX123" s="846"/>
      <c r="BY123" s="846"/>
      <c r="BZ123" s="846"/>
      <c r="CA123" s="846">
        <v>10002271</v>
      </c>
      <c r="CB123" s="846"/>
      <c r="CC123" s="846"/>
      <c r="CD123" s="846"/>
      <c r="CE123" s="846"/>
      <c r="CF123" s="761"/>
      <c r="CG123" s="762"/>
      <c r="CH123" s="762"/>
      <c r="CI123" s="762"/>
      <c r="CJ123" s="847"/>
      <c r="CK123" s="882"/>
      <c r="CL123" s="868"/>
      <c r="CM123" s="868"/>
      <c r="CN123" s="868"/>
      <c r="CO123" s="869"/>
      <c r="CP123" s="848" t="s">
        <v>480</v>
      </c>
      <c r="CQ123" s="849"/>
      <c r="CR123" s="849"/>
      <c r="CS123" s="849"/>
      <c r="CT123" s="849"/>
      <c r="CU123" s="849"/>
      <c r="CV123" s="849"/>
      <c r="CW123" s="849"/>
      <c r="CX123" s="849"/>
      <c r="CY123" s="849"/>
      <c r="CZ123" s="849"/>
      <c r="DA123" s="849"/>
      <c r="DB123" s="849"/>
      <c r="DC123" s="849"/>
      <c r="DD123" s="849"/>
      <c r="DE123" s="849"/>
      <c r="DF123" s="850"/>
      <c r="DG123" s="792" t="s">
        <v>400</v>
      </c>
      <c r="DH123" s="793"/>
      <c r="DI123" s="793"/>
      <c r="DJ123" s="793"/>
      <c r="DK123" s="794"/>
      <c r="DL123" s="795" t="s">
        <v>400</v>
      </c>
      <c r="DM123" s="793"/>
      <c r="DN123" s="793"/>
      <c r="DO123" s="793"/>
      <c r="DP123" s="794"/>
      <c r="DQ123" s="795" t="s">
        <v>135</v>
      </c>
      <c r="DR123" s="793"/>
      <c r="DS123" s="793"/>
      <c r="DT123" s="793"/>
      <c r="DU123" s="794"/>
      <c r="DV123" s="837" t="s">
        <v>135</v>
      </c>
      <c r="DW123" s="838"/>
      <c r="DX123" s="838"/>
      <c r="DY123" s="838"/>
      <c r="DZ123" s="839"/>
    </row>
    <row r="124" spans="1:130" s="224" customFormat="1" ht="26.25" customHeight="1" thickBot="1" x14ac:dyDescent="0.25">
      <c r="A124" s="833"/>
      <c r="B124" s="834"/>
      <c r="C124" s="830"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135</v>
      </c>
      <c r="AB124" s="793"/>
      <c r="AC124" s="793"/>
      <c r="AD124" s="793"/>
      <c r="AE124" s="794"/>
      <c r="AF124" s="795" t="s">
        <v>400</v>
      </c>
      <c r="AG124" s="793"/>
      <c r="AH124" s="793"/>
      <c r="AI124" s="793"/>
      <c r="AJ124" s="794"/>
      <c r="AK124" s="795" t="s">
        <v>400</v>
      </c>
      <c r="AL124" s="793"/>
      <c r="AM124" s="793"/>
      <c r="AN124" s="793"/>
      <c r="AO124" s="794"/>
      <c r="AP124" s="837" t="s">
        <v>400</v>
      </c>
      <c r="AQ124" s="838"/>
      <c r="AR124" s="838"/>
      <c r="AS124" s="838"/>
      <c r="AT124" s="839"/>
      <c r="AU124" s="840" t="s">
        <v>481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17.3</v>
      </c>
      <c r="BR124" s="844"/>
      <c r="BS124" s="844"/>
      <c r="BT124" s="844"/>
      <c r="BU124" s="844"/>
      <c r="BV124" s="844">
        <v>8.8000000000000007</v>
      </c>
      <c r="BW124" s="844"/>
      <c r="BX124" s="844"/>
      <c r="BY124" s="844"/>
      <c r="BZ124" s="844"/>
      <c r="CA124" s="844">
        <v>6.4</v>
      </c>
      <c r="CB124" s="844"/>
      <c r="CC124" s="844"/>
      <c r="CD124" s="844"/>
      <c r="CE124" s="844"/>
      <c r="CF124" s="739"/>
      <c r="CG124" s="740"/>
      <c r="CH124" s="740"/>
      <c r="CI124" s="740"/>
      <c r="CJ124" s="875"/>
      <c r="CK124" s="883"/>
      <c r="CL124" s="883"/>
      <c r="CM124" s="883"/>
      <c r="CN124" s="883"/>
      <c r="CO124" s="884"/>
      <c r="CP124" s="848" t="s">
        <v>482</v>
      </c>
      <c r="CQ124" s="849"/>
      <c r="CR124" s="849"/>
      <c r="CS124" s="849"/>
      <c r="CT124" s="849"/>
      <c r="CU124" s="849"/>
      <c r="CV124" s="849"/>
      <c r="CW124" s="849"/>
      <c r="CX124" s="849"/>
      <c r="CY124" s="849"/>
      <c r="CZ124" s="849"/>
      <c r="DA124" s="849"/>
      <c r="DB124" s="849"/>
      <c r="DC124" s="849"/>
      <c r="DD124" s="849"/>
      <c r="DE124" s="849"/>
      <c r="DF124" s="850"/>
      <c r="DG124" s="776" t="s">
        <v>135</v>
      </c>
      <c r="DH124" s="777"/>
      <c r="DI124" s="777"/>
      <c r="DJ124" s="777"/>
      <c r="DK124" s="778"/>
      <c r="DL124" s="779" t="s">
        <v>400</v>
      </c>
      <c r="DM124" s="777"/>
      <c r="DN124" s="777"/>
      <c r="DO124" s="777"/>
      <c r="DP124" s="778"/>
      <c r="DQ124" s="779" t="s">
        <v>400</v>
      </c>
      <c r="DR124" s="777"/>
      <c r="DS124" s="777"/>
      <c r="DT124" s="777"/>
      <c r="DU124" s="778"/>
      <c r="DV124" s="861" t="s">
        <v>135</v>
      </c>
      <c r="DW124" s="862"/>
      <c r="DX124" s="862"/>
      <c r="DY124" s="862"/>
      <c r="DZ124" s="863"/>
    </row>
    <row r="125" spans="1:130" s="224" customFormat="1" ht="26.25" customHeight="1" x14ac:dyDescent="0.2">
      <c r="A125" s="833"/>
      <c r="B125" s="834"/>
      <c r="C125" s="830" t="s">
        <v>469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400</v>
      </c>
      <c r="AB125" s="793"/>
      <c r="AC125" s="793"/>
      <c r="AD125" s="793"/>
      <c r="AE125" s="794"/>
      <c r="AF125" s="795" t="s">
        <v>135</v>
      </c>
      <c r="AG125" s="793"/>
      <c r="AH125" s="793"/>
      <c r="AI125" s="793"/>
      <c r="AJ125" s="794"/>
      <c r="AK125" s="795" t="s">
        <v>135</v>
      </c>
      <c r="AL125" s="793"/>
      <c r="AM125" s="793"/>
      <c r="AN125" s="793"/>
      <c r="AO125" s="794"/>
      <c r="AP125" s="837" t="s">
        <v>400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483</v>
      </c>
      <c r="CL125" s="865"/>
      <c r="CM125" s="865"/>
      <c r="CN125" s="865"/>
      <c r="CO125" s="866"/>
      <c r="CP125" s="873" t="s">
        <v>484</v>
      </c>
      <c r="CQ125" s="823"/>
      <c r="CR125" s="823"/>
      <c r="CS125" s="823"/>
      <c r="CT125" s="823"/>
      <c r="CU125" s="823"/>
      <c r="CV125" s="823"/>
      <c r="CW125" s="823"/>
      <c r="CX125" s="823"/>
      <c r="CY125" s="823"/>
      <c r="CZ125" s="823"/>
      <c r="DA125" s="823"/>
      <c r="DB125" s="823"/>
      <c r="DC125" s="823"/>
      <c r="DD125" s="823"/>
      <c r="DE125" s="823"/>
      <c r="DF125" s="824"/>
      <c r="DG125" s="874" t="s">
        <v>135</v>
      </c>
      <c r="DH125" s="855"/>
      <c r="DI125" s="855"/>
      <c r="DJ125" s="855"/>
      <c r="DK125" s="855"/>
      <c r="DL125" s="855" t="s">
        <v>400</v>
      </c>
      <c r="DM125" s="855"/>
      <c r="DN125" s="855"/>
      <c r="DO125" s="855"/>
      <c r="DP125" s="855"/>
      <c r="DQ125" s="855" t="s">
        <v>400</v>
      </c>
      <c r="DR125" s="855"/>
      <c r="DS125" s="855"/>
      <c r="DT125" s="855"/>
      <c r="DU125" s="855"/>
      <c r="DV125" s="856" t="s">
        <v>135</v>
      </c>
      <c r="DW125" s="856"/>
      <c r="DX125" s="856"/>
      <c r="DY125" s="856"/>
      <c r="DZ125" s="857"/>
    </row>
    <row r="126" spans="1:130" s="224" customFormat="1" ht="26.25" customHeight="1" thickBot="1" x14ac:dyDescent="0.25">
      <c r="A126" s="833"/>
      <c r="B126" s="834"/>
      <c r="C126" s="830" t="s">
        <v>471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60016</v>
      </c>
      <c r="AB126" s="793"/>
      <c r="AC126" s="793"/>
      <c r="AD126" s="793"/>
      <c r="AE126" s="794"/>
      <c r="AF126" s="795">
        <v>53404</v>
      </c>
      <c r="AG126" s="793"/>
      <c r="AH126" s="793"/>
      <c r="AI126" s="793"/>
      <c r="AJ126" s="794"/>
      <c r="AK126" s="795">
        <v>42065</v>
      </c>
      <c r="AL126" s="793"/>
      <c r="AM126" s="793"/>
      <c r="AN126" s="793"/>
      <c r="AO126" s="794"/>
      <c r="AP126" s="837">
        <v>0.8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30" t="s">
        <v>485</v>
      </c>
      <c r="CQ126" s="765"/>
      <c r="CR126" s="765"/>
      <c r="CS126" s="765"/>
      <c r="CT126" s="765"/>
      <c r="CU126" s="765"/>
      <c r="CV126" s="765"/>
      <c r="CW126" s="765"/>
      <c r="CX126" s="765"/>
      <c r="CY126" s="765"/>
      <c r="CZ126" s="765"/>
      <c r="DA126" s="765"/>
      <c r="DB126" s="765"/>
      <c r="DC126" s="765"/>
      <c r="DD126" s="765"/>
      <c r="DE126" s="765"/>
      <c r="DF126" s="766"/>
      <c r="DG126" s="802">
        <v>176064</v>
      </c>
      <c r="DH126" s="803"/>
      <c r="DI126" s="803"/>
      <c r="DJ126" s="803"/>
      <c r="DK126" s="803"/>
      <c r="DL126" s="803">
        <v>175626</v>
      </c>
      <c r="DM126" s="803"/>
      <c r="DN126" s="803"/>
      <c r="DO126" s="803"/>
      <c r="DP126" s="803"/>
      <c r="DQ126" s="803">
        <v>176947</v>
      </c>
      <c r="DR126" s="803"/>
      <c r="DS126" s="803"/>
      <c r="DT126" s="803"/>
      <c r="DU126" s="803"/>
      <c r="DV126" s="809">
        <v>3.2</v>
      </c>
      <c r="DW126" s="809"/>
      <c r="DX126" s="809"/>
      <c r="DY126" s="809"/>
      <c r="DZ126" s="810"/>
    </row>
    <row r="127" spans="1:130" s="224" customFormat="1" ht="26.25" customHeight="1" x14ac:dyDescent="0.2">
      <c r="A127" s="835"/>
      <c r="B127" s="836"/>
      <c r="C127" s="851" t="s">
        <v>486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400</v>
      </c>
      <c r="AB127" s="793"/>
      <c r="AC127" s="793"/>
      <c r="AD127" s="793"/>
      <c r="AE127" s="794"/>
      <c r="AF127" s="795" t="s">
        <v>135</v>
      </c>
      <c r="AG127" s="793"/>
      <c r="AH127" s="793"/>
      <c r="AI127" s="793"/>
      <c r="AJ127" s="794"/>
      <c r="AK127" s="795" t="s">
        <v>400</v>
      </c>
      <c r="AL127" s="793"/>
      <c r="AM127" s="793"/>
      <c r="AN127" s="793"/>
      <c r="AO127" s="794"/>
      <c r="AP127" s="837" t="s">
        <v>135</v>
      </c>
      <c r="AQ127" s="838"/>
      <c r="AR127" s="838"/>
      <c r="AS127" s="838"/>
      <c r="AT127" s="839"/>
      <c r="AU127" s="226"/>
      <c r="AV127" s="226"/>
      <c r="AW127" s="226"/>
      <c r="AX127" s="854" t="s">
        <v>487</v>
      </c>
      <c r="AY127" s="827"/>
      <c r="AZ127" s="827"/>
      <c r="BA127" s="827"/>
      <c r="BB127" s="827"/>
      <c r="BC127" s="827"/>
      <c r="BD127" s="827"/>
      <c r="BE127" s="828"/>
      <c r="BF127" s="826" t="s">
        <v>488</v>
      </c>
      <c r="BG127" s="827"/>
      <c r="BH127" s="827"/>
      <c r="BI127" s="827"/>
      <c r="BJ127" s="827"/>
      <c r="BK127" s="827"/>
      <c r="BL127" s="828"/>
      <c r="BM127" s="826" t="s">
        <v>489</v>
      </c>
      <c r="BN127" s="827"/>
      <c r="BO127" s="827"/>
      <c r="BP127" s="827"/>
      <c r="BQ127" s="827"/>
      <c r="BR127" s="827"/>
      <c r="BS127" s="828"/>
      <c r="BT127" s="826" t="s">
        <v>490</v>
      </c>
      <c r="BU127" s="827"/>
      <c r="BV127" s="827"/>
      <c r="BW127" s="827"/>
      <c r="BX127" s="827"/>
      <c r="BY127" s="827"/>
      <c r="BZ127" s="829"/>
      <c r="CA127" s="226"/>
      <c r="CB127" s="226"/>
      <c r="CC127" s="226"/>
      <c r="CD127" s="249"/>
      <c r="CE127" s="249"/>
      <c r="CF127" s="249"/>
      <c r="CG127" s="226"/>
      <c r="CH127" s="226"/>
      <c r="CI127" s="226"/>
      <c r="CJ127" s="248"/>
      <c r="CK127" s="867"/>
      <c r="CL127" s="868"/>
      <c r="CM127" s="868"/>
      <c r="CN127" s="868"/>
      <c r="CO127" s="869"/>
      <c r="CP127" s="830" t="s">
        <v>491</v>
      </c>
      <c r="CQ127" s="765"/>
      <c r="CR127" s="765"/>
      <c r="CS127" s="765"/>
      <c r="CT127" s="765"/>
      <c r="CU127" s="765"/>
      <c r="CV127" s="765"/>
      <c r="CW127" s="765"/>
      <c r="CX127" s="765"/>
      <c r="CY127" s="765"/>
      <c r="CZ127" s="765"/>
      <c r="DA127" s="765"/>
      <c r="DB127" s="765"/>
      <c r="DC127" s="765"/>
      <c r="DD127" s="765"/>
      <c r="DE127" s="765"/>
      <c r="DF127" s="766"/>
      <c r="DG127" s="802" t="s">
        <v>135</v>
      </c>
      <c r="DH127" s="803"/>
      <c r="DI127" s="803"/>
      <c r="DJ127" s="803"/>
      <c r="DK127" s="803"/>
      <c r="DL127" s="803" t="s">
        <v>135</v>
      </c>
      <c r="DM127" s="803"/>
      <c r="DN127" s="803"/>
      <c r="DO127" s="803"/>
      <c r="DP127" s="803"/>
      <c r="DQ127" s="803" t="s">
        <v>400</v>
      </c>
      <c r="DR127" s="803"/>
      <c r="DS127" s="803"/>
      <c r="DT127" s="803"/>
      <c r="DU127" s="803"/>
      <c r="DV127" s="809" t="s">
        <v>135</v>
      </c>
      <c r="DW127" s="809"/>
      <c r="DX127" s="809"/>
      <c r="DY127" s="809"/>
      <c r="DZ127" s="810"/>
    </row>
    <row r="128" spans="1:130" s="224" customFormat="1" ht="26.25" customHeight="1" thickBot="1" x14ac:dyDescent="0.25">
      <c r="A128" s="811" t="s">
        <v>492</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493</v>
      </c>
      <c r="X128" s="813"/>
      <c r="Y128" s="813"/>
      <c r="Z128" s="814"/>
      <c r="AA128" s="815">
        <v>7307</v>
      </c>
      <c r="AB128" s="816"/>
      <c r="AC128" s="816"/>
      <c r="AD128" s="816"/>
      <c r="AE128" s="817"/>
      <c r="AF128" s="818" t="s">
        <v>135</v>
      </c>
      <c r="AG128" s="816"/>
      <c r="AH128" s="816"/>
      <c r="AI128" s="816"/>
      <c r="AJ128" s="817"/>
      <c r="AK128" s="818" t="s">
        <v>135</v>
      </c>
      <c r="AL128" s="816"/>
      <c r="AM128" s="816"/>
      <c r="AN128" s="816"/>
      <c r="AO128" s="817"/>
      <c r="AP128" s="819"/>
      <c r="AQ128" s="820"/>
      <c r="AR128" s="820"/>
      <c r="AS128" s="820"/>
      <c r="AT128" s="821"/>
      <c r="AU128" s="226"/>
      <c r="AV128" s="226"/>
      <c r="AW128" s="226"/>
      <c r="AX128" s="822" t="s">
        <v>494</v>
      </c>
      <c r="AY128" s="823"/>
      <c r="AZ128" s="823"/>
      <c r="BA128" s="823"/>
      <c r="BB128" s="823"/>
      <c r="BC128" s="823"/>
      <c r="BD128" s="823"/>
      <c r="BE128" s="824"/>
      <c r="BF128" s="799" t="s">
        <v>135</v>
      </c>
      <c r="BG128" s="800"/>
      <c r="BH128" s="800"/>
      <c r="BI128" s="800"/>
      <c r="BJ128" s="800"/>
      <c r="BK128" s="800"/>
      <c r="BL128" s="825"/>
      <c r="BM128" s="799">
        <v>14.36</v>
      </c>
      <c r="BN128" s="800"/>
      <c r="BO128" s="800"/>
      <c r="BP128" s="800"/>
      <c r="BQ128" s="800"/>
      <c r="BR128" s="800"/>
      <c r="BS128" s="825"/>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4" t="s">
        <v>495</v>
      </c>
      <c r="CQ128" s="743"/>
      <c r="CR128" s="743"/>
      <c r="CS128" s="743"/>
      <c r="CT128" s="743"/>
      <c r="CU128" s="743"/>
      <c r="CV128" s="743"/>
      <c r="CW128" s="743"/>
      <c r="CX128" s="743"/>
      <c r="CY128" s="743"/>
      <c r="CZ128" s="743"/>
      <c r="DA128" s="743"/>
      <c r="DB128" s="743"/>
      <c r="DC128" s="743"/>
      <c r="DD128" s="743"/>
      <c r="DE128" s="743"/>
      <c r="DF128" s="744"/>
      <c r="DG128" s="805" t="s">
        <v>135</v>
      </c>
      <c r="DH128" s="806"/>
      <c r="DI128" s="806"/>
      <c r="DJ128" s="806"/>
      <c r="DK128" s="806"/>
      <c r="DL128" s="806" t="s">
        <v>135</v>
      </c>
      <c r="DM128" s="806"/>
      <c r="DN128" s="806"/>
      <c r="DO128" s="806"/>
      <c r="DP128" s="806"/>
      <c r="DQ128" s="806" t="s">
        <v>135</v>
      </c>
      <c r="DR128" s="806"/>
      <c r="DS128" s="806"/>
      <c r="DT128" s="806"/>
      <c r="DU128" s="806"/>
      <c r="DV128" s="807" t="s">
        <v>135</v>
      </c>
      <c r="DW128" s="807"/>
      <c r="DX128" s="807"/>
      <c r="DY128" s="807"/>
      <c r="DZ128" s="808"/>
    </row>
    <row r="129" spans="1:131" s="224" customFormat="1" ht="26.25" customHeight="1" x14ac:dyDescent="0.2">
      <c r="A129" s="787" t="s">
        <v>111</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5997354</v>
      </c>
      <c r="AB129" s="793"/>
      <c r="AC129" s="793"/>
      <c r="AD129" s="793"/>
      <c r="AE129" s="794"/>
      <c r="AF129" s="795">
        <v>6372788</v>
      </c>
      <c r="AG129" s="793"/>
      <c r="AH129" s="793"/>
      <c r="AI129" s="793"/>
      <c r="AJ129" s="794"/>
      <c r="AK129" s="795">
        <v>6196919</v>
      </c>
      <c r="AL129" s="793"/>
      <c r="AM129" s="793"/>
      <c r="AN129" s="793"/>
      <c r="AO129" s="794"/>
      <c r="AP129" s="796"/>
      <c r="AQ129" s="797"/>
      <c r="AR129" s="797"/>
      <c r="AS129" s="797"/>
      <c r="AT129" s="798"/>
      <c r="AU129" s="227"/>
      <c r="AV129" s="227"/>
      <c r="AW129" s="227"/>
      <c r="AX129" s="764" t="s">
        <v>497</v>
      </c>
      <c r="AY129" s="765"/>
      <c r="AZ129" s="765"/>
      <c r="BA129" s="765"/>
      <c r="BB129" s="765"/>
      <c r="BC129" s="765"/>
      <c r="BD129" s="765"/>
      <c r="BE129" s="766"/>
      <c r="BF129" s="783" t="s">
        <v>135</v>
      </c>
      <c r="BG129" s="784"/>
      <c r="BH129" s="784"/>
      <c r="BI129" s="784"/>
      <c r="BJ129" s="784"/>
      <c r="BK129" s="784"/>
      <c r="BL129" s="785"/>
      <c r="BM129" s="783">
        <v>19.36</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499</v>
      </c>
      <c r="X130" s="790"/>
      <c r="Y130" s="790"/>
      <c r="Z130" s="791"/>
      <c r="AA130" s="792">
        <v>693696</v>
      </c>
      <c r="AB130" s="793"/>
      <c r="AC130" s="793"/>
      <c r="AD130" s="793"/>
      <c r="AE130" s="794"/>
      <c r="AF130" s="795">
        <v>700000</v>
      </c>
      <c r="AG130" s="793"/>
      <c r="AH130" s="793"/>
      <c r="AI130" s="793"/>
      <c r="AJ130" s="794"/>
      <c r="AK130" s="795">
        <v>700789</v>
      </c>
      <c r="AL130" s="793"/>
      <c r="AM130" s="793"/>
      <c r="AN130" s="793"/>
      <c r="AO130" s="794"/>
      <c r="AP130" s="796"/>
      <c r="AQ130" s="797"/>
      <c r="AR130" s="797"/>
      <c r="AS130" s="797"/>
      <c r="AT130" s="798"/>
      <c r="AU130" s="227"/>
      <c r="AV130" s="227"/>
      <c r="AW130" s="227"/>
      <c r="AX130" s="764" t="s">
        <v>500</v>
      </c>
      <c r="AY130" s="765"/>
      <c r="AZ130" s="765"/>
      <c r="BA130" s="765"/>
      <c r="BB130" s="765"/>
      <c r="BC130" s="765"/>
      <c r="BD130" s="765"/>
      <c r="BE130" s="766"/>
      <c r="BF130" s="767">
        <v>5.8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501</v>
      </c>
      <c r="X131" s="774"/>
      <c r="Y131" s="774"/>
      <c r="Z131" s="775"/>
      <c r="AA131" s="776">
        <v>5303658</v>
      </c>
      <c r="AB131" s="777"/>
      <c r="AC131" s="777"/>
      <c r="AD131" s="777"/>
      <c r="AE131" s="778"/>
      <c r="AF131" s="779">
        <v>5672788</v>
      </c>
      <c r="AG131" s="777"/>
      <c r="AH131" s="777"/>
      <c r="AI131" s="777"/>
      <c r="AJ131" s="778"/>
      <c r="AK131" s="779">
        <v>5496130</v>
      </c>
      <c r="AL131" s="777"/>
      <c r="AM131" s="777"/>
      <c r="AN131" s="777"/>
      <c r="AO131" s="778"/>
      <c r="AP131" s="780"/>
      <c r="AQ131" s="781"/>
      <c r="AR131" s="781"/>
      <c r="AS131" s="781"/>
      <c r="AT131" s="782"/>
      <c r="AU131" s="227"/>
      <c r="AV131" s="227"/>
      <c r="AW131" s="227"/>
      <c r="AX131" s="742" t="s">
        <v>502</v>
      </c>
      <c r="AY131" s="743"/>
      <c r="AZ131" s="743"/>
      <c r="BA131" s="743"/>
      <c r="BB131" s="743"/>
      <c r="BC131" s="743"/>
      <c r="BD131" s="743"/>
      <c r="BE131" s="744"/>
      <c r="BF131" s="745">
        <v>6.4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504</v>
      </c>
      <c r="W132" s="755"/>
      <c r="X132" s="755"/>
      <c r="Y132" s="755"/>
      <c r="Z132" s="756"/>
      <c r="AA132" s="757">
        <v>5.2051621729999997</v>
      </c>
      <c r="AB132" s="758"/>
      <c r="AC132" s="758"/>
      <c r="AD132" s="758"/>
      <c r="AE132" s="759"/>
      <c r="AF132" s="760">
        <v>5.9845881780000001</v>
      </c>
      <c r="AG132" s="758"/>
      <c r="AH132" s="758"/>
      <c r="AI132" s="758"/>
      <c r="AJ132" s="759"/>
      <c r="AK132" s="760">
        <v>6.2496884169999998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505</v>
      </c>
      <c r="W133" s="734"/>
      <c r="X133" s="734"/>
      <c r="Y133" s="734"/>
      <c r="Z133" s="735"/>
      <c r="AA133" s="736">
        <v>6.3</v>
      </c>
      <c r="AB133" s="737"/>
      <c r="AC133" s="737"/>
      <c r="AD133" s="737"/>
      <c r="AE133" s="738"/>
      <c r="AF133" s="736">
        <v>5.9</v>
      </c>
      <c r="AG133" s="737"/>
      <c r="AH133" s="737"/>
      <c r="AI133" s="737"/>
      <c r="AJ133" s="738"/>
      <c r="AK133" s="736">
        <v>5.8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ujmbrmaUDwiVgYOE4qsOa0hlL9nSLwX0uQiNsI4D9fesy8+c2aNGNoSQODEz/VyZmlcEoZa3KZew1WVcbyeaQ==" saltValue="3A7DxG8hbpSH/VoYDilX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67"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25"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x14ac:dyDescent="0.2"/>
    <row r="3" spans="1:120" ht="13.25" x14ac:dyDescent="0.2"/>
    <row r="4" spans="1:120" ht="13.25" x14ac:dyDescent="0.2"/>
    <row r="5" spans="1:120" ht="13.25" x14ac:dyDescent="0.2"/>
    <row r="6" spans="1:120" ht="13.25" x14ac:dyDescent="0.2"/>
    <row r="7" spans="1:120" ht="13.25" x14ac:dyDescent="0.2"/>
    <row r="8" spans="1:120" ht="13.25" x14ac:dyDescent="0.2"/>
    <row r="9" spans="1:120" ht="13.25" x14ac:dyDescent="0.2"/>
    <row r="10" spans="1:120" ht="13.25" x14ac:dyDescent="0.2"/>
    <row r="11" spans="1:120" ht="13.25" x14ac:dyDescent="0.2"/>
    <row r="12" spans="1:120" ht="13.25" x14ac:dyDescent="0.2"/>
    <row r="13" spans="1:120" ht="13.25" x14ac:dyDescent="0.2"/>
    <row r="14" spans="1:120" ht="13.25" x14ac:dyDescent="0.2"/>
    <row r="15" spans="1:120" ht="13.25" x14ac:dyDescent="0.2"/>
    <row r="16" spans="1:120" ht="13.25" x14ac:dyDescent="0.2">
      <c r="DP16" s="253"/>
    </row>
    <row r="17" spans="119:120" ht="13.25" x14ac:dyDescent="0.2">
      <c r="DP17" s="253"/>
    </row>
    <row r="18" spans="119:120" ht="13.25" x14ac:dyDescent="0.2"/>
    <row r="19" spans="119:120" ht="13.25" x14ac:dyDescent="0.2"/>
    <row r="20" spans="119:120" ht="13.25" x14ac:dyDescent="0.2">
      <c r="DO20" s="253"/>
      <c r="DP20" s="253"/>
    </row>
    <row r="21" spans="119:120" ht="13.25" x14ac:dyDescent="0.2">
      <c r="DP21" s="253"/>
    </row>
    <row r="22" spans="119:120" ht="13.25" x14ac:dyDescent="0.2"/>
    <row r="23" spans="119:120" ht="13.25" x14ac:dyDescent="0.2">
      <c r="DO23" s="253"/>
      <c r="DP23" s="253"/>
    </row>
    <row r="24" spans="119:120" ht="13.25" x14ac:dyDescent="0.2">
      <c r="DP24" s="253"/>
    </row>
    <row r="25" spans="119:120" ht="13.25" x14ac:dyDescent="0.2">
      <c r="DP25" s="253"/>
    </row>
    <row r="26" spans="119:120" ht="13.25" x14ac:dyDescent="0.2">
      <c r="DO26" s="253"/>
      <c r="DP26" s="253"/>
    </row>
    <row r="27" spans="119:120" ht="13.25" x14ac:dyDescent="0.2"/>
    <row r="28" spans="119:120" ht="13.25" x14ac:dyDescent="0.2">
      <c r="DO28" s="253"/>
      <c r="DP28" s="253"/>
    </row>
    <row r="29" spans="119:120" ht="13.25" x14ac:dyDescent="0.2">
      <c r="DP29" s="253"/>
    </row>
    <row r="30" spans="119:120" ht="13.25" x14ac:dyDescent="0.2"/>
    <row r="31" spans="119:120" ht="13.25" x14ac:dyDescent="0.2">
      <c r="DO31" s="253"/>
      <c r="DP31" s="253"/>
    </row>
    <row r="32" spans="119:120" ht="13.25" x14ac:dyDescent="0.2"/>
    <row r="33" spans="98:120" ht="13.25" x14ac:dyDescent="0.2">
      <c r="DO33" s="253"/>
      <c r="DP33" s="253"/>
    </row>
    <row r="34" spans="98:120" ht="13.25" x14ac:dyDescent="0.2">
      <c r="DM34" s="253"/>
    </row>
    <row r="35" spans="98:120" ht="13.25" x14ac:dyDescent="0.2">
      <c r="CT35" s="253"/>
      <c r="CU35" s="253"/>
      <c r="CV35" s="253"/>
      <c r="CY35" s="253"/>
      <c r="CZ35" s="253"/>
      <c r="DA35" s="253"/>
      <c r="DD35" s="253"/>
      <c r="DE35" s="253"/>
      <c r="DF35" s="253"/>
      <c r="DI35" s="253"/>
      <c r="DJ35" s="253"/>
      <c r="DK35" s="253"/>
      <c r="DM35" s="253"/>
      <c r="DN35" s="253"/>
      <c r="DO35" s="253"/>
      <c r="DP35" s="253"/>
    </row>
    <row r="36" spans="98:120" ht="13.25" x14ac:dyDescent="0.2"/>
    <row r="37" spans="98:120" ht="13.25" x14ac:dyDescent="0.2">
      <c r="CW37" s="253"/>
      <c r="DB37" s="253"/>
      <c r="DG37" s="253"/>
      <c r="DL37" s="253"/>
      <c r="DP37" s="253"/>
    </row>
    <row r="38" spans="98:120" ht="13.25"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5" x14ac:dyDescent="0.2"/>
    <row r="40" spans="98:120" ht="13.25" x14ac:dyDescent="0.2"/>
    <row r="41" spans="98:120" ht="13.25" x14ac:dyDescent="0.2"/>
    <row r="42" spans="98:120" ht="13.25" x14ac:dyDescent="0.2"/>
    <row r="43" spans="98:120" ht="13.25" x14ac:dyDescent="0.2"/>
    <row r="44" spans="98:120" ht="13.25" x14ac:dyDescent="0.2"/>
    <row r="45" spans="98:120" ht="13.25" x14ac:dyDescent="0.2"/>
    <row r="46" spans="98:120" ht="13.25" x14ac:dyDescent="0.2"/>
    <row r="47" spans="98:120" ht="13.25" x14ac:dyDescent="0.2"/>
    <row r="48" spans="98:120" ht="13.25" x14ac:dyDescent="0.2"/>
    <row r="49" spans="22:120" ht="13.25" x14ac:dyDescent="0.2">
      <c r="DN49" s="253"/>
      <c r="DO49" s="253"/>
      <c r="DP49" s="253"/>
    </row>
    <row r="50" spans="22:120" ht="13.25" x14ac:dyDescent="0.2"/>
    <row r="51" spans="22:120" ht="13.25" x14ac:dyDescent="0.2"/>
    <row r="52" spans="22:120" ht="13.25" x14ac:dyDescent="0.2"/>
    <row r="53" spans="22:120" ht="13.25" x14ac:dyDescent="0.2"/>
    <row r="54" spans="22:120" ht="13.25" x14ac:dyDescent="0.2"/>
    <row r="55" spans="22:120" ht="13.25" x14ac:dyDescent="0.2"/>
    <row r="56" spans="22:120" ht="13.25" x14ac:dyDescent="0.2"/>
    <row r="57" spans="22:120" ht="13.25" x14ac:dyDescent="0.2"/>
    <row r="58" spans="22:120" ht="13.25" x14ac:dyDescent="0.2"/>
    <row r="59" spans="22:120" ht="13.25" x14ac:dyDescent="0.2"/>
    <row r="60" spans="22:120" ht="13.25" x14ac:dyDescent="0.2"/>
    <row r="61" spans="22:120" ht="13.25" x14ac:dyDescent="0.2"/>
    <row r="62" spans="22:120" ht="13.25" x14ac:dyDescent="0.2"/>
    <row r="63" spans="22:120" ht="13.25" x14ac:dyDescent="0.2">
      <c r="W63" s="253"/>
      <c r="CS63" s="253"/>
      <c r="CX63" s="253"/>
      <c r="DC63" s="253"/>
      <c r="DH63" s="253"/>
    </row>
    <row r="64" spans="22:120" ht="13.25" x14ac:dyDescent="0.2">
      <c r="V64" s="253"/>
    </row>
    <row r="65" spans="15:120" ht="13.25"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5" x14ac:dyDescent="0.2">
      <c r="Q66" s="253"/>
      <c r="S66" s="253"/>
      <c r="U66" s="253"/>
      <c r="DM66" s="253"/>
    </row>
    <row r="67" spans="15:120" ht="13.25"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5" x14ac:dyDescent="0.2"/>
    <row r="69" spans="15:120" ht="13.25" x14ac:dyDescent="0.2"/>
    <row r="70" spans="15:120" ht="13.25" x14ac:dyDescent="0.2"/>
    <row r="71" spans="15:120" ht="13.25" x14ac:dyDescent="0.2"/>
    <row r="72" spans="15:120" ht="13.25" x14ac:dyDescent="0.2">
      <c r="DP72" s="253"/>
    </row>
    <row r="73" spans="15:120" ht="13.25" x14ac:dyDescent="0.2">
      <c r="DP73" s="253"/>
    </row>
    <row r="74" spans="15:120" ht="13.25" x14ac:dyDescent="0.2"/>
    <row r="75" spans="15:120" ht="13.25" x14ac:dyDescent="0.2"/>
    <row r="76" spans="15:120" ht="13.25" x14ac:dyDescent="0.2"/>
    <row r="77" spans="15:120" ht="13.25" x14ac:dyDescent="0.2"/>
    <row r="78" spans="15:120" ht="13.25" x14ac:dyDescent="0.2"/>
    <row r="79" spans="15:120" ht="13.25" x14ac:dyDescent="0.2"/>
    <row r="80" spans="15:120" ht="13.25" x14ac:dyDescent="0.2"/>
    <row r="81" spans="97:112" ht="13.25" x14ac:dyDescent="0.2"/>
    <row r="82" spans="97:112" ht="13.25" x14ac:dyDescent="0.2"/>
    <row r="83" spans="97:112" ht="13.25" x14ac:dyDescent="0.2"/>
    <row r="84" spans="97:112" ht="13.25" x14ac:dyDescent="0.2"/>
    <row r="85" spans="97:112" ht="13.25" x14ac:dyDescent="0.2"/>
    <row r="86" spans="97:112" ht="13.25" x14ac:dyDescent="0.2"/>
    <row r="87" spans="97:112" ht="13.25" x14ac:dyDescent="0.2"/>
    <row r="88" spans="97:112" ht="13.25" x14ac:dyDescent="0.2"/>
    <row r="89" spans="97:112" ht="13.25" x14ac:dyDescent="0.2"/>
    <row r="90" spans="97:112" ht="13.25" x14ac:dyDescent="0.2"/>
    <row r="91" spans="97:112" ht="13.25" x14ac:dyDescent="0.2"/>
    <row r="92" spans="97:112" ht="13.25" x14ac:dyDescent="0.2"/>
    <row r="93" spans="97:112" ht="13.25" x14ac:dyDescent="0.2"/>
    <row r="94" spans="97:112" ht="13.25" x14ac:dyDescent="0.2"/>
    <row r="95" spans="97:112" ht="13.25" x14ac:dyDescent="0.2"/>
    <row r="96" spans="97:112" ht="13.25" x14ac:dyDescent="0.2">
      <c r="CS96" s="253"/>
      <c r="CX96" s="253"/>
      <c r="DC96" s="253"/>
      <c r="DH96" s="253"/>
    </row>
    <row r="97" spans="24:120" ht="13.25" x14ac:dyDescent="0.2">
      <c r="CS97" s="253"/>
      <c r="CX97" s="253"/>
      <c r="DC97" s="253"/>
      <c r="DH97" s="253"/>
      <c r="DP97" s="254" t="s">
        <v>506</v>
      </c>
    </row>
    <row r="98" spans="24:120" ht="13.25" hidden="1" x14ac:dyDescent="0.2">
      <c r="CS98" s="253"/>
      <c r="CX98" s="253"/>
      <c r="DC98" s="253"/>
      <c r="DH98" s="253"/>
    </row>
    <row r="99" spans="24:120" ht="13.25"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5" hidden="1" x14ac:dyDescent="0.2">
      <c r="CT103" s="253"/>
      <c r="CV103" s="253"/>
      <c r="CW103" s="253"/>
      <c r="CY103" s="253"/>
      <c r="DA103" s="253"/>
      <c r="DB103" s="253"/>
      <c r="DD103" s="253"/>
      <c r="DF103" s="253"/>
      <c r="DG103" s="253"/>
      <c r="DI103" s="253"/>
      <c r="DK103" s="253"/>
      <c r="DL103" s="253"/>
      <c r="DM103" s="253"/>
      <c r="DN103" s="253"/>
      <c r="DO103" s="253"/>
      <c r="DP103" s="253"/>
    </row>
    <row r="104" spans="24:120" ht="13.25"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52tac8davcb7R94RVNR7XzmBl3+qMykYqWzBu725Ng52RlF/S0/1hW7ZapBIvNoF+tvdwn/4a3gvaUxg7tMxg==" saltValue="dB+PKORw8o2yeV2zXLG4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7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25"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x14ac:dyDescent="0.2"/>
    <row r="3" spans="2:116" ht="13.25" x14ac:dyDescent="0.2"/>
    <row r="4" spans="2:116" ht="13.25"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9:116" ht="13.25" x14ac:dyDescent="0.2"/>
    <row r="18" spans="9:116" ht="13.25"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x14ac:dyDescent="0.2"/>
    <row r="20" spans="9:116" ht="13.25" x14ac:dyDescent="0.2"/>
    <row r="21" spans="9:116" ht="13.25" x14ac:dyDescent="0.2">
      <c r="DL21" s="253"/>
    </row>
    <row r="22" spans="9:116" ht="13.25" x14ac:dyDescent="0.2">
      <c r="DI22" s="253"/>
      <c r="DJ22" s="253"/>
      <c r="DK22" s="253"/>
      <c r="DL22" s="253"/>
    </row>
    <row r="23" spans="9:116" ht="13.25" x14ac:dyDescent="0.2">
      <c r="CY23" s="253"/>
      <c r="CZ23" s="253"/>
      <c r="DA23" s="253"/>
      <c r="DB23" s="253"/>
      <c r="DC23" s="253"/>
      <c r="DD23" s="253"/>
      <c r="DE23" s="253"/>
      <c r="DF23" s="253"/>
      <c r="DG23" s="253"/>
      <c r="DH23" s="253"/>
      <c r="DI23" s="253"/>
      <c r="DJ23" s="253"/>
      <c r="DK23" s="253"/>
      <c r="DL23" s="253"/>
    </row>
    <row r="24" spans="9:116" ht="13.25" x14ac:dyDescent="0.2"/>
    <row r="25" spans="9:116" ht="13.25" x14ac:dyDescent="0.2"/>
    <row r="26" spans="9:116" ht="13.25" x14ac:dyDescent="0.2"/>
    <row r="27" spans="9:116" ht="13.25" x14ac:dyDescent="0.2"/>
    <row r="28" spans="9:116" ht="13.25" x14ac:dyDescent="0.2"/>
    <row r="29" spans="9:116" ht="13.25" x14ac:dyDescent="0.2"/>
    <row r="30" spans="9:116" ht="13.25" x14ac:dyDescent="0.2"/>
    <row r="31" spans="9:116" ht="13.25" x14ac:dyDescent="0.2"/>
    <row r="32" spans="9:116" ht="13.25" x14ac:dyDescent="0.2"/>
    <row r="33" spans="15:116" ht="13.25" x14ac:dyDescent="0.2"/>
    <row r="34" spans="15:116" ht="13.25" x14ac:dyDescent="0.2"/>
    <row r="35" spans="15:116" ht="13.25" x14ac:dyDescent="0.2">
      <c r="CZ35" s="253"/>
      <c r="DA35" s="253"/>
      <c r="DB35" s="253"/>
      <c r="DC35" s="253"/>
      <c r="DD35" s="253"/>
      <c r="DE35" s="253"/>
      <c r="DF35" s="253"/>
      <c r="DG35" s="253"/>
      <c r="DH35" s="253"/>
      <c r="DI35" s="253"/>
      <c r="DJ35" s="253"/>
      <c r="DK35" s="253"/>
      <c r="DL35" s="253"/>
    </row>
    <row r="36" spans="15:116" ht="13.25" x14ac:dyDescent="0.2"/>
    <row r="37" spans="15:116" ht="13.25" x14ac:dyDescent="0.2">
      <c r="DL37" s="253"/>
    </row>
    <row r="38" spans="15:116" ht="13.25" x14ac:dyDescent="0.2">
      <c r="DI38" s="253"/>
      <c r="DJ38" s="253"/>
      <c r="DK38" s="253"/>
      <c r="DL38" s="253"/>
    </row>
    <row r="39" spans="15:116" ht="13.25" x14ac:dyDescent="0.2"/>
    <row r="40" spans="15:116" ht="13.25" x14ac:dyDescent="0.2"/>
    <row r="41" spans="15:116" ht="13.25" x14ac:dyDescent="0.2"/>
    <row r="42" spans="15:116" ht="13.25" x14ac:dyDescent="0.2"/>
    <row r="43" spans="15:116" ht="13.25"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5" x14ac:dyDescent="0.2">
      <c r="DL44" s="253"/>
    </row>
    <row r="45" spans="15:116" ht="13.25" x14ac:dyDescent="0.2"/>
    <row r="46" spans="15:116" ht="13.25" x14ac:dyDescent="0.2">
      <c r="DA46" s="253"/>
      <c r="DB46" s="253"/>
      <c r="DC46" s="253"/>
      <c r="DD46" s="253"/>
      <c r="DE46" s="253"/>
      <c r="DF46" s="253"/>
      <c r="DG46" s="253"/>
      <c r="DH46" s="253"/>
      <c r="DI46" s="253"/>
      <c r="DJ46" s="253"/>
      <c r="DK46" s="253"/>
      <c r="DL46" s="253"/>
    </row>
    <row r="47" spans="15:116" ht="13.25" x14ac:dyDescent="0.2"/>
    <row r="48" spans="15:116" ht="13.25" x14ac:dyDescent="0.2"/>
    <row r="49" spans="104:116" ht="13.25" x14ac:dyDescent="0.2"/>
    <row r="50" spans="104:116" ht="13.25" x14ac:dyDescent="0.2">
      <c r="CZ50" s="253"/>
      <c r="DA50" s="253"/>
      <c r="DB50" s="253"/>
      <c r="DC50" s="253"/>
      <c r="DD50" s="253"/>
      <c r="DE50" s="253"/>
      <c r="DF50" s="253"/>
      <c r="DG50" s="253"/>
      <c r="DH50" s="253"/>
      <c r="DI50" s="253"/>
      <c r="DJ50" s="253"/>
      <c r="DK50" s="253"/>
      <c r="DL50" s="253"/>
    </row>
    <row r="51" spans="104:116" ht="13.25" x14ac:dyDescent="0.2"/>
    <row r="52" spans="104:116" ht="13.25" x14ac:dyDescent="0.2"/>
    <row r="53" spans="104:116" ht="13.25" x14ac:dyDescent="0.2">
      <c r="DL53" s="253"/>
    </row>
    <row r="54" spans="104:116" ht="13.25" x14ac:dyDescent="0.2"/>
    <row r="55" spans="104:116" ht="13.25" x14ac:dyDescent="0.2"/>
    <row r="56" spans="104:116" ht="13.25" x14ac:dyDescent="0.2"/>
    <row r="57" spans="104:116" ht="13.25" x14ac:dyDescent="0.2"/>
    <row r="58" spans="104:116" ht="13.25" x14ac:dyDescent="0.2"/>
    <row r="59" spans="104:116" ht="13.25" x14ac:dyDescent="0.2"/>
    <row r="60" spans="104:116" ht="13.25" x14ac:dyDescent="0.2"/>
    <row r="61" spans="104:116" ht="13.25" x14ac:dyDescent="0.2"/>
    <row r="62" spans="104:116" ht="13.25" x14ac:dyDescent="0.2"/>
    <row r="63" spans="104:116" ht="13.25" x14ac:dyDescent="0.2"/>
    <row r="64" spans="104:116" ht="13.25" x14ac:dyDescent="0.2"/>
    <row r="65" spans="107:116" ht="13.25" x14ac:dyDescent="0.2"/>
    <row r="66" spans="107:116" ht="13.25" x14ac:dyDescent="0.2"/>
    <row r="67" spans="107:116" ht="13.25" x14ac:dyDescent="0.2">
      <c r="DC67" s="253"/>
      <c r="DD67" s="253"/>
      <c r="DE67" s="253"/>
      <c r="DF67" s="253"/>
      <c r="DG67" s="253"/>
      <c r="DH67" s="253"/>
      <c r="DI67" s="253"/>
      <c r="DJ67" s="253"/>
      <c r="DK67" s="253"/>
      <c r="DL67" s="253"/>
    </row>
    <row r="68" spans="107:116" ht="13.25" x14ac:dyDescent="0.2"/>
    <row r="69" spans="107:116" ht="13.25" x14ac:dyDescent="0.2"/>
    <row r="70" spans="107:116" ht="13.25" x14ac:dyDescent="0.2"/>
    <row r="71" spans="107:116" ht="13.25" x14ac:dyDescent="0.2"/>
    <row r="72" spans="107:116" ht="13.25" x14ac:dyDescent="0.2"/>
    <row r="73" spans="107:116" ht="13.25" x14ac:dyDescent="0.2"/>
    <row r="74" spans="107:116" ht="13.25" x14ac:dyDescent="0.2"/>
    <row r="75" spans="107:116" ht="13.25" x14ac:dyDescent="0.2"/>
    <row r="76" spans="107:116" ht="13.25" x14ac:dyDescent="0.2"/>
    <row r="77" spans="107:116" ht="13.25" x14ac:dyDescent="0.2"/>
    <row r="78" spans="107:116" ht="13.25" x14ac:dyDescent="0.2"/>
    <row r="79" spans="107:116" ht="13.25" x14ac:dyDescent="0.2"/>
    <row r="80" spans="107:116" ht="13.25" x14ac:dyDescent="0.2"/>
    <row r="81" ht="13.25" x14ac:dyDescent="0.2"/>
    <row r="82" ht="13.25" x14ac:dyDescent="0.2"/>
    <row r="83" ht="13.25" x14ac:dyDescent="0.2"/>
    <row r="84" ht="13.25" x14ac:dyDescent="0.2"/>
    <row r="85" ht="13.25" x14ac:dyDescent="0.2"/>
    <row r="86" ht="13.25" x14ac:dyDescent="0.2"/>
    <row r="87" ht="13.25" x14ac:dyDescent="0.2"/>
    <row r="88" ht="13.25" x14ac:dyDescent="0.2"/>
    <row r="89" ht="13.25" x14ac:dyDescent="0.2"/>
  </sheetData>
  <sheetProtection algorithmName="SHA-512" hashValue="9fIMv1E5mRjv8wRBqkuQ0Y4FhjwRbDNT0s8yLanpgt7nJ5iNMYXb4ouUGvvEVsUpqi44n+yuNy0TQj6vXCXs0Q==" saltValue="Gf1NGfYybtd86nSt/QuO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25" x14ac:dyDescent="0.2">
      <c r="AS1" s="255"/>
      <c r="AT1" s="255"/>
    </row>
    <row r="2" spans="1:46" ht="13.25" x14ac:dyDescent="0.2">
      <c r="AS2" s="255"/>
      <c r="AT2" s="255"/>
    </row>
    <row r="3" spans="1:46" ht="13.25" x14ac:dyDescent="0.2">
      <c r="AS3" s="255"/>
      <c r="AT3" s="255"/>
    </row>
    <row r="4" spans="1:46" ht="13.25" x14ac:dyDescent="0.2">
      <c r="AS4" s="255"/>
      <c r="AT4" s="255"/>
    </row>
    <row r="5" spans="1:46" ht="16.5" x14ac:dyDescent="0.2">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508</v>
      </c>
      <c r="AL6" s="260"/>
      <c r="AM6" s="260"/>
      <c r="AN6" s="260"/>
    </row>
    <row r="7" spans="1:46" ht="13.5" customHeight="1" x14ac:dyDescent="0.2">
      <c r="A7" s="259"/>
      <c r="AK7" s="262"/>
      <c r="AL7" s="263"/>
      <c r="AM7" s="263"/>
      <c r="AN7" s="264"/>
      <c r="AO7" s="1131" t="s">
        <v>509</v>
      </c>
      <c r="AP7" s="265"/>
      <c r="AQ7" s="266" t="s">
        <v>510</v>
      </c>
      <c r="AR7" s="267"/>
    </row>
    <row r="8" spans="1:46" ht="13" x14ac:dyDescent="0.2">
      <c r="A8" s="259"/>
      <c r="AK8" s="268"/>
      <c r="AL8" s="269"/>
      <c r="AM8" s="269"/>
      <c r="AN8" s="270"/>
      <c r="AO8" s="1132"/>
      <c r="AP8" s="271" t="s">
        <v>511</v>
      </c>
      <c r="AQ8" s="272" t="s">
        <v>512</v>
      </c>
      <c r="AR8" s="273" t="s">
        <v>513</v>
      </c>
    </row>
    <row r="9" spans="1:46" ht="13" x14ac:dyDescent="0.2">
      <c r="A9" s="259"/>
      <c r="AK9" s="1143" t="s">
        <v>514</v>
      </c>
      <c r="AL9" s="1144"/>
      <c r="AM9" s="1144"/>
      <c r="AN9" s="1145"/>
      <c r="AO9" s="274">
        <v>1698945</v>
      </c>
      <c r="AP9" s="274">
        <v>59826</v>
      </c>
      <c r="AQ9" s="275">
        <v>65553</v>
      </c>
      <c r="AR9" s="276">
        <v>-8.6999999999999993</v>
      </c>
    </row>
    <row r="10" spans="1:46" ht="13.5" customHeight="1" x14ac:dyDescent="0.2">
      <c r="A10" s="259"/>
      <c r="AK10" s="1143" t="s">
        <v>515</v>
      </c>
      <c r="AL10" s="1144"/>
      <c r="AM10" s="1144"/>
      <c r="AN10" s="1145"/>
      <c r="AO10" s="277">
        <v>410823</v>
      </c>
      <c r="AP10" s="277">
        <v>14467</v>
      </c>
      <c r="AQ10" s="278">
        <v>8503</v>
      </c>
      <c r="AR10" s="279">
        <v>70.099999999999994</v>
      </c>
    </row>
    <row r="11" spans="1:46" ht="13.5" customHeight="1" x14ac:dyDescent="0.2">
      <c r="A11" s="259"/>
      <c r="AK11" s="1143" t="s">
        <v>516</v>
      </c>
      <c r="AL11" s="1144"/>
      <c r="AM11" s="1144"/>
      <c r="AN11" s="1145"/>
      <c r="AO11" s="277" t="s">
        <v>517</v>
      </c>
      <c r="AP11" s="277" t="s">
        <v>517</v>
      </c>
      <c r="AQ11" s="278">
        <v>289</v>
      </c>
      <c r="AR11" s="279" t="s">
        <v>517</v>
      </c>
    </row>
    <row r="12" spans="1:46" ht="13.5" customHeight="1" x14ac:dyDescent="0.2">
      <c r="A12" s="259"/>
      <c r="AK12" s="1143" t="s">
        <v>518</v>
      </c>
      <c r="AL12" s="1144"/>
      <c r="AM12" s="1144"/>
      <c r="AN12" s="1145"/>
      <c r="AO12" s="277" t="s">
        <v>517</v>
      </c>
      <c r="AP12" s="277" t="s">
        <v>517</v>
      </c>
      <c r="AQ12" s="278">
        <v>23</v>
      </c>
      <c r="AR12" s="279" t="s">
        <v>517</v>
      </c>
    </row>
    <row r="13" spans="1:46" ht="13.5" customHeight="1" x14ac:dyDescent="0.2">
      <c r="A13" s="259"/>
      <c r="AK13" s="1143" t="s">
        <v>519</v>
      </c>
      <c r="AL13" s="1144"/>
      <c r="AM13" s="1144"/>
      <c r="AN13" s="1145"/>
      <c r="AO13" s="277">
        <v>79236</v>
      </c>
      <c r="AP13" s="277">
        <v>2790</v>
      </c>
      <c r="AQ13" s="278">
        <v>2667</v>
      </c>
      <c r="AR13" s="279">
        <v>4.5999999999999996</v>
      </c>
    </row>
    <row r="14" spans="1:46" ht="13.5" customHeight="1" x14ac:dyDescent="0.2">
      <c r="A14" s="259"/>
      <c r="AK14" s="1143" t="s">
        <v>520</v>
      </c>
      <c r="AL14" s="1144"/>
      <c r="AM14" s="1144"/>
      <c r="AN14" s="1145"/>
      <c r="AO14" s="277">
        <v>26109</v>
      </c>
      <c r="AP14" s="277">
        <v>919</v>
      </c>
      <c r="AQ14" s="278">
        <v>1163</v>
      </c>
      <c r="AR14" s="279">
        <v>-21</v>
      </c>
    </row>
    <row r="15" spans="1:46" ht="13.5" customHeight="1" x14ac:dyDescent="0.2">
      <c r="A15" s="259"/>
      <c r="AK15" s="1146" t="s">
        <v>521</v>
      </c>
      <c r="AL15" s="1147"/>
      <c r="AM15" s="1147"/>
      <c r="AN15" s="1148"/>
      <c r="AO15" s="277">
        <v>-131967</v>
      </c>
      <c r="AP15" s="277">
        <v>-4647</v>
      </c>
      <c r="AQ15" s="278">
        <v>-4250</v>
      </c>
      <c r="AR15" s="279">
        <v>9.3000000000000007</v>
      </c>
    </row>
    <row r="16" spans="1:46" ht="13" x14ac:dyDescent="0.2">
      <c r="A16" s="259"/>
      <c r="AK16" s="1146" t="s">
        <v>197</v>
      </c>
      <c r="AL16" s="1147"/>
      <c r="AM16" s="1147"/>
      <c r="AN16" s="1148"/>
      <c r="AO16" s="277">
        <v>2083146</v>
      </c>
      <c r="AP16" s="277">
        <v>73355</v>
      </c>
      <c r="AQ16" s="278">
        <v>73949</v>
      </c>
      <c r="AR16" s="279">
        <v>-0.8</v>
      </c>
    </row>
    <row r="17" spans="1:46" ht="13.25" x14ac:dyDescent="0.2">
      <c r="A17" s="259"/>
    </row>
    <row r="18" spans="1:46" ht="13.25" x14ac:dyDescent="0.2">
      <c r="A18" s="259"/>
      <c r="AQ18" s="280"/>
      <c r="AR18" s="280"/>
    </row>
    <row r="19" spans="1:46" ht="13" x14ac:dyDescent="0.2">
      <c r="A19" s="259"/>
      <c r="AK19" s="255" t="s">
        <v>522</v>
      </c>
    </row>
    <row r="20" spans="1:46" ht="13" x14ac:dyDescent="0.2">
      <c r="A20" s="259"/>
      <c r="AK20" s="281"/>
      <c r="AL20" s="282"/>
      <c r="AM20" s="282"/>
      <c r="AN20" s="283"/>
      <c r="AO20" s="284" t="s">
        <v>523</v>
      </c>
      <c r="AP20" s="285" t="s">
        <v>524</v>
      </c>
      <c r="AQ20" s="286" t="s">
        <v>525</v>
      </c>
      <c r="AR20" s="287"/>
    </row>
    <row r="21" spans="1:46" s="260" customFormat="1" ht="13" x14ac:dyDescent="0.2">
      <c r="A21" s="288"/>
      <c r="AK21" s="1149" t="s">
        <v>526</v>
      </c>
      <c r="AL21" s="1150"/>
      <c r="AM21" s="1150"/>
      <c r="AN21" s="1151"/>
      <c r="AO21" s="289">
        <v>6.3</v>
      </c>
      <c r="AP21" s="290">
        <v>6.65</v>
      </c>
      <c r="AQ21" s="291">
        <v>-0.35</v>
      </c>
      <c r="AS21" s="292"/>
      <c r="AT21" s="288"/>
    </row>
    <row r="22" spans="1:46" s="260" customFormat="1" ht="13" x14ac:dyDescent="0.2">
      <c r="A22" s="288"/>
      <c r="AK22" s="1149" t="s">
        <v>527</v>
      </c>
      <c r="AL22" s="1150"/>
      <c r="AM22" s="1150"/>
      <c r="AN22" s="1151"/>
      <c r="AO22" s="293">
        <v>99.2</v>
      </c>
      <c r="AP22" s="294">
        <v>97</v>
      </c>
      <c r="AQ22" s="295">
        <v>2.2000000000000002</v>
      </c>
      <c r="AR22" s="280"/>
      <c r="AS22" s="292"/>
      <c r="AT22" s="288"/>
    </row>
    <row r="23" spans="1:46" s="260" customFormat="1" ht="13.25" x14ac:dyDescent="0.2">
      <c r="A23" s="288"/>
      <c r="AP23" s="280"/>
      <c r="AQ23" s="280"/>
      <c r="AR23" s="280"/>
      <c r="AS23" s="292"/>
      <c r="AT23" s="288"/>
    </row>
    <row r="24" spans="1:46" s="260" customFormat="1" ht="13.25" x14ac:dyDescent="0.2">
      <c r="A24" s="288"/>
      <c r="AP24" s="280"/>
      <c r="AQ24" s="280"/>
      <c r="AR24" s="280"/>
      <c r="AS24" s="292"/>
      <c r="AT24" s="288"/>
    </row>
    <row r="25" spans="1:46" s="260" customFormat="1" ht="13.25"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5" x14ac:dyDescent="0.2">
      <c r="A27" s="300"/>
      <c r="AS27" s="255"/>
      <c r="AT27" s="255"/>
    </row>
    <row r="28" spans="1:46" ht="16.5" x14ac:dyDescent="0.2">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530</v>
      </c>
      <c r="AL29" s="260"/>
      <c r="AM29" s="260"/>
      <c r="AN29" s="260"/>
      <c r="AS29" s="302"/>
    </row>
    <row r="30" spans="1:46" ht="13.5" customHeight="1" x14ac:dyDescent="0.2">
      <c r="A30" s="259"/>
      <c r="AK30" s="262"/>
      <c r="AL30" s="263"/>
      <c r="AM30" s="263"/>
      <c r="AN30" s="264"/>
      <c r="AO30" s="1131" t="s">
        <v>509</v>
      </c>
      <c r="AP30" s="265"/>
      <c r="AQ30" s="266" t="s">
        <v>510</v>
      </c>
      <c r="AR30" s="267"/>
    </row>
    <row r="31" spans="1:46" ht="13" x14ac:dyDescent="0.2">
      <c r="A31" s="259"/>
      <c r="AK31" s="268"/>
      <c r="AL31" s="269"/>
      <c r="AM31" s="269"/>
      <c r="AN31" s="270"/>
      <c r="AO31" s="1132"/>
      <c r="AP31" s="271" t="s">
        <v>511</v>
      </c>
      <c r="AQ31" s="272" t="s">
        <v>512</v>
      </c>
      <c r="AR31" s="273" t="s">
        <v>513</v>
      </c>
    </row>
    <row r="32" spans="1:46" ht="27" customHeight="1" x14ac:dyDescent="0.2">
      <c r="A32" s="259"/>
      <c r="AK32" s="1133" t="s">
        <v>531</v>
      </c>
      <c r="AL32" s="1134"/>
      <c r="AM32" s="1134"/>
      <c r="AN32" s="1135"/>
      <c r="AO32" s="303">
        <v>717651</v>
      </c>
      <c r="AP32" s="303">
        <v>25271</v>
      </c>
      <c r="AQ32" s="304">
        <v>33124</v>
      </c>
      <c r="AR32" s="305">
        <v>-23.7</v>
      </c>
    </row>
    <row r="33" spans="1:46" ht="13.5" customHeight="1" x14ac:dyDescent="0.2">
      <c r="A33" s="259"/>
      <c r="AK33" s="1133" t="s">
        <v>532</v>
      </c>
      <c r="AL33" s="1134"/>
      <c r="AM33" s="1134"/>
      <c r="AN33" s="1135"/>
      <c r="AO33" s="303" t="s">
        <v>517</v>
      </c>
      <c r="AP33" s="303" t="s">
        <v>517</v>
      </c>
      <c r="AQ33" s="304" t="s">
        <v>517</v>
      </c>
      <c r="AR33" s="305" t="s">
        <v>517</v>
      </c>
    </row>
    <row r="34" spans="1:46" ht="27" customHeight="1" x14ac:dyDescent="0.2">
      <c r="A34" s="259"/>
      <c r="AK34" s="1133" t="s">
        <v>533</v>
      </c>
      <c r="AL34" s="1134"/>
      <c r="AM34" s="1134"/>
      <c r="AN34" s="1135"/>
      <c r="AO34" s="303" t="s">
        <v>517</v>
      </c>
      <c r="AP34" s="303" t="s">
        <v>517</v>
      </c>
      <c r="AQ34" s="304" t="s">
        <v>517</v>
      </c>
      <c r="AR34" s="305" t="s">
        <v>517</v>
      </c>
    </row>
    <row r="35" spans="1:46" ht="27" customHeight="1" x14ac:dyDescent="0.2">
      <c r="A35" s="259"/>
      <c r="AK35" s="1133" t="s">
        <v>534</v>
      </c>
      <c r="AL35" s="1134"/>
      <c r="AM35" s="1134"/>
      <c r="AN35" s="1135"/>
      <c r="AO35" s="303">
        <v>198927</v>
      </c>
      <c r="AP35" s="303">
        <v>7005</v>
      </c>
      <c r="AQ35" s="304">
        <v>9022</v>
      </c>
      <c r="AR35" s="305">
        <v>-22.4</v>
      </c>
    </row>
    <row r="36" spans="1:46" ht="27" customHeight="1" x14ac:dyDescent="0.2">
      <c r="A36" s="259"/>
      <c r="AK36" s="1133" t="s">
        <v>535</v>
      </c>
      <c r="AL36" s="1134"/>
      <c r="AM36" s="1134"/>
      <c r="AN36" s="1135"/>
      <c r="AO36" s="303">
        <v>85637</v>
      </c>
      <c r="AP36" s="303">
        <v>3016</v>
      </c>
      <c r="AQ36" s="304">
        <v>1987</v>
      </c>
      <c r="AR36" s="305">
        <v>51.8</v>
      </c>
    </row>
    <row r="37" spans="1:46" ht="13.5" customHeight="1" x14ac:dyDescent="0.2">
      <c r="A37" s="259"/>
      <c r="AK37" s="1133" t="s">
        <v>536</v>
      </c>
      <c r="AL37" s="1134"/>
      <c r="AM37" s="1134"/>
      <c r="AN37" s="1135"/>
      <c r="AO37" s="303">
        <v>42065</v>
      </c>
      <c r="AP37" s="303">
        <v>1481</v>
      </c>
      <c r="AQ37" s="304">
        <v>678</v>
      </c>
      <c r="AR37" s="305">
        <v>118.4</v>
      </c>
    </row>
    <row r="38" spans="1:46" ht="27" customHeight="1" x14ac:dyDescent="0.2">
      <c r="A38" s="259"/>
      <c r="AK38" s="1136" t="s">
        <v>537</v>
      </c>
      <c r="AL38" s="1137"/>
      <c r="AM38" s="1137"/>
      <c r="AN38" s="1138"/>
      <c r="AO38" s="306" t="s">
        <v>517</v>
      </c>
      <c r="AP38" s="306" t="s">
        <v>517</v>
      </c>
      <c r="AQ38" s="307">
        <v>0</v>
      </c>
      <c r="AR38" s="295" t="s">
        <v>517</v>
      </c>
      <c r="AS38" s="302"/>
    </row>
    <row r="39" spans="1:46" ht="13" x14ac:dyDescent="0.2">
      <c r="A39" s="259"/>
      <c r="AK39" s="1136" t="s">
        <v>538</v>
      </c>
      <c r="AL39" s="1137"/>
      <c r="AM39" s="1137"/>
      <c r="AN39" s="1138"/>
      <c r="AO39" s="303" t="s">
        <v>517</v>
      </c>
      <c r="AP39" s="303" t="s">
        <v>517</v>
      </c>
      <c r="AQ39" s="304">
        <v>-3119</v>
      </c>
      <c r="AR39" s="305" t="s">
        <v>517</v>
      </c>
      <c r="AS39" s="302"/>
    </row>
    <row r="40" spans="1:46" ht="27" customHeight="1" x14ac:dyDescent="0.2">
      <c r="A40" s="259"/>
      <c r="AK40" s="1133" t="s">
        <v>539</v>
      </c>
      <c r="AL40" s="1134"/>
      <c r="AM40" s="1134"/>
      <c r="AN40" s="1135"/>
      <c r="AO40" s="303">
        <v>-700789</v>
      </c>
      <c r="AP40" s="303">
        <v>-24677</v>
      </c>
      <c r="AQ40" s="304">
        <v>-27108</v>
      </c>
      <c r="AR40" s="305">
        <v>-9</v>
      </c>
      <c r="AS40" s="302"/>
    </row>
    <row r="41" spans="1:46" ht="13" x14ac:dyDescent="0.2">
      <c r="A41" s="259"/>
      <c r="AK41" s="1139" t="s">
        <v>309</v>
      </c>
      <c r="AL41" s="1140"/>
      <c r="AM41" s="1140"/>
      <c r="AN41" s="1141"/>
      <c r="AO41" s="303">
        <v>343491</v>
      </c>
      <c r="AP41" s="303">
        <v>12096</v>
      </c>
      <c r="AQ41" s="304">
        <v>14583</v>
      </c>
      <c r="AR41" s="305">
        <v>-17.100000000000001</v>
      </c>
      <c r="AS41" s="302"/>
    </row>
    <row r="42" spans="1:46" ht="13" x14ac:dyDescent="0.2">
      <c r="A42" s="259"/>
      <c r="AK42" s="308" t="s">
        <v>540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541</v>
      </c>
    </row>
    <row r="48" spans="1:46" ht="13" x14ac:dyDescent="0.2">
      <c r="A48" s="259"/>
      <c r="AK48" s="313" t="s">
        <v>542</v>
      </c>
      <c r="AL48" s="313"/>
      <c r="AM48" s="313"/>
      <c r="AN48" s="313"/>
      <c r="AO48" s="313"/>
      <c r="AP48" s="313"/>
      <c r="AQ48" s="314"/>
      <c r="AR48" s="313"/>
    </row>
    <row r="49" spans="1:44" ht="13.5" customHeight="1" x14ac:dyDescent="0.2">
      <c r="A49" s="259"/>
      <c r="AK49" s="315"/>
      <c r="AL49" s="316"/>
      <c r="AM49" s="1126" t="s">
        <v>509</v>
      </c>
      <c r="AN49" s="1128" t="s">
        <v>543</v>
      </c>
      <c r="AO49" s="1129"/>
      <c r="AP49" s="1129"/>
      <c r="AQ49" s="1129"/>
      <c r="AR49" s="1130"/>
    </row>
    <row r="50" spans="1:44" ht="13" x14ac:dyDescent="0.2">
      <c r="A50" s="259"/>
      <c r="AK50" s="317"/>
      <c r="AL50" s="318"/>
      <c r="AM50" s="1127"/>
      <c r="AN50" s="319" t="s">
        <v>544</v>
      </c>
      <c r="AO50" s="320" t="s">
        <v>545</v>
      </c>
      <c r="AP50" s="321" t="s">
        <v>546</v>
      </c>
      <c r="AQ50" s="322" t="s">
        <v>547</v>
      </c>
      <c r="AR50" s="323" t="s">
        <v>548</v>
      </c>
    </row>
    <row r="51" spans="1:44" ht="13" x14ac:dyDescent="0.2">
      <c r="A51" s="259"/>
      <c r="AK51" s="315" t="s">
        <v>549</v>
      </c>
      <c r="AL51" s="316"/>
      <c r="AM51" s="324">
        <v>190544</v>
      </c>
      <c r="AN51" s="325">
        <v>6451</v>
      </c>
      <c r="AO51" s="326">
        <v>-55.4</v>
      </c>
      <c r="AP51" s="327">
        <v>47387</v>
      </c>
      <c r="AQ51" s="328">
        <v>-9.1999999999999993</v>
      </c>
      <c r="AR51" s="329">
        <v>-46.2</v>
      </c>
    </row>
    <row r="52" spans="1:44" ht="13" x14ac:dyDescent="0.2">
      <c r="A52" s="259"/>
      <c r="AK52" s="330"/>
      <c r="AL52" s="331" t="s">
        <v>550</v>
      </c>
      <c r="AM52" s="332">
        <v>54597</v>
      </c>
      <c r="AN52" s="333">
        <v>1849</v>
      </c>
      <c r="AO52" s="334">
        <v>-72.400000000000006</v>
      </c>
      <c r="AP52" s="335">
        <v>24928</v>
      </c>
      <c r="AQ52" s="336">
        <v>0.3</v>
      </c>
      <c r="AR52" s="337">
        <v>-72.7</v>
      </c>
    </row>
    <row r="53" spans="1:44" ht="13" x14ac:dyDescent="0.2">
      <c r="A53" s="259"/>
      <c r="AK53" s="315" t="s">
        <v>551</v>
      </c>
      <c r="AL53" s="316"/>
      <c r="AM53" s="324">
        <v>362909</v>
      </c>
      <c r="AN53" s="325">
        <v>12443</v>
      </c>
      <c r="AO53" s="326">
        <v>92.9</v>
      </c>
      <c r="AP53" s="327">
        <v>51264</v>
      </c>
      <c r="AQ53" s="328">
        <v>8.1999999999999993</v>
      </c>
      <c r="AR53" s="329">
        <v>84.7</v>
      </c>
    </row>
    <row r="54" spans="1:44" ht="13" x14ac:dyDescent="0.2">
      <c r="A54" s="259"/>
      <c r="AK54" s="330"/>
      <c r="AL54" s="331" t="s">
        <v>550</v>
      </c>
      <c r="AM54" s="332">
        <v>181925</v>
      </c>
      <c r="AN54" s="333">
        <v>6238</v>
      </c>
      <c r="AO54" s="334">
        <v>237.4</v>
      </c>
      <c r="AP54" s="335">
        <v>26040</v>
      </c>
      <c r="AQ54" s="336">
        <v>4.5</v>
      </c>
      <c r="AR54" s="337">
        <v>232.9</v>
      </c>
    </row>
    <row r="55" spans="1:44" ht="13" x14ac:dyDescent="0.2">
      <c r="A55" s="259"/>
      <c r="AK55" s="315" t="s">
        <v>552</v>
      </c>
      <c r="AL55" s="316"/>
      <c r="AM55" s="324">
        <v>427184</v>
      </c>
      <c r="AN55" s="325">
        <v>14814</v>
      </c>
      <c r="AO55" s="326">
        <v>19.100000000000001</v>
      </c>
      <c r="AP55" s="327">
        <v>52068</v>
      </c>
      <c r="AQ55" s="328">
        <v>1.6</v>
      </c>
      <c r="AR55" s="329">
        <v>17.5</v>
      </c>
    </row>
    <row r="56" spans="1:44" ht="13" x14ac:dyDescent="0.2">
      <c r="A56" s="259"/>
      <c r="AK56" s="330"/>
      <c r="AL56" s="331" t="s">
        <v>550</v>
      </c>
      <c r="AM56" s="332">
        <v>197899</v>
      </c>
      <c r="AN56" s="333">
        <v>6863</v>
      </c>
      <c r="AO56" s="334">
        <v>10</v>
      </c>
      <c r="AP56" s="335">
        <v>26936</v>
      </c>
      <c r="AQ56" s="336">
        <v>3.4</v>
      </c>
      <c r="AR56" s="337">
        <v>6.6</v>
      </c>
    </row>
    <row r="57" spans="1:44" ht="13" x14ac:dyDescent="0.2">
      <c r="A57" s="259"/>
      <c r="AK57" s="315" t="s">
        <v>553</v>
      </c>
      <c r="AL57" s="316"/>
      <c r="AM57" s="324">
        <v>1062500</v>
      </c>
      <c r="AN57" s="325">
        <v>37215</v>
      </c>
      <c r="AO57" s="326">
        <v>151.19999999999999</v>
      </c>
      <c r="AP57" s="327">
        <v>47161</v>
      </c>
      <c r="AQ57" s="328">
        <v>-9.4</v>
      </c>
      <c r="AR57" s="329">
        <v>160.6</v>
      </c>
    </row>
    <row r="58" spans="1:44" ht="13" x14ac:dyDescent="0.2">
      <c r="A58" s="259"/>
      <c r="AK58" s="330"/>
      <c r="AL58" s="331" t="s">
        <v>550</v>
      </c>
      <c r="AM58" s="332">
        <v>232744</v>
      </c>
      <c r="AN58" s="333">
        <v>8152</v>
      </c>
      <c r="AO58" s="334">
        <v>18.8</v>
      </c>
      <c r="AP58" s="335">
        <v>24595</v>
      </c>
      <c r="AQ58" s="336">
        <v>-8.6999999999999993</v>
      </c>
      <c r="AR58" s="337">
        <v>27.5</v>
      </c>
    </row>
    <row r="59" spans="1:44" ht="13" x14ac:dyDescent="0.2">
      <c r="A59" s="259"/>
      <c r="AK59" s="315" t="s">
        <v>554</v>
      </c>
      <c r="AL59" s="316"/>
      <c r="AM59" s="324">
        <v>983830</v>
      </c>
      <c r="AN59" s="325">
        <v>34644</v>
      </c>
      <c r="AO59" s="326">
        <v>-6.9</v>
      </c>
      <c r="AP59" s="327">
        <v>43423</v>
      </c>
      <c r="AQ59" s="328">
        <v>-7.9</v>
      </c>
      <c r="AR59" s="329">
        <v>1</v>
      </c>
    </row>
    <row r="60" spans="1:44" ht="13" x14ac:dyDescent="0.2">
      <c r="A60" s="259"/>
      <c r="AK60" s="330"/>
      <c r="AL60" s="331" t="s">
        <v>550</v>
      </c>
      <c r="AM60" s="332">
        <v>884557</v>
      </c>
      <c r="AN60" s="333">
        <v>31149</v>
      </c>
      <c r="AO60" s="334">
        <v>282.10000000000002</v>
      </c>
      <c r="AP60" s="335">
        <v>22207</v>
      </c>
      <c r="AQ60" s="336">
        <v>-9.6999999999999993</v>
      </c>
      <c r="AR60" s="337">
        <v>291.8</v>
      </c>
    </row>
    <row r="61" spans="1:44" ht="13" x14ac:dyDescent="0.2">
      <c r="A61" s="259"/>
      <c r="AK61" s="315" t="s">
        <v>555</v>
      </c>
      <c r="AL61" s="338"/>
      <c r="AM61" s="324">
        <v>605393</v>
      </c>
      <c r="AN61" s="325">
        <v>21113</v>
      </c>
      <c r="AO61" s="326">
        <v>40.200000000000003</v>
      </c>
      <c r="AP61" s="327">
        <v>48261</v>
      </c>
      <c r="AQ61" s="339">
        <v>-3.3</v>
      </c>
      <c r="AR61" s="329">
        <v>43.5</v>
      </c>
    </row>
    <row r="62" spans="1:44" ht="13" x14ac:dyDescent="0.2">
      <c r="A62" s="259"/>
      <c r="AK62" s="330"/>
      <c r="AL62" s="331" t="s">
        <v>550</v>
      </c>
      <c r="AM62" s="332">
        <v>310344</v>
      </c>
      <c r="AN62" s="333">
        <v>10850</v>
      </c>
      <c r="AO62" s="334">
        <v>95.2</v>
      </c>
      <c r="AP62" s="335">
        <v>24941</v>
      </c>
      <c r="AQ62" s="336">
        <v>-2</v>
      </c>
      <c r="AR62" s="337">
        <v>97.2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5" hidden="1" x14ac:dyDescent="0.2"/>
    <row r="71" spans="1:46" ht="13.25" hidden="1" x14ac:dyDescent="0.2"/>
    <row r="72" spans="1:46" ht="13.25" hidden="1" x14ac:dyDescent="0.2"/>
    <row r="73" spans="1:46" ht="13.25" hidden="1" x14ac:dyDescent="0.2"/>
  </sheetData>
  <sheetProtection algorithmName="SHA-512" hashValue="zP3PNl6gENJDd7UXV65aNLGznhl+ndZh0BFNgRQMWFyO+5a015zZ2GMUQAl2581Iu9jfYzUlxACBul7oxxQPSw==" saltValue="nG8vhS7V0ueS+8/6RZW7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x14ac:dyDescent="0.2">
      <c r="B2" s="253"/>
      <c r="DG2" s="253"/>
    </row>
    <row r="3" spans="2:125" ht="13.25"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x14ac:dyDescent="0.2"/>
    <row r="5" spans="2:125" ht="13.25" x14ac:dyDescent="0.2"/>
    <row r="6" spans="2:125" ht="13.25" x14ac:dyDescent="0.2"/>
    <row r="7" spans="2:125" ht="13.25" x14ac:dyDescent="0.2"/>
    <row r="8" spans="2:125" ht="13.25" x14ac:dyDescent="0.2"/>
    <row r="9" spans="2:125" ht="13.25" x14ac:dyDescent="0.2">
      <c r="DU9" s="253"/>
    </row>
    <row r="10" spans="2:125" ht="13.25" x14ac:dyDescent="0.2"/>
    <row r="11" spans="2:125" ht="13.25" x14ac:dyDescent="0.2"/>
    <row r="12" spans="2:125" ht="13.25" x14ac:dyDescent="0.2"/>
    <row r="13" spans="2:125" ht="13.25" x14ac:dyDescent="0.2"/>
    <row r="14" spans="2:125" ht="13.25" x14ac:dyDescent="0.2"/>
    <row r="15" spans="2:125" ht="13.25" x14ac:dyDescent="0.2"/>
    <row r="16" spans="2:125" ht="13.25" x14ac:dyDescent="0.2"/>
    <row r="17" spans="125:125" ht="13.25" x14ac:dyDescent="0.2">
      <c r="DU17" s="253"/>
    </row>
    <row r="18" spans="125:125" ht="13.25" x14ac:dyDescent="0.2"/>
    <row r="19" spans="125:125" ht="13.25" x14ac:dyDescent="0.2"/>
    <row r="20" spans="125:125" ht="13.25" x14ac:dyDescent="0.2">
      <c r="DU20" s="253"/>
    </row>
    <row r="21" spans="125:125" ht="13.25" x14ac:dyDescent="0.2">
      <c r="DU21" s="253"/>
    </row>
    <row r="22" spans="125:125" ht="13.25" x14ac:dyDescent="0.2"/>
    <row r="23" spans="125:125" ht="13.25" x14ac:dyDescent="0.2"/>
    <row r="24" spans="125:125" ht="13.25" x14ac:dyDescent="0.2"/>
    <row r="25" spans="125:125" ht="13.25" x14ac:dyDescent="0.2"/>
    <row r="26" spans="125:125" ht="13.25" x14ac:dyDescent="0.2"/>
    <row r="27" spans="125:125" ht="13.25" x14ac:dyDescent="0.2"/>
    <row r="28" spans="125:125" ht="13.25" x14ac:dyDescent="0.2">
      <c r="DU28" s="253"/>
    </row>
    <row r="29" spans="125:125" ht="13.25" x14ac:dyDescent="0.2"/>
    <row r="30" spans="125:125" ht="13.25" x14ac:dyDescent="0.2"/>
    <row r="31" spans="125:125" ht="13.25" x14ac:dyDescent="0.2"/>
    <row r="32" spans="125:125" ht="13.25" x14ac:dyDescent="0.2"/>
    <row r="33" spans="2:125" ht="13.25" x14ac:dyDescent="0.2">
      <c r="B33" s="253"/>
      <c r="G33" s="253"/>
      <c r="I33" s="253"/>
    </row>
    <row r="34" spans="2:125" ht="13.25" x14ac:dyDescent="0.2">
      <c r="C34" s="253"/>
      <c r="P34" s="253"/>
      <c r="DE34" s="253"/>
      <c r="DH34" s="253"/>
    </row>
    <row r="35" spans="2:125" ht="13.25" x14ac:dyDescent="0.2">
      <c r="D35" s="253"/>
      <c r="E35" s="253"/>
      <c r="DG35" s="253"/>
      <c r="DJ35" s="253"/>
      <c r="DP35" s="253"/>
      <c r="DQ35" s="253"/>
      <c r="DR35" s="253"/>
      <c r="DS35" s="253"/>
      <c r="DT35" s="253"/>
      <c r="DU35" s="253"/>
    </row>
    <row r="36" spans="2:125" ht="13.25"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5" x14ac:dyDescent="0.2">
      <c r="DU37" s="253"/>
    </row>
    <row r="38" spans="2:125" ht="13.25" x14ac:dyDescent="0.2">
      <c r="DT38" s="253"/>
      <c r="DU38" s="253"/>
    </row>
    <row r="39" spans="2:125" ht="13.25" x14ac:dyDescent="0.2"/>
    <row r="40" spans="2:125" ht="13.25" x14ac:dyDescent="0.2">
      <c r="DH40" s="253"/>
    </row>
    <row r="41" spans="2:125" ht="13.25" x14ac:dyDescent="0.2">
      <c r="DE41" s="253"/>
    </row>
    <row r="42" spans="2:125" ht="13.25" x14ac:dyDescent="0.2">
      <c r="DG42" s="253"/>
      <c r="DJ42" s="253"/>
    </row>
    <row r="43" spans="2:125" ht="13.25"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5" x14ac:dyDescent="0.2">
      <c r="DU44" s="253"/>
    </row>
    <row r="45" spans="2:125" ht="13.25" x14ac:dyDescent="0.2"/>
    <row r="46" spans="2:125" ht="13.25" x14ac:dyDescent="0.2"/>
    <row r="47" spans="2:125" ht="13.25" x14ac:dyDescent="0.2"/>
    <row r="48" spans="2:125" ht="13.25" x14ac:dyDescent="0.2">
      <c r="DT48" s="253"/>
      <c r="DU48" s="253"/>
    </row>
    <row r="49" spans="120:125" ht="13.25" x14ac:dyDescent="0.2">
      <c r="DU49" s="253"/>
    </row>
    <row r="50" spans="120:125" ht="13.25" x14ac:dyDescent="0.2">
      <c r="DU50" s="253"/>
    </row>
    <row r="51" spans="120:125" ht="13.25" x14ac:dyDescent="0.2">
      <c r="DP51" s="253"/>
      <c r="DQ51" s="253"/>
      <c r="DR51" s="253"/>
      <c r="DS51" s="253"/>
      <c r="DT51" s="253"/>
      <c r="DU51" s="253"/>
    </row>
    <row r="52" spans="120:125" ht="13.25" x14ac:dyDescent="0.2"/>
    <row r="53" spans="120:125" ht="13.25" x14ac:dyDescent="0.2"/>
    <row r="54" spans="120:125" ht="13.25" x14ac:dyDescent="0.2">
      <c r="DU54" s="253"/>
    </row>
    <row r="55" spans="120:125" ht="13.25" x14ac:dyDescent="0.2"/>
    <row r="56" spans="120:125" ht="13.25" x14ac:dyDescent="0.2"/>
    <row r="57" spans="120:125" ht="13.25" x14ac:dyDescent="0.2"/>
    <row r="58" spans="120:125" ht="13.25" x14ac:dyDescent="0.2">
      <c r="DU58" s="253"/>
    </row>
    <row r="59" spans="120:125" ht="13.25" x14ac:dyDescent="0.2"/>
    <row r="60" spans="120:125" ht="13.25" x14ac:dyDescent="0.2"/>
    <row r="61" spans="120:125" ht="13.25" x14ac:dyDescent="0.2"/>
    <row r="62" spans="120:125" ht="13.25" x14ac:dyDescent="0.2"/>
    <row r="63" spans="120:125" ht="13.25" x14ac:dyDescent="0.2">
      <c r="DU63" s="253"/>
    </row>
    <row r="64" spans="120:125" ht="13.25" x14ac:dyDescent="0.2">
      <c r="DT64" s="253"/>
      <c r="DU64" s="253"/>
    </row>
    <row r="65" spans="123:125" ht="13.25" x14ac:dyDescent="0.2"/>
    <row r="66" spans="123:125" ht="13.25" x14ac:dyDescent="0.2"/>
    <row r="67" spans="123:125" ht="13.25" x14ac:dyDescent="0.2"/>
    <row r="68" spans="123:125" ht="13.25" x14ac:dyDescent="0.2"/>
    <row r="69" spans="123:125" ht="13.25" x14ac:dyDescent="0.2">
      <c r="DS69" s="253"/>
      <c r="DT69" s="253"/>
      <c r="DU69" s="253"/>
    </row>
    <row r="70" spans="123:125" ht="13.25" x14ac:dyDescent="0.2"/>
    <row r="71" spans="123:125" ht="13.25" x14ac:dyDescent="0.2"/>
    <row r="72" spans="123:125" ht="13.25" x14ac:dyDescent="0.2"/>
    <row r="73" spans="123:125" ht="13.25" x14ac:dyDescent="0.2"/>
    <row r="74" spans="123:125" ht="13.25" x14ac:dyDescent="0.2"/>
    <row r="75" spans="123:125" ht="13.25" x14ac:dyDescent="0.2"/>
    <row r="76" spans="123:125" ht="13.25" x14ac:dyDescent="0.2"/>
    <row r="77" spans="123:125" ht="13.25" x14ac:dyDescent="0.2"/>
    <row r="78" spans="123:125" ht="13.25" x14ac:dyDescent="0.2"/>
    <row r="79" spans="123:125" ht="13.25" x14ac:dyDescent="0.2"/>
    <row r="80" spans="123:125" ht="13.25" x14ac:dyDescent="0.2"/>
    <row r="81" spans="116:125" ht="13.25" x14ac:dyDescent="0.2"/>
    <row r="82" spans="116:125" ht="13.25" x14ac:dyDescent="0.2">
      <c r="DL82" s="253"/>
    </row>
    <row r="83" spans="116:125" ht="13.25" x14ac:dyDescent="0.2">
      <c r="DM83" s="253"/>
      <c r="DN83" s="253"/>
      <c r="DO83" s="253"/>
      <c r="DP83" s="253"/>
      <c r="DQ83" s="253"/>
      <c r="DR83" s="253"/>
      <c r="DS83" s="253"/>
      <c r="DT83" s="253"/>
      <c r="DU83" s="253"/>
    </row>
    <row r="84" spans="116:125" ht="13.25" x14ac:dyDescent="0.2"/>
    <row r="85" spans="116:125" ht="13.25" x14ac:dyDescent="0.2"/>
    <row r="86" spans="116:125" ht="13.25" x14ac:dyDescent="0.2"/>
    <row r="87" spans="116:125" ht="13.25" x14ac:dyDescent="0.2"/>
    <row r="88" spans="116:125" ht="13.25" x14ac:dyDescent="0.2">
      <c r="DU88" s="253"/>
    </row>
    <row r="89" spans="116:125" ht="13.25" x14ac:dyDescent="0.2"/>
    <row r="90" spans="116:125" ht="13.25" x14ac:dyDescent="0.2"/>
    <row r="91" spans="116:125" ht="13.25"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557</v>
      </c>
    </row>
    <row r="121" spans="125:125" ht="13.5" hidden="1" customHeight="1" x14ac:dyDescent="0.2">
      <c r="DU121" s="253"/>
    </row>
  </sheetData>
  <sheetProtection algorithmName="SHA-512" hashValue="SSHdNza/G64v5DQBHR02VKzdHQMWxDdLwslRI2WQ0Q/+kQ5hmcOx5gFNkSHXThuRqGDuBm3aUvZnIYI89zVAUg==" saltValue="U47OeMdmpsqXIDGmiD1A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x14ac:dyDescent="0.2">
      <c r="B2" s="253"/>
      <c r="T2" s="253"/>
    </row>
    <row r="3" spans="1:125"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ht="13.25" x14ac:dyDescent="0.2"/>
    <row r="18" ht="13.25" x14ac:dyDescent="0.2"/>
    <row r="19" ht="13.25" x14ac:dyDescent="0.2"/>
    <row r="20" ht="13.25" x14ac:dyDescent="0.2"/>
    <row r="21" ht="13.25" x14ac:dyDescent="0.2"/>
    <row r="22" ht="13.25" x14ac:dyDescent="0.2"/>
    <row r="23" ht="13.25" x14ac:dyDescent="0.2"/>
    <row r="24" ht="13.25" x14ac:dyDescent="0.2"/>
    <row r="25" ht="13.25" x14ac:dyDescent="0.2"/>
    <row r="26" ht="13.25" x14ac:dyDescent="0.2"/>
    <row r="27" ht="13.25" x14ac:dyDescent="0.2"/>
    <row r="28" ht="13.25" x14ac:dyDescent="0.2"/>
    <row r="29" ht="13.25" x14ac:dyDescent="0.2"/>
    <row r="30" ht="13.25" x14ac:dyDescent="0.2"/>
    <row r="31" ht="13.25" x14ac:dyDescent="0.2"/>
    <row r="32" ht="13.25" x14ac:dyDescent="0.2"/>
    <row r="33" spans="2:125" ht="13.25" x14ac:dyDescent="0.2">
      <c r="B33" s="253"/>
      <c r="G33" s="253"/>
      <c r="I33" s="253"/>
    </row>
    <row r="34" spans="2:125" ht="13.25" x14ac:dyDescent="0.2">
      <c r="C34" s="253"/>
      <c r="P34" s="253"/>
      <c r="R34" s="253"/>
      <c r="U34" s="253"/>
    </row>
    <row r="35" spans="2:125" ht="13.25"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5" x14ac:dyDescent="0.2">
      <c r="F36" s="253"/>
      <c r="H36" s="253"/>
      <c r="J36" s="253"/>
      <c r="K36" s="253"/>
      <c r="L36" s="253"/>
      <c r="M36" s="253"/>
      <c r="N36" s="253"/>
      <c r="O36" s="253"/>
      <c r="Q36" s="253"/>
      <c r="S36" s="253"/>
      <c r="V36" s="253"/>
    </row>
    <row r="37" spans="2:125" ht="13.25" x14ac:dyDescent="0.2"/>
    <row r="38" spans="2:125" ht="13.25" x14ac:dyDescent="0.2"/>
    <row r="39" spans="2:125" ht="13.25" x14ac:dyDescent="0.2"/>
    <row r="40" spans="2:125" ht="13.25" x14ac:dyDescent="0.2">
      <c r="U40" s="253"/>
    </row>
    <row r="41" spans="2:125" ht="13.25" x14ac:dyDescent="0.2">
      <c r="R41" s="253"/>
    </row>
    <row r="42" spans="2:125" ht="13.25"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5" x14ac:dyDescent="0.2">
      <c r="Q43" s="253"/>
      <c r="S43" s="253"/>
      <c r="V43" s="253"/>
    </row>
    <row r="44" spans="2:125" ht="13.25" x14ac:dyDescent="0.2"/>
    <row r="45" spans="2:125" ht="13.25" x14ac:dyDescent="0.2"/>
    <row r="46" spans="2:125" ht="13.25" x14ac:dyDescent="0.2"/>
    <row r="47" spans="2:125" ht="13.25" x14ac:dyDescent="0.2"/>
    <row r="48" spans="2:125" ht="13.25" x14ac:dyDescent="0.2"/>
    <row r="49" ht="13.25" x14ac:dyDescent="0.2"/>
    <row r="50" ht="13.25" x14ac:dyDescent="0.2"/>
    <row r="51" ht="13.25" x14ac:dyDescent="0.2"/>
    <row r="52" ht="13.25" x14ac:dyDescent="0.2"/>
    <row r="53" ht="13.25" x14ac:dyDescent="0.2"/>
    <row r="54" ht="13.25" x14ac:dyDescent="0.2"/>
    <row r="55" ht="13.25" x14ac:dyDescent="0.2"/>
    <row r="56" ht="13.25" x14ac:dyDescent="0.2"/>
    <row r="57" ht="13.25" x14ac:dyDescent="0.2"/>
    <row r="58" ht="13.25" x14ac:dyDescent="0.2"/>
    <row r="59" ht="13.25" x14ac:dyDescent="0.2"/>
    <row r="60" ht="13.25" x14ac:dyDescent="0.2"/>
    <row r="61" ht="13.25" x14ac:dyDescent="0.2"/>
    <row r="62" ht="13.25" x14ac:dyDescent="0.2"/>
    <row r="63" ht="13.25" x14ac:dyDescent="0.2"/>
    <row r="64" ht="13.25" x14ac:dyDescent="0.2"/>
    <row r="65" ht="13.25" x14ac:dyDescent="0.2"/>
    <row r="66" ht="13.25" x14ac:dyDescent="0.2"/>
    <row r="67" ht="13.25" x14ac:dyDescent="0.2"/>
    <row r="68" ht="13.25" x14ac:dyDescent="0.2"/>
    <row r="69" ht="13.25" x14ac:dyDescent="0.2"/>
    <row r="70" ht="13.25" x14ac:dyDescent="0.2"/>
    <row r="71" ht="13.25" x14ac:dyDescent="0.2"/>
    <row r="72" ht="13.25" x14ac:dyDescent="0.2"/>
    <row r="73" ht="13.25" x14ac:dyDescent="0.2"/>
    <row r="74" ht="13.25" x14ac:dyDescent="0.2"/>
    <row r="75" ht="13.25" x14ac:dyDescent="0.2"/>
    <row r="76" ht="13.25" x14ac:dyDescent="0.2"/>
    <row r="77" ht="13.25" x14ac:dyDescent="0.2"/>
    <row r="78" ht="13.25" x14ac:dyDescent="0.2"/>
    <row r="79" ht="13.25" x14ac:dyDescent="0.2"/>
    <row r="80" ht="13.25" x14ac:dyDescent="0.2"/>
    <row r="81" ht="13.25" x14ac:dyDescent="0.2"/>
    <row r="82" ht="13.25" x14ac:dyDescent="0.2"/>
    <row r="83" ht="13.25" x14ac:dyDescent="0.2"/>
    <row r="84" ht="13.25" x14ac:dyDescent="0.2"/>
    <row r="85" ht="13.25" x14ac:dyDescent="0.2"/>
    <row r="86" ht="13.25" x14ac:dyDescent="0.2"/>
    <row r="87" ht="13.25" x14ac:dyDescent="0.2"/>
    <row r="88" ht="13.25" x14ac:dyDescent="0.2"/>
    <row r="89" ht="13.25" x14ac:dyDescent="0.2"/>
    <row r="90" ht="13.25" x14ac:dyDescent="0.2"/>
    <row r="91" ht="13.25"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558</v>
      </c>
    </row>
  </sheetData>
  <sheetProtection algorithmName="SHA-512" hashValue="sovHGCOQepTixWayKUzWQ7N6AriKUaxcXXx0paPcLYUCemQywX7uKTMb75DIA8CO6OVeJIyu3JVUzTfrz8d88g==" saltValue="qx1KV/23Co+9oble6Lqx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52" t="s">
        <v>3</v>
      </c>
      <c r="D47" s="1152"/>
      <c r="E47" s="1153"/>
      <c r="F47" s="11">
        <v>13.82</v>
      </c>
      <c r="G47" s="12">
        <v>13.28</v>
      </c>
      <c r="H47" s="12">
        <v>12.12</v>
      </c>
      <c r="I47" s="12">
        <v>13.51</v>
      </c>
      <c r="J47" s="13">
        <v>15.07</v>
      </c>
    </row>
    <row r="48" spans="2:10" ht="57.75" customHeight="1" x14ac:dyDescent="0.2">
      <c r="B48" s="14"/>
      <c r="C48" s="1154" t="s">
        <v>4</v>
      </c>
      <c r="D48" s="1154"/>
      <c r="E48" s="1155"/>
      <c r="F48" s="15">
        <v>7.24</v>
      </c>
      <c r="G48" s="16">
        <v>8.07</v>
      </c>
      <c r="H48" s="16">
        <v>9.81</v>
      </c>
      <c r="I48" s="16">
        <v>15.48</v>
      </c>
      <c r="J48" s="17">
        <v>10.34</v>
      </c>
    </row>
    <row r="49" spans="2:10" ht="57.75" customHeight="1" thickBot="1" x14ac:dyDescent="0.25">
      <c r="B49" s="18"/>
      <c r="C49" s="1156" t="s">
        <v>5</v>
      </c>
      <c r="D49" s="1156"/>
      <c r="E49" s="1157"/>
      <c r="F49" s="19">
        <v>2.2200000000000002</v>
      </c>
      <c r="G49" s="20">
        <v>0.32</v>
      </c>
      <c r="H49" s="20">
        <v>1.34</v>
      </c>
      <c r="I49" s="20">
        <v>8.35</v>
      </c>
      <c r="J49" s="21" t="s">
        <v>564</v>
      </c>
    </row>
    <row r="50" spans="2:10" ht="13.25" x14ac:dyDescent="0.2"/>
  </sheetData>
  <sheetProtection algorithmName="SHA-512" hashValue="Vtc15s4Nz1Jod7YJEQ0J00PRzmReVbtYCgHhvyHg1ngQu7XNdKbEx1GFO8kPzGcUum0uTJgnWDKqBaK+EzND4g==" saltValue="U1hWQqzo0c0IDWofknQ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62" t="s">
        <v>565</v>
      </c>
      <c r="D34" s="1162"/>
      <c r="E34" s="1163"/>
      <c r="F34" s="32">
        <v>7.23</v>
      </c>
      <c r="G34" s="33">
        <v>8.06</v>
      </c>
      <c r="H34" s="33">
        <v>9.81</v>
      </c>
      <c r="I34" s="33">
        <v>15.48</v>
      </c>
      <c r="J34" s="34">
        <v>10.33</v>
      </c>
      <c r="K34" s="22"/>
      <c r="L34" s="22"/>
      <c r="M34" s="22"/>
      <c r="N34" s="22"/>
      <c r="O34" s="22"/>
      <c r="P34" s="22"/>
    </row>
    <row r="35" spans="1:16" ht="39" customHeight="1" x14ac:dyDescent="0.2">
      <c r="A35" s="22"/>
      <c r="B35" s="35"/>
      <c r="C35" s="1158" t="s">
        <v>566</v>
      </c>
      <c r="D35" s="1158"/>
      <c r="E35" s="1159"/>
      <c r="F35" s="36">
        <v>2.11</v>
      </c>
      <c r="G35" s="37">
        <v>1.72</v>
      </c>
      <c r="H35" s="37">
        <v>2.73</v>
      </c>
      <c r="I35" s="37">
        <v>2.48</v>
      </c>
      <c r="J35" s="38">
        <v>2.0299999999999998</v>
      </c>
      <c r="K35" s="22"/>
      <c r="L35" s="22"/>
      <c r="M35" s="22"/>
      <c r="N35" s="22"/>
      <c r="O35" s="22"/>
      <c r="P35" s="22"/>
    </row>
    <row r="36" spans="1:16" ht="39" customHeight="1" x14ac:dyDescent="0.2">
      <c r="A36" s="22"/>
      <c r="B36" s="35"/>
      <c r="C36" s="1158" t="s">
        <v>567</v>
      </c>
      <c r="D36" s="1158"/>
      <c r="E36" s="1159"/>
      <c r="F36" s="36">
        <v>2.67</v>
      </c>
      <c r="G36" s="37">
        <v>3.1</v>
      </c>
      <c r="H36" s="37">
        <v>2.04</v>
      </c>
      <c r="I36" s="37">
        <v>1.1000000000000001</v>
      </c>
      <c r="J36" s="38">
        <v>1.49</v>
      </c>
      <c r="K36" s="22"/>
      <c r="L36" s="22"/>
      <c r="M36" s="22"/>
      <c r="N36" s="22"/>
      <c r="O36" s="22"/>
      <c r="P36" s="22"/>
    </row>
    <row r="37" spans="1:16" ht="39" customHeight="1" x14ac:dyDescent="0.2">
      <c r="A37" s="22"/>
      <c r="B37" s="35"/>
      <c r="C37" s="1158" t="s">
        <v>568</v>
      </c>
      <c r="D37" s="1158"/>
      <c r="E37" s="1159"/>
      <c r="F37" s="36" t="s">
        <v>517</v>
      </c>
      <c r="G37" s="37" t="s">
        <v>517</v>
      </c>
      <c r="H37" s="37">
        <v>0.39</v>
      </c>
      <c r="I37" s="37">
        <v>0.63</v>
      </c>
      <c r="J37" s="38">
        <v>0.77</v>
      </c>
      <c r="K37" s="22"/>
      <c r="L37" s="22"/>
      <c r="M37" s="22"/>
      <c r="N37" s="22"/>
      <c r="O37" s="22"/>
      <c r="P37" s="22"/>
    </row>
    <row r="38" spans="1:16" ht="39" customHeight="1" x14ac:dyDescent="0.2">
      <c r="A38" s="22"/>
      <c r="B38" s="35"/>
      <c r="C38" s="1158" t="s">
        <v>569</v>
      </c>
      <c r="D38" s="1158"/>
      <c r="E38" s="1159"/>
      <c r="F38" s="36">
        <v>0.01</v>
      </c>
      <c r="G38" s="37">
        <v>0.03</v>
      </c>
      <c r="H38" s="37">
        <v>0.05</v>
      </c>
      <c r="I38" s="37">
        <v>0.01</v>
      </c>
      <c r="J38" s="38">
        <v>0.09</v>
      </c>
      <c r="K38" s="22"/>
      <c r="L38" s="22"/>
      <c r="M38" s="22"/>
      <c r="N38" s="22"/>
      <c r="O38" s="22"/>
      <c r="P38" s="22"/>
    </row>
    <row r="39" spans="1:16" ht="39" customHeight="1" x14ac:dyDescent="0.2">
      <c r="A39" s="22"/>
      <c r="B39" s="35"/>
      <c r="C39" s="1158" t="s">
        <v>570</v>
      </c>
      <c r="D39" s="1158"/>
      <c r="E39" s="1159"/>
      <c r="F39" s="36">
        <v>0</v>
      </c>
      <c r="G39" s="37">
        <v>0</v>
      </c>
      <c r="H39" s="37">
        <v>0.01</v>
      </c>
      <c r="I39" s="37">
        <v>0.01</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571</v>
      </c>
      <c r="D42" s="1158"/>
      <c r="E42" s="1159"/>
      <c r="F42" s="36" t="s">
        <v>517</v>
      </c>
      <c r="G42" s="37" t="s">
        <v>517</v>
      </c>
      <c r="H42" s="37" t="s">
        <v>517</v>
      </c>
      <c r="I42" s="37" t="s">
        <v>517</v>
      </c>
      <c r="J42" s="38" t="s">
        <v>517</v>
      </c>
      <c r="K42" s="22"/>
      <c r="L42" s="22"/>
      <c r="M42" s="22"/>
      <c r="N42" s="22"/>
      <c r="O42" s="22"/>
      <c r="P42" s="22"/>
    </row>
    <row r="43" spans="1:16" ht="39" customHeight="1" thickBot="1" x14ac:dyDescent="0.25">
      <c r="A43" s="22"/>
      <c r="B43" s="40"/>
      <c r="C43" s="1160" t="s">
        <v>572</v>
      </c>
      <c r="D43" s="1160"/>
      <c r="E43" s="1161"/>
      <c r="F43" s="41">
        <v>0.22</v>
      </c>
      <c r="G43" s="42">
        <v>0.19</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FN+6TooZFQLWlJ+Hl/L+KoXzWfGsEz10+cJoSnpz/wWWjbWjPctCjo2IioeXrEhsUndawRmi5pazN76YkUajw==" saltValue="b9bM3zTotGxKHywgvwb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675</v>
      </c>
      <c r="L45" s="58">
        <v>664</v>
      </c>
      <c r="M45" s="58">
        <v>691</v>
      </c>
      <c r="N45" s="58">
        <v>682</v>
      </c>
      <c r="O45" s="59">
        <v>718</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517</v>
      </c>
      <c r="L46" s="62" t="s">
        <v>517</v>
      </c>
      <c r="M46" s="62" t="s">
        <v>517</v>
      </c>
      <c r="N46" s="62" t="s">
        <v>517</v>
      </c>
      <c r="O46" s="63" t="s">
        <v>517</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517</v>
      </c>
      <c r="L47" s="62" t="s">
        <v>517</v>
      </c>
      <c r="M47" s="62" t="s">
        <v>517</v>
      </c>
      <c r="N47" s="62" t="s">
        <v>517</v>
      </c>
      <c r="O47" s="63" t="s">
        <v>517</v>
      </c>
      <c r="P47" s="46"/>
      <c r="Q47" s="46"/>
      <c r="R47" s="46"/>
      <c r="S47" s="46"/>
      <c r="T47" s="46"/>
      <c r="U47" s="46"/>
    </row>
    <row r="48" spans="1:21" ht="30.75" customHeight="1" x14ac:dyDescent="0.2">
      <c r="A48" s="46"/>
      <c r="B48" s="1189"/>
      <c r="C48" s="1190"/>
      <c r="D48" s="60"/>
      <c r="E48" s="1166" t="s">
        <v>15</v>
      </c>
      <c r="F48" s="1166"/>
      <c r="G48" s="1166"/>
      <c r="H48" s="1166"/>
      <c r="I48" s="1166"/>
      <c r="J48" s="1167"/>
      <c r="K48" s="61">
        <v>257</v>
      </c>
      <c r="L48" s="62">
        <v>253</v>
      </c>
      <c r="M48" s="62">
        <v>132</v>
      </c>
      <c r="N48" s="62">
        <v>213</v>
      </c>
      <c r="O48" s="63">
        <v>199</v>
      </c>
      <c r="P48" s="46"/>
      <c r="Q48" s="46"/>
      <c r="R48" s="46"/>
      <c r="S48" s="46"/>
      <c r="T48" s="46"/>
      <c r="U48" s="46"/>
    </row>
    <row r="49" spans="1:21" ht="30.75" customHeight="1" x14ac:dyDescent="0.2">
      <c r="A49" s="46"/>
      <c r="B49" s="1189"/>
      <c r="C49" s="1190"/>
      <c r="D49" s="60"/>
      <c r="E49" s="1166" t="s">
        <v>16</v>
      </c>
      <c r="F49" s="1166"/>
      <c r="G49" s="1166"/>
      <c r="H49" s="1166"/>
      <c r="I49" s="1166"/>
      <c r="J49" s="1167"/>
      <c r="K49" s="61">
        <v>86</v>
      </c>
      <c r="L49" s="62">
        <v>86</v>
      </c>
      <c r="M49" s="62">
        <v>94</v>
      </c>
      <c r="N49" s="62">
        <v>91</v>
      </c>
      <c r="O49" s="63">
        <v>86</v>
      </c>
      <c r="P49" s="46"/>
      <c r="Q49" s="46"/>
      <c r="R49" s="46"/>
      <c r="S49" s="46"/>
      <c r="T49" s="46"/>
      <c r="U49" s="46"/>
    </row>
    <row r="50" spans="1:21" ht="30.75" customHeight="1" x14ac:dyDescent="0.2">
      <c r="A50" s="46"/>
      <c r="B50" s="1189"/>
      <c r="C50" s="1190"/>
      <c r="D50" s="60"/>
      <c r="E50" s="1166" t="s">
        <v>17</v>
      </c>
      <c r="F50" s="1166"/>
      <c r="G50" s="1166"/>
      <c r="H50" s="1166"/>
      <c r="I50" s="1166"/>
      <c r="J50" s="1167"/>
      <c r="K50" s="61">
        <v>52</v>
      </c>
      <c r="L50" s="62">
        <v>51</v>
      </c>
      <c r="M50" s="62">
        <v>60</v>
      </c>
      <c r="N50" s="62">
        <v>53</v>
      </c>
      <c r="O50" s="63">
        <v>42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517</v>
      </c>
      <c r="L51" s="62" t="s">
        <v>517</v>
      </c>
      <c r="M51" s="62" t="s">
        <v>517</v>
      </c>
      <c r="N51" s="62" t="s">
        <v>517</v>
      </c>
      <c r="O51" s="63" t="s">
        <v>517</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709</v>
      </c>
      <c r="L52" s="62">
        <v>715</v>
      </c>
      <c r="M52" s="62">
        <v>701</v>
      </c>
      <c r="N52" s="62">
        <v>700</v>
      </c>
      <c r="O52" s="63">
        <v>701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361</v>
      </c>
      <c r="L53" s="67">
        <v>339</v>
      </c>
      <c r="M53" s="67">
        <v>276</v>
      </c>
      <c r="N53" s="67">
        <v>339</v>
      </c>
      <c r="O53" s="68">
        <v>344</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3">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yqBxf8nllE4CW1eiPBxCr+oKRbSfhmDLixn9NFLAaHgAsTwHcKUUZ9BJHtNmDFKFHlWEVlUeaffFQ5mNZOtzg==" saltValue="Hi9PgDj+wxZua359a5eL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4"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559</v>
      </c>
      <c r="J40" s="101" t="s">
        <v>560</v>
      </c>
      <c r="K40" s="101" t="s">
        <v>561</v>
      </c>
      <c r="L40" s="101" t="s">
        <v>562</v>
      </c>
      <c r="M40" s="102" t="s">
        <v>563</v>
      </c>
    </row>
    <row r="41" spans="2:13" ht="27.75" customHeight="1" x14ac:dyDescent="0.2">
      <c r="B41" s="1207" t="s">
        <v>32</v>
      </c>
      <c r="C41" s="1208"/>
      <c r="D41" s="103"/>
      <c r="E41" s="1209" t="s">
        <v>33</v>
      </c>
      <c r="F41" s="1209"/>
      <c r="G41" s="1209"/>
      <c r="H41" s="1210"/>
      <c r="I41" s="342">
        <v>7808</v>
      </c>
      <c r="J41" s="343">
        <v>7617</v>
      </c>
      <c r="K41" s="343">
        <v>7414</v>
      </c>
      <c r="L41" s="343">
        <v>7603</v>
      </c>
      <c r="M41" s="344">
        <v>7566</v>
      </c>
    </row>
    <row r="42" spans="2:13" ht="27.75" customHeight="1" x14ac:dyDescent="0.2">
      <c r="B42" s="1197"/>
      <c r="C42" s="1198"/>
      <c r="D42" s="104"/>
      <c r="E42" s="1201" t="s">
        <v>34</v>
      </c>
      <c r="F42" s="1201"/>
      <c r="G42" s="1201"/>
      <c r="H42" s="1202"/>
      <c r="I42" s="345">
        <v>79</v>
      </c>
      <c r="J42" s="346">
        <v>52</v>
      </c>
      <c r="K42" s="346">
        <v>43</v>
      </c>
      <c r="L42" s="346">
        <v>34</v>
      </c>
      <c r="M42" s="347">
        <v>26</v>
      </c>
    </row>
    <row r="43" spans="2:13" ht="27.75" customHeight="1" x14ac:dyDescent="0.2">
      <c r="B43" s="1197"/>
      <c r="C43" s="1198"/>
      <c r="D43" s="104"/>
      <c r="E43" s="1201" t="s">
        <v>35</v>
      </c>
      <c r="F43" s="1201"/>
      <c r="G43" s="1201"/>
      <c r="H43" s="1202"/>
      <c r="I43" s="345">
        <v>2107</v>
      </c>
      <c r="J43" s="346">
        <v>1972</v>
      </c>
      <c r="K43" s="346">
        <v>1723</v>
      </c>
      <c r="L43" s="346">
        <v>1453</v>
      </c>
      <c r="M43" s="347">
        <v>1286</v>
      </c>
    </row>
    <row r="44" spans="2:13" ht="27.75" customHeight="1" x14ac:dyDescent="0.2">
      <c r="B44" s="1197"/>
      <c r="C44" s="1198"/>
      <c r="D44" s="104"/>
      <c r="E44" s="1201" t="s">
        <v>36</v>
      </c>
      <c r="F44" s="1201"/>
      <c r="G44" s="1201"/>
      <c r="H44" s="1202"/>
      <c r="I44" s="345">
        <v>639</v>
      </c>
      <c r="J44" s="346">
        <v>620</v>
      </c>
      <c r="K44" s="346">
        <v>607</v>
      </c>
      <c r="L44" s="346">
        <v>564</v>
      </c>
      <c r="M44" s="347">
        <v>514</v>
      </c>
    </row>
    <row r="45" spans="2:13" ht="27.75" customHeight="1" x14ac:dyDescent="0.2">
      <c r="B45" s="1197"/>
      <c r="C45" s="1198"/>
      <c r="D45" s="104"/>
      <c r="E45" s="1201" t="s">
        <v>37</v>
      </c>
      <c r="F45" s="1201"/>
      <c r="G45" s="1201"/>
      <c r="H45" s="1202"/>
      <c r="I45" s="345">
        <v>791</v>
      </c>
      <c r="J45" s="346">
        <v>768</v>
      </c>
      <c r="K45" s="346">
        <v>856</v>
      </c>
      <c r="L45" s="346">
        <v>834</v>
      </c>
      <c r="M45" s="347">
        <v>787</v>
      </c>
    </row>
    <row r="46" spans="2:13" ht="27.75" customHeight="1" x14ac:dyDescent="0.2">
      <c r="B46" s="1197"/>
      <c r="C46" s="1198"/>
      <c r="D46" s="105"/>
      <c r="E46" s="1201" t="s">
        <v>38</v>
      </c>
      <c r="F46" s="1201"/>
      <c r="G46" s="1201"/>
      <c r="H46" s="1202"/>
      <c r="I46" s="345">
        <v>177</v>
      </c>
      <c r="J46" s="346">
        <v>177</v>
      </c>
      <c r="K46" s="346">
        <v>176</v>
      </c>
      <c r="L46" s="346">
        <v>176</v>
      </c>
      <c r="M46" s="347">
        <v>177</v>
      </c>
    </row>
    <row r="47" spans="2:13" ht="27.75" customHeight="1" x14ac:dyDescent="0.2">
      <c r="B47" s="1197"/>
      <c r="C47" s="1198"/>
      <c r="D47" s="106"/>
      <c r="E47" s="1211" t="s">
        <v>39</v>
      </c>
      <c r="F47" s="1212"/>
      <c r="G47" s="1212"/>
      <c r="H47" s="1213"/>
      <c r="I47" s="345" t="s">
        <v>517</v>
      </c>
      <c r="J47" s="346" t="s">
        <v>517</v>
      </c>
      <c r="K47" s="346" t="s">
        <v>517</v>
      </c>
      <c r="L47" s="346" t="s">
        <v>517</v>
      </c>
      <c r="M47" s="347" t="s">
        <v>517</v>
      </c>
    </row>
    <row r="48" spans="2:13" ht="27.75" customHeight="1" x14ac:dyDescent="0.2">
      <c r="B48" s="1197"/>
      <c r="C48" s="1198"/>
      <c r="D48" s="104"/>
      <c r="E48" s="1201" t="s">
        <v>40</v>
      </c>
      <c r="F48" s="1201"/>
      <c r="G48" s="1201"/>
      <c r="H48" s="1202"/>
      <c r="I48" s="345" t="s">
        <v>517</v>
      </c>
      <c r="J48" s="346" t="s">
        <v>517</v>
      </c>
      <c r="K48" s="346" t="s">
        <v>517</v>
      </c>
      <c r="L48" s="346" t="s">
        <v>517</v>
      </c>
      <c r="M48" s="347" t="s">
        <v>517</v>
      </c>
    </row>
    <row r="49" spans="2:13" ht="27.75" customHeight="1" x14ac:dyDescent="0.2">
      <c r="B49" s="1199"/>
      <c r="C49" s="1200"/>
      <c r="D49" s="104"/>
      <c r="E49" s="1201" t="s">
        <v>41</v>
      </c>
      <c r="F49" s="1201"/>
      <c r="G49" s="1201"/>
      <c r="H49" s="1202"/>
      <c r="I49" s="345" t="s">
        <v>517</v>
      </c>
      <c r="J49" s="346" t="s">
        <v>517</v>
      </c>
      <c r="K49" s="346" t="s">
        <v>517</v>
      </c>
      <c r="L49" s="346" t="s">
        <v>517</v>
      </c>
      <c r="M49" s="347" t="s">
        <v>517</v>
      </c>
    </row>
    <row r="50" spans="2:13" ht="27.75" customHeight="1" x14ac:dyDescent="0.2">
      <c r="B50" s="1195" t="s">
        <v>42</v>
      </c>
      <c r="C50" s="1196"/>
      <c r="D50" s="107"/>
      <c r="E50" s="1201" t="s">
        <v>43</v>
      </c>
      <c r="F50" s="1201"/>
      <c r="G50" s="1201"/>
      <c r="H50" s="1202"/>
      <c r="I50" s="345">
        <v>1836</v>
      </c>
      <c r="J50" s="346">
        <v>1851</v>
      </c>
      <c r="K50" s="346">
        <v>1851</v>
      </c>
      <c r="L50" s="346">
        <v>2292</v>
      </c>
      <c r="M50" s="347">
        <v>2398</v>
      </c>
    </row>
    <row r="51" spans="2:13" ht="27.75" customHeight="1" x14ac:dyDescent="0.2">
      <c r="B51" s="1197"/>
      <c r="C51" s="1198"/>
      <c r="D51" s="104"/>
      <c r="E51" s="1201" t="s">
        <v>44</v>
      </c>
      <c r="F51" s="1201"/>
      <c r="G51" s="1201"/>
      <c r="H51" s="1202"/>
      <c r="I51" s="345">
        <v>22</v>
      </c>
      <c r="J51" s="346">
        <v>7</v>
      </c>
      <c r="K51" s="346" t="s">
        <v>517</v>
      </c>
      <c r="L51" s="346" t="s">
        <v>517</v>
      </c>
      <c r="M51" s="347" t="s">
        <v>517</v>
      </c>
    </row>
    <row r="52" spans="2:13" ht="27.75" customHeight="1" x14ac:dyDescent="0.2">
      <c r="B52" s="1199"/>
      <c r="C52" s="1200"/>
      <c r="D52" s="104"/>
      <c r="E52" s="1201" t="s">
        <v>45</v>
      </c>
      <c r="F52" s="1201"/>
      <c r="G52" s="1201"/>
      <c r="H52" s="1202"/>
      <c r="I52" s="345">
        <v>8583</v>
      </c>
      <c r="J52" s="346">
        <v>8238</v>
      </c>
      <c r="K52" s="346">
        <v>8046</v>
      </c>
      <c r="L52" s="346">
        <v>7867</v>
      </c>
      <c r="M52" s="347">
        <v>7604</v>
      </c>
    </row>
    <row r="53" spans="2:13" ht="27.75" customHeight="1" thickBot="1" x14ac:dyDescent="0.25">
      <c r="B53" s="1203" t="s">
        <v>46</v>
      </c>
      <c r="C53" s="1204"/>
      <c r="D53" s="108"/>
      <c r="E53" s="1205" t="s">
        <v>47</v>
      </c>
      <c r="F53" s="1205"/>
      <c r="G53" s="1205"/>
      <c r="H53" s="1206"/>
      <c r="I53" s="348">
        <v>1161</v>
      </c>
      <c r="J53" s="349">
        <v>1111</v>
      </c>
      <c r="K53" s="349">
        <v>922</v>
      </c>
      <c r="L53" s="349">
        <v>504</v>
      </c>
      <c r="M53" s="350">
        <v>353</v>
      </c>
    </row>
    <row r="54" spans="2:13" ht="27.75" customHeight="1" x14ac:dyDescent="0.25">
      <c r="B54" s="109" t="s">
        <v>48</v>
      </c>
      <c r="C54" s="110"/>
      <c r="D54" s="110"/>
      <c r="E54" s="111"/>
      <c r="F54" s="111"/>
      <c r="G54" s="111"/>
      <c r="H54" s="111"/>
      <c r="I54" s="112"/>
      <c r="J54" s="112"/>
      <c r="K54" s="112"/>
      <c r="L54" s="112"/>
      <c r="M54" s="112"/>
    </row>
    <row r="55" spans="2:13" ht="13.25" x14ac:dyDescent="0.2"/>
  </sheetData>
  <sheetProtection algorithmName="SHA-512" hashValue="fs7cpB2cKc/thzLMRWGCONaSE9PQwCzybClpXhjbbq78BEPOf2L6gAT7r1X7dXvOFEuvm9NP+awNbRhSn+FWlw==" saltValue="kN5QFtXT5+xIGz286csk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561</v>
      </c>
      <c r="G54" s="117" t="s">
        <v>562</v>
      </c>
      <c r="H54" s="118" t="s">
        <v>563</v>
      </c>
    </row>
    <row r="55" spans="2:8" ht="52.5" customHeight="1" x14ac:dyDescent="0.2">
      <c r="B55" s="119"/>
      <c r="C55" s="1222" t="s">
        <v>50</v>
      </c>
      <c r="D55" s="1222"/>
      <c r="E55" s="1223"/>
      <c r="F55" s="120">
        <v>727</v>
      </c>
      <c r="G55" s="120">
        <v>861</v>
      </c>
      <c r="H55" s="121">
        <v>934</v>
      </c>
    </row>
    <row r="56" spans="2:8" ht="52.5" customHeight="1" x14ac:dyDescent="0.2">
      <c r="B56" s="122"/>
      <c r="C56" s="1224" t="s">
        <v>51</v>
      </c>
      <c r="D56" s="1224"/>
      <c r="E56" s="1225"/>
      <c r="F56" s="123" t="s">
        <v>517</v>
      </c>
      <c r="G56" s="123" t="s">
        <v>517</v>
      </c>
      <c r="H56" s="124" t="s">
        <v>517</v>
      </c>
    </row>
    <row r="57" spans="2:8" ht="53.25" customHeight="1" x14ac:dyDescent="0.2">
      <c r="B57" s="122"/>
      <c r="C57" s="1226" t="s">
        <v>52</v>
      </c>
      <c r="D57" s="1226"/>
      <c r="E57" s="1227"/>
      <c r="F57" s="125">
        <v>509</v>
      </c>
      <c r="G57" s="125">
        <v>782</v>
      </c>
      <c r="H57" s="126">
        <v>840</v>
      </c>
    </row>
    <row r="58" spans="2:8" ht="45.75" customHeight="1" x14ac:dyDescent="0.2">
      <c r="B58" s="127"/>
      <c r="C58" s="1214" t="s">
        <v>53</v>
      </c>
      <c r="D58" s="1215"/>
      <c r="E58" s="1216"/>
      <c r="F58" s="128"/>
      <c r="G58" s="128"/>
      <c r="H58" s="129"/>
    </row>
    <row r="59" spans="2:8" ht="45.75" customHeight="1" x14ac:dyDescent="0.2">
      <c r="B59" s="127"/>
      <c r="C59" s="1214" t="s">
        <v>54</v>
      </c>
      <c r="D59" s="1215"/>
      <c r="E59" s="1216"/>
      <c r="F59" s="128"/>
      <c r="G59" s="128"/>
      <c r="H59" s="129"/>
    </row>
    <row r="60" spans="2:8" ht="45.75" customHeight="1" x14ac:dyDescent="0.2">
      <c r="B60" s="127"/>
      <c r="C60" s="1214" t="s">
        <v>54</v>
      </c>
      <c r="D60" s="1215"/>
      <c r="E60" s="1216"/>
      <c r="F60" s="128"/>
      <c r="G60" s="128"/>
      <c r="H60" s="129"/>
    </row>
    <row r="61" spans="2:8" ht="45.75" customHeight="1" x14ac:dyDescent="0.2">
      <c r="B61" s="127"/>
      <c r="C61" s="1214" t="s">
        <v>54</v>
      </c>
      <c r="D61" s="1215"/>
      <c r="E61" s="1216"/>
      <c r="F61" s="128"/>
      <c r="G61" s="128"/>
      <c r="H61" s="129"/>
    </row>
    <row r="62" spans="2:8" ht="45.75" customHeight="1" thickBot="1" x14ac:dyDescent="0.25">
      <c r="B62" s="130"/>
      <c r="C62" s="1217" t="s">
        <v>54</v>
      </c>
      <c r="D62" s="1218"/>
      <c r="E62" s="1219"/>
      <c r="F62" s="131"/>
      <c r="G62" s="131"/>
      <c r="H62" s="132"/>
    </row>
    <row r="63" spans="2:8" ht="52.5" customHeight="1" thickBot="1" x14ac:dyDescent="0.25">
      <c r="B63" s="133"/>
      <c r="C63" s="1220" t="s">
        <v>55</v>
      </c>
      <c r="D63" s="1220"/>
      <c r="E63" s="1221"/>
      <c r="F63" s="134">
        <v>1236</v>
      </c>
      <c r="G63" s="134">
        <v>1643</v>
      </c>
      <c r="H63" s="135">
        <v>1774</v>
      </c>
    </row>
    <row r="64" spans="2:8" ht="13" x14ac:dyDescent="0.2"/>
  </sheetData>
  <sheetProtection algorithmName="SHA-512" hashValue="RJD99SxGF0vxThL0D+IHW+SZlxEjip/9qMHklNnfEzWgvmX8i27gmKj/obuDvf9jS9WIz6JAAyBobrgDaUyZig==" saltValue="QlNPk9jbbQjdSZKI52Ql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BB5B-B61B-4D26-9DCD-8691E5712D9E}">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5"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5"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5"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5"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5"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5"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5"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5"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5"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5"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5"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5"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5"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5"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5"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5" x14ac:dyDescent="0.2">
      <c r="DD19" s="255"/>
      <c r="DE19" s="255"/>
    </row>
    <row r="20" spans="1:109" ht="13.25"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5" x14ac:dyDescent="0.2">
      <c r="B23" s="259"/>
    </row>
    <row r="24" spans="1:109" ht="13.25" x14ac:dyDescent="0.2">
      <c r="B24" s="259"/>
    </row>
    <row r="25" spans="1:109" ht="13.25" x14ac:dyDescent="0.2">
      <c r="B25" s="259"/>
    </row>
    <row r="26" spans="1:109" ht="13.25" x14ac:dyDescent="0.2">
      <c r="B26" s="259"/>
    </row>
    <row r="27" spans="1:109" ht="13.25" x14ac:dyDescent="0.2">
      <c r="B27" s="259"/>
    </row>
    <row r="28" spans="1:109" ht="13.25" x14ac:dyDescent="0.2">
      <c r="B28" s="259"/>
    </row>
    <row r="29" spans="1:109" ht="13.25" x14ac:dyDescent="0.2">
      <c r="B29" s="259"/>
    </row>
    <row r="30" spans="1:109" ht="13.25" x14ac:dyDescent="0.2">
      <c r="B30" s="259"/>
    </row>
    <row r="31" spans="1:109" ht="13.25" x14ac:dyDescent="0.2">
      <c r="B31" s="259"/>
    </row>
    <row r="32" spans="1:109" ht="13.25" x14ac:dyDescent="0.2">
      <c r="B32" s="259"/>
    </row>
    <row r="33" spans="2:109" ht="13.25" x14ac:dyDescent="0.2">
      <c r="B33" s="259"/>
    </row>
    <row r="34" spans="2:109" ht="13.25" x14ac:dyDescent="0.2">
      <c r="B34" s="259"/>
    </row>
    <row r="35" spans="2:109" ht="13.25" x14ac:dyDescent="0.2">
      <c r="B35" s="259"/>
    </row>
    <row r="36" spans="2:109" ht="13.25" x14ac:dyDescent="0.2">
      <c r="B36" s="259"/>
    </row>
    <row r="37" spans="2:109" ht="13.25" x14ac:dyDescent="0.2">
      <c r="B37" s="259"/>
    </row>
    <row r="38" spans="2:109" ht="13.25" x14ac:dyDescent="0.2">
      <c r="B38" s="259"/>
    </row>
    <row r="39" spans="2:109" ht="13.25"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5" x14ac:dyDescent="0.2">
      <c r="B40" s="356"/>
      <c r="DD40" s="356"/>
      <c r="DE40" s="255"/>
    </row>
    <row r="41" spans="2:109" ht="16.5" x14ac:dyDescent="0.2">
      <c r="B41" s="256" t="s">
        <v>593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5"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596</v>
      </c>
    </row>
    <row r="50" spans="1:109" ht="13.25"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559</v>
      </c>
      <c r="BQ50" s="1233"/>
      <c r="BR50" s="1233"/>
      <c r="BS50" s="1233"/>
      <c r="BT50" s="1233"/>
      <c r="BU50" s="1233"/>
      <c r="BV50" s="1233"/>
      <c r="BW50" s="1233"/>
      <c r="BX50" s="1233" t="s">
        <v>560</v>
      </c>
      <c r="BY50" s="1233"/>
      <c r="BZ50" s="1233"/>
      <c r="CA50" s="1233"/>
      <c r="CB50" s="1233"/>
      <c r="CC50" s="1233"/>
      <c r="CD50" s="1233"/>
      <c r="CE50" s="1233"/>
      <c r="CF50" s="1233" t="s">
        <v>561</v>
      </c>
      <c r="CG50" s="1233"/>
      <c r="CH50" s="1233"/>
      <c r="CI50" s="1233"/>
      <c r="CJ50" s="1233"/>
      <c r="CK50" s="1233"/>
      <c r="CL50" s="1233"/>
      <c r="CM50" s="1233"/>
      <c r="CN50" s="1233" t="s">
        <v>562</v>
      </c>
      <c r="CO50" s="1233"/>
      <c r="CP50" s="1233"/>
      <c r="CQ50" s="1233"/>
      <c r="CR50" s="1233"/>
      <c r="CS50" s="1233"/>
      <c r="CT50" s="1233"/>
      <c r="CU50" s="1233"/>
      <c r="CV50" s="1233" t="s">
        <v>563</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597</v>
      </c>
      <c r="AO51" s="1231"/>
      <c r="AP51" s="1231"/>
      <c r="AQ51" s="1231"/>
      <c r="AR51" s="1231"/>
      <c r="AS51" s="1231"/>
      <c r="AT51" s="1231"/>
      <c r="AU51" s="1231"/>
      <c r="AV51" s="1231"/>
      <c r="AW51" s="1231"/>
      <c r="AX51" s="1231"/>
      <c r="AY51" s="1231"/>
      <c r="AZ51" s="1231"/>
      <c r="BA51" s="1231"/>
      <c r="BB51" s="1231" t="s">
        <v>598</v>
      </c>
      <c r="BC51" s="1231"/>
      <c r="BD51" s="1231"/>
      <c r="BE51" s="1231"/>
      <c r="BF51" s="1231"/>
      <c r="BG51" s="1231"/>
      <c r="BH51" s="1231"/>
      <c r="BI51" s="1231"/>
      <c r="BJ51" s="1231"/>
      <c r="BK51" s="1231"/>
      <c r="BL51" s="1231"/>
      <c r="BM51" s="1231"/>
      <c r="BN51" s="1231"/>
      <c r="BO51" s="1231"/>
      <c r="BP51" s="1228">
        <v>22.8</v>
      </c>
      <c r="BQ51" s="1228"/>
      <c r="BR51" s="1228"/>
      <c r="BS51" s="1228"/>
      <c r="BT51" s="1228"/>
      <c r="BU51" s="1228"/>
      <c r="BV51" s="1228"/>
      <c r="BW51" s="1228"/>
      <c r="BX51" s="1228">
        <v>21.8</v>
      </c>
      <c r="BY51" s="1228"/>
      <c r="BZ51" s="1228"/>
      <c r="CA51" s="1228"/>
      <c r="CB51" s="1228"/>
      <c r="CC51" s="1228"/>
      <c r="CD51" s="1228"/>
      <c r="CE51" s="1228"/>
      <c r="CF51" s="1228">
        <v>17.3</v>
      </c>
      <c r="CG51" s="1228"/>
      <c r="CH51" s="1228"/>
      <c r="CI51" s="1228"/>
      <c r="CJ51" s="1228"/>
      <c r="CK51" s="1228"/>
      <c r="CL51" s="1228"/>
      <c r="CM51" s="1228"/>
      <c r="CN51" s="1228">
        <v>8.8000000000000007</v>
      </c>
      <c r="CO51" s="1228"/>
      <c r="CP51" s="1228"/>
      <c r="CQ51" s="1228"/>
      <c r="CR51" s="1228"/>
      <c r="CS51" s="1228"/>
      <c r="CT51" s="1228"/>
      <c r="CU51" s="1228"/>
      <c r="CV51" s="1228">
        <v>6.4</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599</v>
      </c>
      <c r="BC53" s="1231"/>
      <c r="BD53" s="1231"/>
      <c r="BE53" s="1231"/>
      <c r="BF53" s="1231"/>
      <c r="BG53" s="1231"/>
      <c r="BH53" s="1231"/>
      <c r="BI53" s="1231"/>
      <c r="BJ53" s="1231"/>
      <c r="BK53" s="1231"/>
      <c r="BL53" s="1231"/>
      <c r="BM53" s="1231"/>
      <c r="BN53" s="1231"/>
      <c r="BO53" s="1231"/>
      <c r="BP53" s="1228">
        <v>82.8</v>
      </c>
      <c r="BQ53" s="1228"/>
      <c r="BR53" s="1228"/>
      <c r="BS53" s="1228"/>
      <c r="BT53" s="1228"/>
      <c r="BU53" s="1228"/>
      <c r="BV53" s="1228"/>
      <c r="BW53" s="1228"/>
      <c r="BX53" s="1228">
        <v>83.6</v>
      </c>
      <c r="BY53" s="1228"/>
      <c r="BZ53" s="1228"/>
      <c r="CA53" s="1228"/>
      <c r="CB53" s="1228"/>
      <c r="CC53" s="1228"/>
      <c r="CD53" s="1228"/>
      <c r="CE53" s="1228"/>
      <c r="CF53" s="1228">
        <v>83.9</v>
      </c>
      <c r="CG53" s="1228"/>
      <c r="CH53" s="1228"/>
      <c r="CI53" s="1228"/>
      <c r="CJ53" s="1228"/>
      <c r="CK53" s="1228"/>
      <c r="CL53" s="1228"/>
      <c r="CM53" s="1228"/>
      <c r="CN53" s="1228">
        <v>83.2</v>
      </c>
      <c r="CO53" s="1228"/>
      <c r="CP53" s="1228"/>
      <c r="CQ53" s="1228"/>
      <c r="CR53" s="1228"/>
      <c r="CS53" s="1228"/>
      <c r="CT53" s="1228"/>
      <c r="CU53" s="1228"/>
      <c r="CV53" s="1228">
        <v>82.3</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600</v>
      </c>
      <c r="AO55" s="1233"/>
      <c r="AP55" s="1233"/>
      <c r="AQ55" s="1233"/>
      <c r="AR55" s="1233"/>
      <c r="AS55" s="1233"/>
      <c r="AT55" s="1233"/>
      <c r="AU55" s="1233"/>
      <c r="AV55" s="1233"/>
      <c r="AW55" s="1233"/>
      <c r="AX55" s="1233"/>
      <c r="AY55" s="1233"/>
      <c r="AZ55" s="1233"/>
      <c r="BA55" s="1233"/>
      <c r="BB55" s="1231" t="s">
        <v>598</v>
      </c>
      <c r="BC55" s="1231"/>
      <c r="BD55" s="1231"/>
      <c r="BE55" s="1231"/>
      <c r="BF55" s="1231"/>
      <c r="BG55" s="1231"/>
      <c r="BH55" s="1231"/>
      <c r="BI55" s="1231"/>
      <c r="BJ55" s="1231"/>
      <c r="BK55" s="1231"/>
      <c r="BL55" s="1231"/>
      <c r="BM55" s="1231"/>
      <c r="BN55" s="1231"/>
      <c r="BO55" s="1231"/>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599</v>
      </c>
      <c r="BC57" s="1231"/>
      <c r="BD57" s="1231"/>
      <c r="BE57" s="1231"/>
      <c r="BF57" s="1231"/>
      <c r="BG57" s="1231"/>
      <c r="BH57" s="1231"/>
      <c r="BI57" s="1231"/>
      <c r="BJ57" s="1231"/>
      <c r="BK57" s="1231"/>
      <c r="BL57" s="1231"/>
      <c r="BM57" s="1231"/>
      <c r="BN57" s="1231"/>
      <c r="BO57" s="1231"/>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5"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5"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5"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5"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601</v>
      </c>
    </row>
    <row r="64" spans="1:109" ht="13" x14ac:dyDescent="0.2">
      <c r="B64" s="259"/>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602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596</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559</v>
      </c>
      <c r="BQ72" s="1233"/>
      <c r="BR72" s="1233"/>
      <c r="BS72" s="1233"/>
      <c r="BT72" s="1233"/>
      <c r="BU72" s="1233"/>
      <c r="BV72" s="1233"/>
      <c r="BW72" s="1233"/>
      <c r="BX72" s="1233" t="s">
        <v>560</v>
      </c>
      <c r="BY72" s="1233"/>
      <c r="BZ72" s="1233"/>
      <c r="CA72" s="1233"/>
      <c r="CB72" s="1233"/>
      <c r="CC72" s="1233"/>
      <c r="CD72" s="1233"/>
      <c r="CE72" s="1233"/>
      <c r="CF72" s="1233" t="s">
        <v>561</v>
      </c>
      <c r="CG72" s="1233"/>
      <c r="CH72" s="1233"/>
      <c r="CI72" s="1233"/>
      <c r="CJ72" s="1233"/>
      <c r="CK72" s="1233"/>
      <c r="CL72" s="1233"/>
      <c r="CM72" s="1233"/>
      <c r="CN72" s="1233" t="s">
        <v>562</v>
      </c>
      <c r="CO72" s="1233"/>
      <c r="CP72" s="1233"/>
      <c r="CQ72" s="1233"/>
      <c r="CR72" s="1233"/>
      <c r="CS72" s="1233"/>
      <c r="CT72" s="1233"/>
      <c r="CU72" s="1233"/>
      <c r="CV72" s="1233" t="s">
        <v>563</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597</v>
      </c>
      <c r="AO73" s="1231"/>
      <c r="AP73" s="1231"/>
      <c r="AQ73" s="1231"/>
      <c r="AR73" s="1231"/>
      <c r="AS73" s="1231"/>
      <c r="AT73" s="1231"/>
      <c r="AU73" s="1231"/>
      <c r="AV73" s="1231"/>
      <c r="AW73" s="1231"/>
      <c r="AX73" s="1231"/>
      <c r="AY73" s="1231"/>
      <c r="AZ73" s="1231"/>
      <c r="BA73" s="1231"/>
      <c r="BB73" s="1231" t="s">
        <v>598</v>
      </c>
      <c r="BC73" s="1231"/>
      <c r="BD73" s="1231"/>
      <c r="BE73" s="1231"/>
      <c r="BF73" s="1231"/>
      <c r="BG73" s="1231"/>
      <c r="BH73" s="1231"/>
      <c r="BI73" s="1231"/>
      <c r="BJ73" s="1231"/>
      <c r="BK73" s="1231"/>
      <c r="BL73" s="1231"/>
      <c r="BM73" s="1231"/>
      <c r="BN73" s="1231"/>
      <c r="BO73" s="1231"/>
      <c r="BP73" s="1228">
        <v>22.8</v>
      </c>
      <c r="BQ73" s="1228"/>
      <c r="BR73" s="1228"/>
      <c r="BS73" s="1228"/>
      <c r="BT73" s="1228"/>
      <c r="BU73" s="1228"/>
      <c r="BV73" s="1228"/>
      <c r="BW73" s="1228"/>
      <c r="BX73" s="1228">
        <v>21.8</v>
      </c>
      <c r="BY73" s="1228"/>
      <c r="BZ73" s="1228"/>
      <c r="CA73" s="1228"/>
      <c r="CB73" s="1228"/>
      <c r="CC73" s="1228"/>
      <c r="CD73" s="1228"/>
      <c r="CE73" s="1228"/>
      <c r="CF73" s="1228">
        <v>17.3</v>
      </c>
      <c r="CG73" s="1228"/>
      <c r="CH73" s="1228"/>
      <c r="CI73" s="1228"/>
      <c r="CJ73" s="1228"/>
      <c r="CK73" s="1228"/>
      <c r="CL73" s="1228"/>
      <c r="CM73" s="1228"/>
      <c r="CN73" s="1228">
        <v>8.8000000000000007</v>
      </c>
      <c r="CO73" s="1228"/>
      <c r="CP73" s="1228"/>
      <c r="CQ73" s="1228"/>
      <c r="CR73" s="1228"/>
      <c r="CS73" s="1228"/>
      <c r="CT73" s="1228"/>
      <c r="CU73" s="1228"/>
      <c r="CV73" s="1228">
        <v>6.4</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603</v>
      </c>
      <c r="BC75" s="1231"/>
      <c r="BD75" s="1231"/>
      <c r="BE75" s="1231"/>
      <c r="BF75" s="1231"/>
      <c r="BG75" s="1231"/>
      <c r="BH75" s="1231"/>
      <c r="BI75" s="1231"/>
      <c r="BJ75" s="1231"/>
      <c r="BK75" s="1231"/>
      <c r="BL75" s="1231"/>
      <c r="BM75" s="1231"/>
      <c r="BN75" s="1231"/>
      <c r="BO75" s="1231"/>
      <c r="BP75" s="1228">
        <v>7.7</v>
      </c>
      <c r="BQ75" s="1228"/>
      <c r="BR75" s="1228"/>
      <c r="BS75" s="1228"/>
      <c r="BT75" s="1228"/>
      <c r="BU75" s="1228"/>
      <c r="BV75" s="1228"/>
      <c r="BW75" s="1228"/>
      <c r="BX75" s="1228">
        <v>7.2</v>
      </c>
      <c r="BY75" s="1228"/>
      <c r="BZ75" s="1228"/>
      <c r="CA75" s="1228"/>
      <c r="CB75" s="1228"/>
      <c r="CC75" s="1228"/>
      <c r="CD75" s="1228"/>
      <c r="CE75" s="1228"/>
      <c r="CF75" s="1228">
        <v>6.3</v>
      </c>
      <c r="CG75" s="1228"/>
      <c r="CH75" s="1228"/>
      <c r="CI75" s="1228"/>
      <c r="CJ75" s="1228"/>
      <c r="CK75" s="1228"/>
      <c r="CL75" s="1228"/>
      <c r="CM75" s="1228"/>
      <c r="CN75" s="1228">
        <v>5.9</v>
      </c>
      <c r="CO75" s="1228"/>
      <c r="CP75" s="1228"/>
      <c r="CQ75" s="1228"/>
      <c r="CR75" s="1228"/>
      <c r="CS75" s="1228"/>
      <c r="CT75" s="1228"/>
      <c r="CU75" s="1228"/>
      <c r="CV75" s="1228">
        <v>5.8</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600</v>
      </c>
      <c r="AO77" s="1233"/>
      <c r="AP77" s="1233"/>
      <c r="AQ77" s="1233"/>
      <c r="AR77" s="1233"/>
      <c r="AS77" s="1233"/>
      <c r="AT77" s="1233"/>
      <c r="AU77" s="1233"/>
      <c r="AV77" s="1233"/>
      <c r="AW77" s="1233"/>
      <c r="AX77" s="1233"/>
      <c r="AY77" s="1233"/>
      <c r="AZ77" s="1233"/>
      <c r="BA77" s="1233"/>
      <c r="BB77" s="1231" t="s">
        <v>598</v>
      </c>
      <c r="BC77" s="1231"/>
      <c r="BD77" s="1231"/>
      <c r="BE77" s="1231"/>
      <c r="BF77" s="1231"/>
      <c r="BG77" s="1231"/>
      <c r="BH77" s="1231"/>
      <c r="BI77" s="1231"/>
      <c r="BJ77" s="1231"/>
      <c r="BK77" s="1231"/>
      <c r="BL77" s="1231"/>
      <c r="BM77" s="1231"/>
      <c r="BN77" s="1231"/>
      <c r="BO77" s="1231"/>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603</v>
      </c>
      <c r="BC79" s="1231"/>
      <c r="BD79" s="1231"/>
      <c r="BE79" s="1231"/>
      <c r="BF79" s="1231"/>
      <c r="BG79" s="1231"/>
      <c r="BH79" s="1231"/>
      <c r="BI79" s="1231"/>
      <c r="BJ79" s="1231"/>
      <c r="BK79" s="1231"/>
      <c r="BL79" s="1231"/>
      <c r="BM79" s="1231"/>
      <c r="BN79" s="1231"/>
      <c r="BO79" s="1231"/>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c1IVHrKF5Pv163UtKgaUkbojNBTVFSXtSg1ogm0ZxRQk4POhE7ywdkzSdAhcf3kt60qKya95HEAB7Hw3d4dUMg==" saltValue="C8BnIXkFQZBbaTkuMOsU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0DDE-50C9-4B97-97C4-EA6CAD0FCD7C}">
  <sheetPr>
    <pageSetUpPr fitToPage="1"/>
  </sheetPr>
  <dimension ref="A1:DR125"/>
  <sheetViews>
    <sheetView showGridLines="0" zoomScale="55" zoomScaleNormal="55" zoomScaleSheetLayoutView="70"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5" x14ac:dyDescent="0.2">
      <c r="S2" s="253"/>
      <c r="AH2" s="253"/>
    </row>
    <row r="3" spans="1:34"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5" x14ac:dyDescent="0.2"/>
    <row r="5" spans="1:34" ht="13.25" x14ac:dyDescent="0.2"/>
    <row r="6" spans="1:34" ht="13.25" x14ac:dyDescent="0.2"/>
    <row r="7" spans="1:34" ht="13.25" x14ac:dyDescent="0.2"/>
    <row r="8" spans="1:34" ht="13.25" x14ac:dyDescent="0.2"/>
    <row r="9" spans="1:34" ht="13.25" x14ac:dyDescent="0.2">
      <c r="AH9" s="253"/>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253"/>
    </row>
    <row r="18" spans="12:34" ht="13.25" x14ac:dyDescent="0.2"/>
    <row r="19" spans="12:34" ht="13.25" x14ac:dyDescent="0.2"/>
    <row r="20" spans="12:34" ht="13.25" x14ac:dyDescent="0.2">
      <c r="AH20" s="253"/>
    </row>
    <row r="21" spans="12:34" ht="13.25" x14ac:dyDescent="0.2">
      <c r="AH21" s="253"/>
    </row>
    <row r="22" spans="12:34" ht="13.25" x14ac:dyDescent="0.2"/>
    <row r="23" spans="12:34" ht="13.25" x14ac:dyDescent="0.2"/>
    <row r="24" spans="12:34" ht="13.25" x14ac:dyDescent="0.2">
      <c r="Q24" s="253"/>
    </row>
    <row r="25" spans="12:34" ht="13.25" x14ac:dyDescent="0.2"/>
    <row r="26" spans="12:34" ht="13.25" x14ac:dyDescent="0.2"/>
    <row r="27" spans="12:34" ht="13.25" x14ac:dyDescent="0.2"/>
    <row r="28" spans="12:34" ht="13.25" x14ac:dyDescent="0.2">
      <c r="O28" s="253"/>
      <c r="T28" s="253"/>
      <c r="AH28" s="253"/>
    </row>
    <row r="29" spans="12:34" ht="13.25" x14ac:dyDescent="0.2"/>
    <row r="30" spans="12:34" ht="13.25" x14ac:dyDescent="0.2"/>
    <row r="31" spans="12:34" ht="13.25" x14ac:dyDescent="0.2">
      <c r="Q31" s="253"/>
    </row>
    <row r="32" spans="12:34" ht="13.25" x14ac:dyDescent="0.2">
      <c r="L32" s="253"/>
    </row>
    <row r="33" spans="2:34" ht="13.25" x14ac:dyDescent="0.2">
      <c r="C33" s="253"/>
      <c r="E33" s="253"/>
      <c r="G33" s="253"/>
      <c r="I33" s="253"/>
      <c r="X33" s="253"/>
    </row>
    <row r="34" spans="2:34" ht="13.25" x14ac:dyDescent="0.2">
      <c r="B34" s="253"/>
      <c r="P34" s="253"/>
      <c r="R34" s="253"/>
      <c r="T34" s="253"/>
    </row>
    <row r="35" spans="2:34" ht="13.25" x14ac:dyDescent="0.2">
      <c r="D35" s="253"/>
      <c r="W35" s="253"/>
      <c r="AC35" s="253"/>
      <c r="AD35" s="253"/>
      <c r="AE35" s="253"/>
      <c r="AF35" s="253"/>
      <c r="AG35" s="253"/>
      <c r="AH35" s="253"/>
    </row>
    <row r="36" spans="2:34" ht="13.25" x14ac:dyDescent="0.2">
      <c r="H36" s="253"/>
      <c r="J36" s="253"/>
      <c r="K36" s="253"/>
      <c r="M36" s="253"/>
      <c r="Y36" s="253"/>
      <c r="Z36" s="253"/>
      <c r="AA36" s="253"/>
      <c r="AB36" s="253"/>
      <c r="AC36" s="253"/>
      <c r="AD36" s="253"/>
      <c r="AE36" s="253"/>
      <c r="AF36" s="253"/>
      <c r="AG36" s="253"/>
      <c r="AH36" s="253"/>
    </row>
    <row r="37" spans="2:34" ht="13.25" x14ac:dyDescent="0.2">
      <c r="AH37" s="253"/>
    </row>
    <row r="38" spans="2:34" ht="13.25" x14ac:dyDescent="0.2">
      <c r="AG38" s="253"/>
      <c r="AH38" s="253"/>
    </row>
    <row r="39" spans="2:34" ht="13.25" x14ac:dyDescent="0.2"/>
    <row r="40" spans="2:34" ht="13.25" x14ac:dyDescent="0.2">
      <c r="X40" s="253"/>
    </row>
    <row r="41" spans="2:34" ht="13.25" x14ac:dyDescent="0.2">
      <c r="R41" s="253"/>
    </row>
    <row r="42" spans="2:34" ht="13.25" x14ac:dyDescent="0.2">
      <c r="W42" s="253"/>
    </row>
    <row r="43" spans="2:34" ht="13.25" x14ac:dyDescent="0.2">
      <c r="Y43" s="253"/>
      <c r="Z43" s="253"/>
      <c r="AA43" s="253"/>
      <c r="AB43" s="253"/>
      <c r="AC43" s="253"/>
      <c r="AD43" s="253"/>
      <c r="AE43" s="253"/>
      <c r="AF43" s="253"/>
      <c r="AG43" s="253"/>
      <c r="AH43" s="253"/>
    </row>
    <row r="44" spans="2:34" ht="13.25" x14ac:dyDescent="0.2">
      <c r="AH44" s="253"/>
    </row>
    <row r="45" spans="2:34" ht="13.25" x14ac:dyDescent="0.2">
      <c r="X45" s="253"/>
    </row>
    <row r="46" spans="2:34" ht="13.25" x14ac:dyDescent="0.2"/>
    <row r="47" spans="2:34" ht="13.25" x14ac:dyDescent="0.2"/>
    <row r="48" spans="2:34" ht="13.25" x14ac:dyDescent="0.2">
      <c r="W48" s="253"/>
      <c r="Y48" s="253"/>
      <c r="Z48" s="253"/>
      <c r="AA48" s="253"/>
      <c r="AB48" s="253"/>
      <c r="AC48" s="253"/>
      <c r="AD48" s="253"/>
      <c r="AE48" s="253"/>
      <c r="AF48" s="253"/>
      <c r="AG48" s="253"/>
      <c r="AH48" s="253"/>
    </row>
    <row r="49" spans="28:34" ht="13.25" x14ac:dyDescent="0.2"/>
    <row r="50" spans="28:34" ht="13.25" x14ac:dyDescent="0.2">
      <c r="AE50" s="253"/>
      <c r="AF50" s="253"/>
      <c r="AG50" s="253"/>
      <c r="AH50" s="253"/>
    </row>
    <row r="51" spans="28:34" ht="13.25" x14ac:dyDescent="0.2">
      <c r="AC51" s="253"/>
      <c r="AD51" s="253"/>
      <c r="AE51" s="253"/>
      <c r="AF51" s="253"/>
      <c r="AG51" s="253"/>
      <c r="AH51" s="253"/>
    </row>
    <row r="52" spans="28:34" ht="13.25" x14ac:dyDescent="0.2"/>
    <row r="53" spans="28:34" ht="13.25" x14ac:dyDescent="0.2">
      <c r="AF53" s="253"/>
      <c r="AG53" s="253"/>
      <c r="AH53" s="253"/>
    </row>
    <row r="54" spans="28:34" ht="13.25" x14ac:dyDescent="0.2">
      <c r="AH54" s="253"/>
    </row>
    <row r="55" spans="28:34" ht="13.25" x14ac:dyDescent="0.2"/>
    <row r="56" spans="28:34" ht="13.25" x14ac:dyDescent="0.2">
      <c r="AB56" s="253"/>
      <c r="AC56" s="253"/>
      <c r="AD56" s="253"/>
      <c r="AE56" s="253"/>
      <c r="AF56" s="253"/>
      <c r="AG56" s="253"/>
      <c r="AH56" s="253"/>
    </row>
    <row r="57" spans="28:34" ht="13.25" x14ac:dyDescent="0.2">
      <c r="AH57" s="253"/>
    </row>
    <row r="58" spans="28:34" ht="13.25" x14ac:dyDescent="0.2">
      <c r="AH58" s="253"/>
    </row>
    <row r="59" spans="28:34" ht="13.25" x14ac:dyDescent="0.2"/>
    <row r="60" spans="28:34" ht="13.25" x14ac:dyDescent="0.2"/>
    <row r="61" spans="28:34" ht="13.25" x14ac:dyDescent="0.2"/>
    <row r="62" spans="28:34" ht="13.25" x14ac:dyDescent="0.2"/>
    <row r="63" spans="28:34" ht="13.25" x14ac:dyDescent="0.2">
      <c r="AH63" s="253"/>
    </row>
    <row r="64" spans="28:34" ht="13.25" x14ac:dyDescent="0.2">
      <c r="AG64" s="253"/>
      <c r="AH64" s="253"/>
    </row>
    <row r="65" spans="28:34" ht="13.25" x14ac:dyDescent="0.2"/>
    <row r="66" spans="28:34" ht="13.25" x14ac:dyDescent="0.2"/>
    <row r="67" spans="28:34" ht="13.25" x14ac:dyDescent="0.2"/>
    <row r="68" spans="28:34" ht="13.25" x14ac:dyDescent="0.2">
      <c r="AB68" s="253"/>
      <c r="AC68" s="253"/>
      <c r="AD68" s="253"/>
      <c r="AE68" s="253"/>
      <c r="AF68" s="253"/>
      <c r="AG68" s="253"/>
      <c r="AH68" s="253"/>
    </row>
    <row r="69" spans="28:34" ht="13.25" x14ac:dyDescent="0.2">
      <c r="AF69" s="253"/>
      <c r="AG69" s="253"/>
      <c r="AH69" s="253"/>
    </row>
    <row r="70" spans="28:34" ht="13.25" x14ac:dyDescent="0.2"/>
    <row r="71" spans="28:34" ht="13.25" x14ac:dyDescent="0.2"/>
    <row r="72" spans="28:34" ht="13.25" x14ac:dyDescent="0.2"/>
    <row r="73" spans="28:34" ht="13.25" x14ac:dyDescent="0.2"/>
    <row r="74" spans="28:34" ht="13.25" x14ac:dyDescent="0.2"/>
    <row r="75" spans="28:34" ht="13.25" x14ac:dyDescent="0.2">
      <c r="AH75" s="253"/>
    </row>
    <row r="76" spans="28:34" ht="13.25" x14ac:dyDescent="0.2">
      <c r="AF76" s="253"/>
      <c r="AG76" s="253"/>
      <c r="AH76" s="253"/>
    </row>
    <row r="77" spans="28:34" ht="13.25" x14ac:dyDescent="0.2">
      <c r="AG77" s="253"/>
      <c r="AH77" s="253"/>
    </row>
    <row r="78" spans="28:34" ht="13.25" x14ac:dyDescent="0.2"/>
    <row r="79" spans="28:34" ht="13.25" x14ac:dyDescent="0.2"/>
    <row r="80" spans="28:34" ht="13.25" x14ac:dyDescent="0.2"/>
    <row r="81" spans="25:34" ht="13.25" x14ac:dyDescent="0.2"/>
    <row r="82" spans="25:34" ht="13.25" x14ac:dyDescent="0.2">
      <c r="Y82" s="253"/>
    </row>
    <row r="83" spans="25:34" ht="13.25" x14ac:dyDescent="0.2">
      <c r="Y83" s="253"/>
      <c r="Z83" s="253"/>
      <c r="AA83" s="253"/>
      <c r="AB83" s="253"/>
      <c r="AC83" s="253"/>
      <c r="AD83" s="253"/>
      <c r="AE83" s="253"/>
      <c r="AF83" s="253"/>
      <c r="AG83" s="253"/>
      <c r="AH83" s="253"/>
    </row>
    <row r="84" spans="25:34" ht="13.25" x14ac:dyDescent="0.2"/>
    <row r="85" spans="25:34" ht="13.25" x14ac:dyDescent="0.2"/>
    <row r="86" spans="25:34" ht="13.25" x14ac:dyDescent="0.2"/>
    <row r="87" spans="25:34" ht="13.25" x14ac:dyDescent="0.2"/>
    <row r="88" spans="25:34" ht="13.25" x14ac:dyDescent="0.2">
      <c r="AH88" s="253"/>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vzLnhjco1EGFI52LqWGC+/+2yJJru7gN8sg4t0sb820YD9ETQiTGra2xhn5E2b/hpidv9fSBbQopEeqvp55CYA==" saltValue="emPLsqvrVBqQvNevA36H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052D-3AF4-4192-A094-BBB33232687E}">
  <sheetPr>
    <pageSetUpPr fitToPage="1"/>
  </sheetPr>
  <dimension ref="A1:DR125"/>
  <sheetViews>
    <sheetView showGridLines="0" zoomScale="70" zoomScaleNormal="70" zoomScaleSheetLayoutView="55" workbookViewId="0">
      <selection activeCell="BJ71" sqref="BJ7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5" x14ac:dyDescent="0.2">
      <c r="S2" s="253"/>
      <c r="AH2" s="253"/>
    </row>
    <row r="3" spans="2:34"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5" x14ac:dyDescent="0.2"/>
    <row r="5" spans="2:34" ht="13.25" x14ac:dyDescent="0.2"/>
    <row r="6" spans="2:34" ht="13.25" x14ac:dyDescent="0.2"/>
    <row r="7" spans="2:34" ht="13.25" x14ac:dyDescent="0.2"/>
    <row r="8" spans="2:34" ht="13.25" x14ac:dyDescent="0.2"/>
    <row r="9" spans="2:34" ht="13.25" x14ac:dyDescent="0.2">
      <c r="AH9" s="253"/>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253"/>
    </row>
    <row r="18" spans="12:34" ht="13.25" x14ac:dyDescent="0.2"/>
    <row r="19" spans="12:34" ht="13.25" x14ac:dyDescent="0.2"/>
    <row r="20" spans="12:34" ht="13.25" x14ac:dyDescent="0.2">
      <c r="AH20" s="253"/>
    </row>
    <row r="21" spans="12:34" ht="13.25" x14ac:dyDescent="0.2">
      <c r="AH21" s="253"/>
    </row>
    <row r="22" spans="12:34" ht="13.25" x14ac:dyDescent="0.2"/>
    <row r="23" spans="12:34" ht="13.25" x14ac:dyDescent="0.2"/>
    <row r="24" spans="12:34" ht="13.25" x14ac:dyDescent="0.2">
      <c r="Q24" s="253"/>
    </row>
    <row r="25" spans="12:34" ht="13.25" x14ac:dyDescent="0.2"/>
    <row r="26" spans="12:34" ht="13.25" x14ac:dyDescent="0.2"/>
    <row r="27" spans="12:34" ht="13.25" x14ac:dyDescent="0.2"/>
    <row r="28" spans="12:34" ht="13.25" x14ac:dyDescent="0.2">
      <c r="O28" s="253"/>
      <c r="T28" s="253"/>
      <c r="AH28" s="253"/>
    </row>
    <row r="29" spans="12:34" ht="13.25" x14ac:dyDescent="0.2"/>
    <row r="30" spans="12:34" ht="13.25" x14ac:dyDescent="0.2"/>
    <row r="31" spans="12:34" ht="13.25" x14ac:dyDescent="0.2">
      <c r="Q31" s="253"/>
    </row>
    <row r="32" spans="12:34" ht="13.25" x14ac:dyDescent="0.2">
      <c r="L32" s="253"/>
    </row>
    <row r="33" spans="2:34" ht="13.25" x14ac:dyDescent="0.2">
      <c r="C33" s="253"/>
      <c r="E33" s="253"/>
      <c r="G33" s="253"/>
      <c r="I33" s="253"/>
      <c r="X33" s="253"/>
    </row>
    <row r="34" spans="2:34" ht="13.25" x14ac:dyDescent="0.2">
      <c r="B34" s="253"/>
      <c r="P34" s="253"/>
      <c r="R34" s="253"/>
      <c r="T34" s="253"/>
    </row>
    <row r="35" spans="2:34" ht="13.25" x14ac:dyDescent="0.2">
      <c r="D35" s="253"/>
      <c r="W35" s="253"/>
      <c r="AC35" s="253"/>
      <c r="AD35" s="253"/>
      <c r="AE35" s="253"/>
      <c r="AF35" s="253"/>
      <c r="AG35" s="253"/>
      <c r="AH35" s="253"/>
    </row>
    <row r="36" spans="2:34" ht="13.25" x14ac:dyDescent="0.2">
      <c r="H36" s="253"/>
      <c r="J36" s="253"/>
      <c r="K36" s="253"/>
      <c r="M36" s="253"/>
      <c r="Y36" s="253"/>
      <c r="Z36" s="253"/>
      <c r="AA36" s="253"/>
      <c r="AB36" s="253"/>
      <c r="AC36" s="253"/>
      <c r="AD36" s="253"/>
      <c r="AE36" s="253"/>
      <c r="AF36" s="253"/>
      <c r="AG36" s="253"/>
      <c r="AH36" s="253"/>
    </row>
    <row r="37" spans="2:34" ht="13.25" x14ac:dyDescent="0.2">
      <c r="AH37" s="253"/>
    </row>
    <row r="38" spans="2:34" ht="13.25" x14ac:dyDescent="0.2">
      <c r="AG38" s="253"/>
      <c r="AH38" s="253"/>
    </row>
    <row r="39" spans="2:34" ht="13.25" x14ac:dyDescent="0.2"/>
    <row r="40" spans="2:34" ht="13.25" x14ac:dyDescent="0.2">
      <c r="X40" s="253"/>
    </row>
    <row r="41" spans="2:34" ht="13.25" x14ac:dyDescent="0.2">
      <c r="R41" s="253"/>
    </row>
    <row r="42" spans="2:34" ht="13.25" x14ac:dyDescent="0.2">
      <c r="W42" s="253"/>
    </row>
    <row r="43" spans="2:34" ht="13.25" x14ac:dyDescent="0.2">
      <c r="Y43" s="253"/>
      <c r="Z43" s="253"/>
      <c r="AA43" s="253"/>
      <c r="AB43" s="253"/>
      <c r="AC43" s="253"/>
      <c r="AD43" s="253"/>
      <c r="AE43" s="253"/>
      <c r="AF43" s="253"/>
      <c r="AG43" s="253"/>
      <c r="AH43" s="253"/>
    </row>
    <row r="44" spans="2:34" ht="13.25" x14ac:dyDescent="0.2">
      <c r="AH44" s="253"/>
    </row>
    <row r="45" spans="2:34" ht="13.25" x14ac:dyDescent="0.2">
      <c r="X45" s="253"/>
    </row>
    <row r="46" spans="2:34" ht="13.25" x14ac:dyDescent="0.2"/>
    <row r="47" spans="2:34" ht="13.25" x14ac:dyDescent="0.2"/>
    <row r="48" spans="2:34" ht="13.25" x14ac:dyDescent="0.2">
      <c r="W48" s="253"/>
      <c r="Y48" s="253"/>
      <c r="Z48" s="253"/>
      <c r="AA48" s="253"/>
      <c r="AB48" s="253"/>
      <c r="AC48" s="253"/>
      <c r="AD48" s="253"/>
      <c r="AE48" s="253"/>
      <c r="AF48" s="253"/>
      <c r="AG48" s="253"/>
      <c r="AH48" s="253"/>
    </row>
    <row r="49" spans="28:34" ht="13.25" x14ac:dyDescent="0.2"/>
    <row r="50" spans="28:34" ht="13.25" x14ac:dyDescent="0.2">
      <c r="AE50" s="253"/>
      <c r="AF50" s="253"/>
      <c r="AG50" s="253"/>
      <c r="AH50" s="253"/>
    </row>
    <row r="51" spans="28:34" ht="13.25" x14ac:dyDescent="0.2">
      <c r="AC51" s="253"/>
      <c r="AD51" s="253"/>
      <c r="AE51" s="253"/>
      <c r="AF51" s="253"/>
      <c r="AG51" s="253"/>
      <c r="AH51" s="253"/>
    </row>
    <row r="52" spans="28:34" ht="13.25" x14ac:dyDescent="0.2"/>
    <row r="53" spans="28:34" ht="13.25" x14ac:dyDescent="0.2">
      <c r="AF53" s="253"/>
      <c r="AG53" s="253"/>
      <c r="AH53" s="253"/>
    </row>
    <row r="54" spans="28:34" ht="13.25" x14ac:dyDescent="0.2">
      <c r="AH54" s="253"/>
    </row>
    <row r="55" spans="28:34" ht="13.25" x14ac:dyDescent="0.2"/>
    <row r="56" spans="28:34" ht="13.25" x14ac:dyDescent="0.2">
      <c r="AB56" s="253"/>
      <c r="AC56" s="253"/>
      <c r="AD56" s="253"/>
      <c r="AE56" s="253"/>
      <c r="AF56" s="253"/>
      <c r="AG56" s="253"/>
      <c r="AH56" s="253"/>
    </row>
    <row r="57" spans="28:34" ht="13.25" x14ac:dyDescent="0.2">
      <c r="AH57" s="253"/>
    </row>
    <row r="58" spans="28:34" ht="13.25" x14ac:dyDescent="0.2">
      <c r="AH58" s="253"/>
    </row>
    <row r="59" spans="28:34" ht="13.25" x14ac:dyDescent="0.2">
      <c r="AG59" s="253"/>
      <c r="AH59" s="253"/>
    </row>
    <row r="60" spans="28:34" ht="13.25" x14ac:dyDescent="0.2"/>
    <row r="61" spans="28:34" ht="13.25" x14ac:dyDescent="0.2"/>
    <row r="62" spans="28:34" ht="13.25" x14ac:dyDescent="0.2"/>
    <row r="63" spans="28:34" ht="13.25" x14ac:dyDescent="0.2">
      <c r="AH63" s="253"/>
    </row>
    <row r="64" spans="28:34" ht="13.25" x14ac:dyDescent="0.2">
      <c r="AG64" s="253"/>
      <c r="AH64" s="253"/>
    </row>
    <row r="65" spans="28:34" ht="13.25" x14ac:dyDescent="0.2"/>
    <row r="66" spans="28:34" ht="13.25" x14ac:dyDescent="0.2"/>
    <row r="67" spans="28:34" ht="13.25" x14ac:dyDescent="0.2"/>
    <row r="68" spans="28:34" ht="13.25" x14ac:dyDescent="0.2">
      <c r="AB68" s="253"/>
      <c r="AC68" s="253"/>
      <c r="AD68" s="253"/>
      <c r="AE68" s="253"/>
      <c r="AF68" s="253"/>
      <c r="AG68" s="253"/>
      <c r="AH68" s="253"/>
    </row>
    <row r="69" spans="28:34" ht="13.25" x14ac:dyDescent="0.2">
      <c r="AF69" s="253"/>
      <c r="AG69" s="253"/>
      <c r="AH69" s="253"/>
    </row>
    <row r="70" spans="28:34" ht="13.25" x14ac:dyDescent="0.2"/>
    <row r="71" spans="28:34" ht="13.25" x14ac:dyDescent="0.2"/>
    <row r="72" spans="28:34" ht="13.25" x14ac:dyDescent="0.2"/>
    <row r="73" spans="28:34" ht="13.25" x14ac:dyDescent="0.2"/>
    <row r="74" spans="28:34" ht="13.25" x14ac:dyDescent="0.2"/>
    <row r="75" spans="28:34" ht="13.25" x14ac:dyDescent="0.2">
      <c r="AH75" s="253"/>
    </row>
    <row r="76" spans="28:34" ht="13.25" x14ac:dyDescent="0.2">
      <c r="AF76" s="253"/>
      <c r="AG76" s="253"/>
      <c r="AH76" s="253"/>
    </row>
    <row r="77" spans="28:34" ht="13.25" x14ac:dyDescent="0.2">
      <c r="AG77" s="253"/>
      <c r="AH77" s="253"/>
    </row>
    <row r="78" spans="28:34" ht="13.25" x14ac:dyDescent="0.2"/>
    <row r="79" spans="28:34" ht="13.25" x14ac:dyDescent="0.2"/>
    <row r="80" spans="28:34" ht="13.25" x14ac:dyDescent="0.2"/>
    <row r="81" spans="25:34" ht="13.25" x14ac:dyDescent="0.2"/>
    <row r="82" spans="25:34" ht="13.25" x14ac:dyDescent="0.2">
      <c r="Y82" s="253"/>
    </row>
    <row r="83" spans="25:34" ht="13.25" x14ac:dyDescent="0.2">
      <c r="Y83" s="253"/>
      <c r="Z83" s="253"/>
      <c r="AA83" s="253"/>
      <c r="AB83" s="253"/>
      <c r="AC83" s="253"/>
      <c r="AD83" s="253"/>
      <c r="AE83" s="253"/>
      <c r="AF83" s="253"/>
      <c r="AG83" s="253"/>
      <c r="AH83" s="253"/>
    </row>
    <row r="84" spans="25:34" ht="13.25" x14ac:dyDescent="0.2"/>
    <row r="85" spans="25:34" ht="13.25" x14ac:dyDescent="0.2"/>
    <row r="86" spans="25:34" ht="13.25" x14ac:dyDescent="0.2"/>
    <row r="87" spans="25:34" ht="13.25" x14ac:dyDescent="0.2"/>
    <row r="88" spans="25:34" ht="13.25" x14ac:dyDescent="0.2">
      <c r="AH88" s="253"/>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iUXNsrRDBx6njb1D+M5tlUi3A2eY1Q981wYU2h3KNqMM8QGzcWiWcEXN1X1R1LxJHxrlOANuGeOSInrjcrmkow==" saltValue="iBDStXiIC4EPR3KTMW4y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556</v>
      </c>
      <c r="G2" s="149"/>
      <c r="H2" s="150"/>
    </row>
    <row r="3" spans="1:8" x14ac:dyDescent="0.2">
      <c r="A3" s="146" t="s">
        <v>549</v>
      </c>
      <c r="B3" s="151"/>
      <c r="C3" s="152"/>
      <c r="D3" s="153">
        <v>6451</v>
      </c>
      <c r="E3" s="154"/>
      <c r="F3" s="155">
        <v>47387</v>
      </c>
      <c r="G3" s="156"/>
      <c r="H3" s="157"/>
    </row>
    <row r="4" spans="1:8" x14ac:dyDescent="0.2">
      <c r="A4" s="158"/>
      <c r="B4" s="159"/>
      <c r="C4" s="160"/>
      <c r="D4" s="161">
        <v>1849</v>
      </c>
      <c r="E4" s="162"/>
      <c r="F4" s="163">
        <v>24928</v>
      </c>
      <c r="G4" s="164"/>
      <c r="H4" s="165"/>
    </row>
    <row r="5" spans="1:8" x14ac:dyDescent="0.2">
      <c r="A5" s="146" t="s">
        <v>551</v>
      </c>
      <c r="B5" s="151"/>
      <c r="C5" s="152"/>
      <c r="D5" s="153">
        <v>12443</v>
      </c>
      <c r="E5" s="154"/>
      <c r="F5" s="155">
        <v>51264</v>
      </c>
      <c r="G5" s="156"/>
      <c r="H5" s="157"/>
    </row>
    <row r="6" spans="1:8" x14ac:dyDescent="0.2">
      <c r="A6" s="158"/>
      <c r="B6" s="159"/>
      <c r="C6" s="160"/>
      <c r="D6" s="161">
        <v>6238</v>
      </c>
      <c r="E6" s="162"/>
      <c r="F6" s="163">
        <v>26040</v>
      </c>
      <c r="G6" s="164"/>
      <c r="H6" s="165"/>
    </row>
    <row r="7" spans="1:8" x14ac:dyDescent="0.2">
      <c r="A7" s="146" t="s">
        <v>552</v>
      </c>
      <c r="B7" s="151"/>
      <c r="C7" s="152"/>
      <c r="D7" s="153">
        <v>14814</v>
      </c>
      <c r="E7" s="154"/>
      <c r="F7" s="155">
        <v>52068</v>
      </c>
      <c r="G7" s="156"/>
      <c r="H7" s="157"/>
    </row>
    <row r="8" spans="1:8" x14ac:dyDescent="0.2">
      <c r="A8" s="158"/>
      <c r="B8" s="159"/>
      <c r="C8" s="160"/>
      <c r="D8" s="161">
        <v>6863</v>
      </c>
      <c r="E8" s="162"/>
      <c r="F8" s="163">
        <v>26936</v>
      </c>
      <c r="G8" s="164"/>
      <c r="H8" s="165"/>
    </row>
    <row r="9" spans="1:8" x14ac:dyDescent="0.2">
      <c r="A9" s="146" t="s">
        <v>553</v>
      </c>
      <c r="B9" s="151"/>
      <c r="C9" s="152"/>
      <c r="D9" s="153">
        <v>37215</v>
      </c>
      <c r="E9" s="154"/>
      <c r="F9" s="155">
        <v>47161</v>
      </c>
      <c r="G9" s="156"/>
      <c r="H9" s="157"/>
    </row>
    <row r="10" spans="1:8" x14ac:dyDescent="0.2">
      <c r="A10" s="158"/>
      <c r="B10" s="159"/>
      <c r="C10" s="160"/>
      <c r="D10" s="161">
        <v>8152</v>
      </c>
      <c r="E10" s="162"/>
      <c r="F10" s="163">
        <v>24595</v>
      </c>
      <c r="G10" s="164"/>
      <c r="H10" s="165"/>
    </row>
    <row r="11" spans="1:8" x14ac:dyDescent="0.2">
      <c r="A11" s="146" t="s">
        <v>554</v>
      </c>
      <c r="B11" s="151"/>
      <c r="C11" s="152"/>
      <c r="D11" s="153">
        <v>34644</v>
      </c>
      <c r="E11" s="154"/>
      <c r="F11" s="155">
        <v>43423</v>
      </c>
      <c r="G11" s="156"/>
      <c r="H11" s="157"/>
    </row>
    <row r="12" spans="1:8" x14ac:dyDescent="0.2">
      <c r="A12" s="158"/>
      <c r="B12" s="159"/>
      <c r="C12" s="166"/>
      <c r="D12" s="161">
        <v>31149</v>
      </c>
      <c r="E12" s="162"/>
      <c r="F12" s="163">
        <v>22207</v>
      </c>
      <c r="G12" s="164"/>
      <c r="H12" s="165"/>
    </row>
    <row r="13" spans="1:8" x14ac:dyDescent="0.2">
      <c r="A13" s="146"/>
      <c r="B13" s="151"/>
      <c r="C13" s="152"/>
      <c r="D13" s="153">
        <v>21113</v>
      </c>
      <c r="E13" s="154"/>
      <c r="F13" s="155">
        <v>48261</v>
      </c>
      <c r="G13" s="167"/>
      <c r="H13" s="157"/>
    </row>
    <row r="14" spans="1:8" x14ac:dyDescent="0.2">
      <c r="A14" s="158"/>
      <c r="B14" s="159"/>
      <c r="C14" s="160"/>
      <c r="D14" s="161">
        <v>10850</v>
      </c>
      <c r="E14" s="162"/>
      <c r="F14" s="163">
        <v>24941</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7.24</v>
      </c>
      <c r="C19" s="168">
        <f>ROUND(VALUE(SUBSTITUTE(実質収支比率等に係る経年分析!G$48,"▲","-")),2)</f>
        <v>8.07</v>
      </c>
      <c r="D19" s="168">
        <f>ROUND(VALUE(SUBSTITUTE(実質収支比率等に係る経年分析!H$48,"▲","-")),2)</f>
        <v>9.81</v>
      </c>
      <c r="E19" s="168">
        <f>ROUND(VALUE(SUBSTITUTE(実質収支比率等に係る経年分析!I$48,"▲","-")),2)</f>
        <v>15.48</v>
      </c>
      <c r="F19" s="168">
        <f>ROUND(VALUE(SUBSTITUTE(実質収支比率等に係る経年分析!J$48,"▲","-")),2)</f>
        <v>10.34</v>
      </c>
    </row>
    <row r="20" spans="1:11" x14ac:dyDescent="0.2">
      <c r="A20" s="168" t="s">
        <v>59</v>
      </c>
      <c r="B20" s="168">
        <f>ROUND(VALUE(SUBSTITUTE(実質収支比率等に係る経年分析!F$47,"▲","-")),2)</f>
        <v>13.82</v>
      </c>
      <c r="C20" s="168">
        <f>ROUND(VALUE(SUBSTITUTE(実質収支比率等に係る経年分析!G$47,"▲","-")),2)</f>
        <v>13.28</v>
      </c>
      <c r="D20" s="168">
        <f>ROUND(VALUE(SUBSTITUTE(実質収支比率等に係る経年分析!H$47,"▲","-")),2)</f>
        <v>12.12</v>
      </c>
      <c r="E20" s="168">
        <f>ROUND(VALUE(SUBSTITUTE(実質収支比率等に係る経年分析!I$47,"▲","-")),2)</f>
        <v>13.51</v>
      </c>
      <c r="F20" s="168">
        <f>ROUND(VALUE(SUBSTITUTE(実質収支比率等に係る経年分析!J$47,"▲","-")),2)</f>
        <v>15.07</v>
      </c>
    </row>
    <row r="21" spans="1:11" x14ac:dyDescent="0.2">
      <c r="A21" s="168" t="s">
        <v>60</v>
      </c>
      <c r="B21" s="168">
        <f>IF(ISNUMBER(VALUE(SUBSTITUTE(実質収支比率等に係る経年分析!F$49,"▲","-"))),ROUND(VALUE(SUBSTITUTE(実質収支比率等に係る経年分析!F$49,"▲","-")),2),NA())</f>
        <v>2.2200000000000002</v>
      </c>
      <c r="C21" s="168">
        <f>IF(ISNUMBER(VALUE(SUBSTITUTE(実質収支比率等に係る経年分析!G$49,"▲","-"))),ROUND(VALUE(SUBSTITUTE(実質収支比率等に係る経年分析!G$49,"▲","-")),2),NA())</f>
        <v>0.32</v>
      </c>
      <c r="D21" s="168">
        <f>IF(ISNUMBER(VALUE(SUBSTITUTE(実質収支比率等に係る経年分析!H$49,"▲","-"))),ROUND(VALUE(SUBSTITUTE(実質収支比率等に係る経年分析!H$49,"▲","-")),2),NA())</f>
        <v>1.34</v>
      </c>
      <c r="E21" s="168">
        <f>IF(ISNUMBER(VALUE(SUBSTITUTE(実質収支比率等に係る経年分析!I$49,"▲","-"))),ROUND(VALUE(SUBSTITUTE(実質収支比率等に係る経年分析!I$49,"▲","-")),2),NA())</f>
        <v>8.35</v>
      </c>
      <c r="F21" s="168">
        <f>IF(ISNUMBER(VALUE(SUBSTITUTE(実質収支比率等に係る経年分析!J$49,"▲","-"))),ROUND(VALUE(SUBSTITUTE(実質収支比率等に係る経年分析!J$49,"▲","-")),2),NA())</f>
        <v>-4.41</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0.19</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2">
      <c r="A33" s="169" t="str">
        <f>IF(連結実質赤字比率に係る赤字・黒字の構成分析!C$37="",NA(),連結実質赤字比率に係る赤字・黒字の構成分析!C$37)</f>
        <v>松伏町下水道事業会計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1.49</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2.0299999999999998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10.33</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709</v>
      </c>
      <c r="E42" s="170"/>
      <c r="F42" s="170"/>
      <c r="G42" s="170">
        <f>'実質公債費比率（分子）の構造'!L$52</f>
        <v>715</v>
      </c>
      <c r="H42" s="170"/>
      <c r="I42" s="170"/>
      <c r="J42" s="170">
        <f>'実質公債費比率（分子）の構造'!M$52</f>
        <v>701</v>
      </c>
      <c r="K42" s="170"/>
      <c r="L42" s="170"/>
      <c r="M42" s="170">
        <f>'実質公債費比率（分子）の構造'!N$52</f>
        <v>700</v>
      </c>
      <c r="N42" s="170"/>
      <c r="O42" s="170"/>
      <c r="P42" s="170">
        <f>'実質公債費比率（分子）の構造'!O$52</f>
        <v>701</v>
      </c>
    </row>
    <row r="43" spans="1:16" x14ac:dyDescent="0.2">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69</v>
      </c>
      <c r="B44" s="170">
        <f>'実質公債費比率（分子）の構造'!K$50</f>
        <v>52</v>
      </c>
      <c r="C44" s="170"/>
      <c r="D44" s="170"/>
      <c r="E44" s="170">
        <f>'実質公債費比率（分子）の構造'!L$50</f>
        <v>51</v>
      </c>
      <c r="F44" s="170"/>
      <c r="G44" s="170"/>
      <c r="H44" s="170">
        <f>'実質公債費比率（分子）の構造'!M$50</f>
        <v>60</v>
      </c>
      <c r="I44" s="170"/>
      <c r="J44" s="170"/>
      <c r="K44" s="170">
        <f>'実質公債費比率（分子）の構造'!N$50</f>
        <v>53</v>
      </c>
      <c r="L44" s="170"/>
      <c r="M44" s="170"/>
      <c r="N44" s="170">
        <f>'実質公債費比率（分子）の構造'!O$50</f>
        <v>42</v>
      </c>
      <c r="O44" s="170"/>
      <c r="P44" s="170"/>
    </row>
    <row r="45" spans="1:16" x14ac:dyDescent="0.2">
      <c r="A45" s="170" t="s">
        <v>70</v>
      </c>
      <c r="B45" s="170">
        <f>'実質公債費比率（分子）の構造'!K$49</f>
        <v>86</v>
      </c>
      <c r="C45" s="170"/>
      <c r="D45" s="170"/>
      <c r="E45" s="170">
        <f>'実質公債費比率（分子）の構造'!L$49</f>
        <v>86</v>
      </c>
      <c r="F45" s="170"/>
      <c r="G45" s="170"/>
      <c r="H45" s="170">
        <f>'実質公債費比率（分子）の構造'!M$49</f>
        <v>94</v>
      </c>
      <c r="I45" s="170"/>
      <c r="J45" s="170"/>
      <c r="K45" s="170">
        <f>'実質公債費比率（分子）の構造'!N$49</f>
        <v>91</v>
      </c>
      <c r="L45" s="170"/>
      <c r="M45" s="170"/>
      <c r="N45" s="170">
        <f>'実質公債費比率（分子）の構造'!O$49</f>
        <v>86</v>
      </c>
      <c r="O45" s="170"/>
      <c r="P45" s="170"/>
    </row>
    <row r="46" spans="1:16" x14ac:dyDescent="0.2">
      <c r="A46" s="170" t="s">
        <v>71</v>
      </c>
      <c r="B46" s="170">
        <f>'実質公債費比率（分子）の構造'!K$48</f>
        <v>257</v>
      </c>
      <c r="C46" s="170"/>
      <c r="D46" s="170"/>
      <c r="E46" s="170">
        <f>'実質公債費比率（分子）の構造'!L$48</f>
        <v>253</v>
      </c>
      <c r="F46" s="170"/>
      <c r="G46" s="170"/>
      <c r="H46" s="170">
        <f>'実質公債費比率（分子）の構造'!M$48</f>
        <v>132</v>
      </c>
      <c r="I46" s="170"/>
      <c r="J46" s="170"/>
      <c r="K46" s="170">
        <f>'実質公債費比率（分子）の構造'!N$48</f>
        <v>213</v>
      </c>
      <c r="L46" s="170"/>
      <c r="M46" s="170"/>
      <c r="N46" s="170">
        <f>'実質公債費比率（分子）の構造'!O$48</f>
        <v>199</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675</v>
      </c>
      <c r="C49" s="170"/>
      <c r="D49" s="170"/>
      <c r="E49" s="170">
        <f>'実質公債費比率（分子）の構造'!L$45</f>
        <v>664</v>
      </c>
      <c r="F49" s="170"/>
      <c r="G49" s="170"/>
      <c r="H49" s="170">
        <f>'実質公債費比率（分子）の構造'!M$45</f>
        <v>691</v>
      </c>
      <c r="I49" s="170"/>
      <c r="J49" s="170"/>
      <c r="K49" s="170">
        <f>'実質公債費比率（分子）の構造'!N$45</f>
        <v>682</v>
      </c>
      <c r="L49" s="170"/>
      <c r="M49" s="170"/>
      <c r="N49" s="170">
        <f>'実質公債費比率（分子）の構造'!O$45</f>
        <v>718</v>
      </c>
      <c r="O49" s="170"/>
      <c r="P49" s="170"/>
    </row>
    <row r="50" spans="1:16" x14ac:dyDescent="0.2">
      <c r="A50" s="170" t="s">
        <v>75</v>
      </c>
      <c r="B50" s="170" t="e">
        <f>NA()</f>
        <v>#N/A</v>
      </c>
      <c r="C50" s="170">
        <f>IF(ISNUMBER('実質公債費比率（分子）の構造'!K$53),'実質公債費比率（分子）の構造'!K$53,NA())</f>
        <v>361</v>
      </c>
      <c r="D50" s="170" t="e">
        <f>NA()</f>
        <v>#N/A</v>
      </c>
      <c r="E50" s="170" t="e">
        <f>NA()</f>
        <v>#N/A</v>
      </c>
      <c r="F50" s="170">
        <f>IF(ISNUMBER('実質公債費比率（分子）の構造'!L$53),'実質公債費比率（分子）の構造'!L$53,NA())</f>
        <v>339</v>
      </c>
      <c r="G50" s="170" t="e">
        <f>NA()</f>
        <v>#N/A</v>
      </c>
      <c r="H50" s="170" t="e">
        <f>NA()</f>
        <v>#N/A</v>
      </c>
      <c r="I50" s="170">
        <f>IF(ISNUMBER('実質公債費比率（分子）の構造'!M$53),'実質公債費比率（分子）の構造'!M$53,NA())</f>
        <v>276</v>
      </c>
      <c r="J50" s="170" t="e">
        <f>NA()</f>
        <v>#N/A</v>
      </c>
      <c r="K50" s="170" t="e">
        <f>NA()</f>
        <v>#N/A</v>
      </c>
      <c r="L50" s="170">
        <f>IF(ISNUMBER('実質公債費比率（分子）の構造'!N$53),'実質公債費比率（分子）の構造'!N$53,NA())</f>
        <v>339</v>
      </c>
      <c r="M50" s="170" t="e">
        <f>NA()</f>
        <v>#N/A</v>
      </c>
      <c r="N50" s="170" t="e">
        <f>NA()</f>
        <v>#N/A</v>
      </c>
      <c r="O50" s="170">
        <f>IF(ISNUMBER('実質公債費比率（分子）の構造'!O$53),'実質公債費比率（分子）の構造'!O$53,NA())</f>
        <v>344</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8583</v>
      </c>
      <c r="E56" s="169"/>
      <c r="F56" s="169"/>
      <c r="G56" s="169">
        <f>'将来負担比率（分子）の構造'!J$52</f>
        <v>8238</v>
      </c>
      <c r="H56" s="169"/>
      <c r="I56" s="169"/>
      <c r="J56" s="169">
        <f>'将来負担比率（分子）の構造'!K$52</f>
        <v>8046</v>
      </c>
      <c r="K56" s="169"/>
      <c r="L56" s="169"/>
      <c r="M56" s="169">
        <f>'将来負担比率（分子）の構造'!L$52</f>
        <v>7867</v>
      </c>
      <c r="N56" s="169"/>
      <c r="O56" s="169"/>
      <c r="P56" s="169">
        <f>'将来負担比率（分子）の構造'!M$52</f>
        <v>7604</v>
      </c>
    </row>
    <row r="57" spans="1:16" x14ac:dyDescent="0.2">
      <c r="A57" s="169" t="s">
        <v>44</v>
      </c>
      <c r="B57" s="169"/>
      <c r="C57" s="169"/>
      <c r="D57" s="169">
        <f>'将来負担比率（分子）の構造'!I$51</f>
        <v>22</v>
      </c>
      <c r="E57" s="169"/>
      <c r="F57" s="169"/>
      <c r="G57" s="169">
        <f>'将来負担比率（分子）の構造'!J$51</f>
        <v>7</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1836</v>
      </c>
      <c r="E58" s="169"/>
      <c r="F58" s="169"/>
      <c r="G58" s="169">
        <f>'将来負担比率（分子）の構造'!J$50</f>
        <v>1851</v>
      </c>
      <c r="H58" s="169"/>
      <c r="I58" s="169"/>
      <c r="J58" s="169">
        <f>'将来負担比率（分子）の構造'!K$50</f>
        <v>1851</v>
      </c>
      <c r="K58" s="169"/>
      <c r="L58" s="169"/>
      <c r="M58" s="169">
        <f>'将来負担比率（分子）の構造'!L$50</f>
        <v>2292</v>
      </c>
      <c r="N58" s="169"/>
      <c r="O58" s="169"/>
      <c r="P58" s="169">
        <f>'将来負担比率（分子）の構造'!M$50</f>
        <v>2398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177</v>
      </c>
      <c r="C61" s="169"/>
      <c r="D61" s="169"/>
      <c r="E61" s="169">
        <f>'将来負担比率（分子）の構造'!J$46</f>
        <v>177</v>
      </c>
      <c r="F61" s="169"/>
      <c r="G61" s="169"/>
      <c r="H61" s="169">
        <f>'将来負担比率（分子）の構造'!K$46</f>
        <v>176</v>
      </c>
      <c r="I61" s="169"/>
      <c r="J61" s="169"/>
      <c r="K61" s="169">
        <f>'将来負担比率（分子）の構造'!L$46</f>
        <v>176</v>
      </c>
      <c r="L61" s="169"/>
      <c r="M61" s="169"/>
      <c r="N61" s="169">
        <f>'将来負担比率（分子）の構造'!M$46</f>
        <v>177</v>
      </c>
      <c r="O61" s="169"/>
      <c r="P61" s="169"/>
    </row>
    <row r="62" spans="1:16" x14ac:dyDescent="0.2">
      <c r="A62" s="169" t="s">
        <v>37</v>
      </c>
      <c r="B62" s="169">
        <f>'将来負担比率（分子）の構造'!I$45</f>
        <v>791</v>
      </c>
      <c r="C62" s="169"/>
      <c r="D62" s="169"/>
      <c r="E62" s="169">
        <f>'将来負担比率（分子）の構造'!J$45</f>
        <v>768</v>
      </c>
      <c r="F62" s="169"/>
      <c r="G62" s="169"/>
      <c r="H62" s="169">
        <f>'将来負担比率（分子）の構造'!K$45</f>
        <v>856</v>
      </c>
      <c r="I62" s="169"/>
      <c r="J62" s="169"/>
      <c r="K62" s="169">
        <f>'将来負担比率（分子）の構造'!L$45</f>
        <v>834</v>
      </c>
      <c r="L62" s="169"/>
      <c r="M62" s="169"/>
      <c r="N62" s="169">
        <f>'将来負担比率（分子）の構造'!M$45</f>
        <v>787</v>
      </c>
      <c r="O62" s="169"/>
      <c r="P62" s="169"/>
    </row>
    <row r="63" spans="1:16" x14ac:dyDescent="0.2">
      <c r="A63" s="169" t="s">
        <v>36</v>
      </c>
      <c r="B63" s="169">
        <f>'将来負担比率（分子）の構造'!I$44</f>
        <v>639</v>
      </c>
      <c r="C63" s="169"/>
      <c r="D63" s="169"/>
      <c r="E63" s="169">
        <f>'将来負担比率（分子）の構造'!J$44</f>
        <v>620</v>
      </c>
      <c r="F63" s="169"/>
      <c r="G63" s="169"/>
      <c r="H63" s="169">
        <f>'将来負担比率（分子）の構造'!K$44</f>
        <v>607</v>
      </c>
      <c r="I63" s="169"/>
      <c r="J63" s="169"/>
      <c r="K63" s="169">
        <f>'将来負担比率（分子）の構造'!L$44</f>
        <v>564</v>
      </c>
      <c r="L63" s="169"/>
      <c r="M63" s="169"/>
      <c r="N63" s="169">
        <f>'将来負担比率（分子）の構造'!M$44</f>
        <v>514</v>
      </c>
      <c r="O63" s="169"/>
      <c r="P63" s="169"/>
    </row>
    <row r="64" spans="1:16" x14ac:dyDescent="0.2">
      <c r="A64" s="169" t="s">
        <v>35</v>
      </c>
      <c r="B64" s="169">
        <f>'将来負担比率（分子）の構造'!I$43</f>
        <v>2107</v>
      </c>
      <c r="C64" s="169"/>
      <c r="D64" s="169"/>
      <c r="E64" s="169">
        <f>'将来負担比率（分子）の構造'!J$43</f>
        <v>1972</v>
      </c>
      <c r="F64" s="169"/>
      <c r="G64" s="169"/>
      <c r="H64" s="169">
        <f>'将来負担比率（分子）の構造'!K$43</f>
        <v>1723</v>
      </c>
      <c r="I64" s="169"/>
      <c r="J64" s="169"/>
      <c r="K64" s="169">
        <f>'将来負担比率（分子）の構造'!L$43</f>
        <v>1453</v>
      </c>
      <c r="L64" s="169"/>
      <c r="M64" s="169"/>
      <c r="N64" s="169">
        <f>'将来負担比率（分子）の構造'!M$43</f>
        <v>1286</v>
      </c>
      <c r="O64" s="169"/>
      <c r="P64" s="169"/>
    </row>
    <row r="65" spans="1:16" x14ac:dyDescent="0.2">
      <c r="A65" s="169" t="s">
        <v>34</v>
      </c>
      <c r="B65" s="169">
        <f>'将来負担比率（分子）の構造'!I$42</f>
        <v>79</v>
      </c>
      <c r="C65" s="169"/>
      <c r="D65" s="169"/>
      <c r="E65" s="169">
        <f>'将来負担比率（分子）の構造'!J$42</f>
        <v>52</v>
      </c>
      <c r="F65" s="169"/>
      <c r="G65" s="169"/>
      <c r="H65" s="169">
        <f>'将来負担比率（分子）の構造'!K$42</f>
        <v>43</v>
      </c>
      <c r="I65" s="169"/>
      <c r="J65" s="169"/>
      <c r="K65" s="169">
        <f>'将来負担比率（分子）の構造'!L$42</f>
        <v>34</v>
      </c>
      <c r="L65" s="169"/>
      <c r="M65" s="169"/>
      <c r="N65" s="169">
        <f>'将来負担比率（分子）の構造'!M$42</f>
        <v>26</v>
      </c>
      <c r="O65" s="169"/>
      <c r="P65" s="169"/>
    </row>
    <row r="66" spans="1:16" x14ac:dyDescent="0.2">
      <c r="A66" s="169" t="s">
        <v>33</v>
      </c>
      <c r="B66" s="169">
        <f>'将来負担比率（分子）の構造'!I$41</f>
        <v>7808</v>
      </c>
      <c r="C66" s="169"/>
      <c r="D66" s="169"/>
      <c r="E66" s="169">
        <f>'将来負担比率（分子）の構造'!J$41</f>
        <v>7617</v>
      </c>
      <c r="F66" s="169"/>
      <c r="G66" s="169"/>
      <c r="H66" s="169">
        <f>'将来負担比率（分子）の構造'!K$41</f>
        <v>7414</v>
      </c>
      <c r="I66" s="169"/>
      <c r="J66" s="169"/>
      <c r="K66" s="169">
        <f>'将来負担比率（分子）の構造'!L$41</f>
        <v>7603</v>
      </c>
      <c r="L66" s="169"/>
      <c r="M66" s="169"/>
      <c r="N66" s="169">
        <f>'将来負担比率（分子）の構造'!M$41</f>
        <v>7566</v>
      </c>
      <c r="O66" s="169"/>
      <c r="P66" s="169"/>
    </row>
    <row r="67" spans="1:16" x14ac:dyDescent="0.2">
      <c r="A67" s="169" t="s">
        <v>79</v>
      </c>
      <c r="B67" s="169" t="e">
        <f>NA()</f>
        <v>#N/A</v>
      </c>
      <c r="C67" s="169">
        <f>IF(ISNUMBER('将来負担比率（分子）の構造'!I$53), IF('将来負担比率（分子）の構造'!I$53 &lt; 0, 0, '将来負担比率（分子）の構造'!I$53), NA())</f>
        <v>1161</v>
      </c>
      <c r="D67" s="169" t="e">
        <f>NA()</f>
        <v>#N/A</v>
      </c>
      <c r="E67" s="169" t="e">
        <f>NA()</f>
        <v>#N/A</v>
      </c>
      <c r="F67" s="169">
        <f>IF(ISNUMBER('将来負担比率（分子）の構造'!J$53), IF('将来負担比率（分子）の構造'!J$53 &lt; 0, 0, '将来負担比率（分子）の構造'!J$53), NA())</f>
        <v>1111</v>
      </c>
      <c r="G67" s="169" t="e">
        <f>NA()</f>
        <v>#N/A</v>
      </c>
      <c r="H67" s="169" t="e">
        <f>NA()</f>
        <v>#N/A</v>
      </c>
      <c r="I67" s="169">
        <f>IF(ISNUMBER('将来負担比率（分子）の構造'!K$53), IF('将来負担比率（分子）の構造'!K$53 &lt; 0, 0, '将来負担比率（分子）の構造'!K$53), NA())</f>
        <v>922</v>
      </c>
      <c r="J67" s="169" t="e">
        <f>NA()</f>
        <v>#N/A</v>
      </c>
      <c r="K67" s="169" t="e">
        <f>NA()</f>
        <v>#N/A</v>
      </c>
      <c r="L67" s="169">
        <f>IF(ISNUMBER('将来負担比率（分子）の構造'!L$53), IF('将来負担比率（分子）の構造'!L$53 &lt; 0, 0, '将来負担比率（分子）の構造'!L$53), NA())</f>
        <v>504</v>
      </c>
      <c r="M67" s="169" t="e">
        <f>NA()</f>
        <v>#N/A</v>
      </c>
      <c r="N67" s="169" t="e">
        <f>NA()</f>
        <v>#N/A</v>
      </c>
      <c r="O67" s="169">
        <f>IF(ISNUMBER('将来負担比率（分子）の構造'!M$53), IF('将来負担比率（分子）の構造'!M$53 &lt; 0, 0, '将来負担比率（分子）の構造'!M$53), NA())</f>
        <v>353</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727</v>
      </c>
      <c r="C72" s="173">
        <f>基金残高に係る経年分析!G55</f>
        <v>861</v>
      </c>
      <c r="D72" s="173">
        <f>基金残高に係る経年分析!H55</f>
        <v>934</v>
      </c>
    </row>
    <row r="73" spans="1:16" x14ac:dyDescent="0.2">
      <c r="A73" s="172" t="s">
        <v>82</v>
      </c>
      <c r="B73" s="173" t="str">
        <f>基金残高に係る経年分析!F56</f>
        <v>-</v>
      </c>
      <c r="C73" s="173" t="str">
        <f>基金残高に係る経年分析!G56</f>
        <v>-</v>
      </c>
      <c r="D73" s="173" t="str">
        <f>基金残高に係る経年分析!H56</f>
        <v>-</v>
      </c>
    </row>
    <row r="74" spans="1:16" x14ac:dyDescent="0.2">
      <c r="A74" s="172" t="s">
        <v>83</v>
      </c>
      <c r="B74" s="173">
        <f>基金残高に係る経年分析!F57</f>
        <v>509</v>
      </c>
      <c r="C74" s="173">
        <f>基金残高に係る経年分析!G57</f>
        <v>782</v>
      </c>
      <c r="D74" s="173">
        <f>基金残高に係る経年分析!H57</f>
        <v>840</v>
      </c>
    </row>
  </sheetData>
  <sheetProtection algorithmName="SHA-512" hashValue="v5P8/WacfE5edHu7u289dHZM2bQuwQ4WB8MoJtht3FMYETV9LxbsmNsSA3TpPpZ/EbGeNIco88L1U22wkVCJvw==" saltValue="a5nHwu4ubSyOXvlGmzao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2024-03-14T01:47:02Z</dcterms:created>
  <dcterms:modified xsi:type="dcterms:W3CDTF">2024-11-20T00:55:04Z</dcterms:modified>
  <cp:category/>
</cp:coreProperties>
</file>