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5年度\07　財政担当\37_調査統計（財政）\37_01_地方財政状況調査(決算統計）\37_01_110_財政状況資料集\令和４年度財政状況資料集の作成（1回目・財政状況資料集）\03団体回答\さ\"/>
    </mc:Choice>
  </mc:AlternateContent>
  <xr:revisionPtr revIDLastSave="0" documentId="13_ncr:1_{3397818A-BED9-4B0D-85C4-90DE0BD46CB7}" xr6:coauthVersionLast="47" xr6:coauthVersionMax="47" xr10:uidLastSave="{00000000-0000-0000-0000-000000000000}"/>
  <bookViews>
    <workbookView xWindow="-110" yWindow="-110" windowWidth="19420" windowHeight="10560" tabRatio="79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<sst xmlns="http://schemas.openxmlformats.org/spreadsheetml/2006/main" count="1138" uniqueCount="605">
  <si>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</si>
  <si>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</si>
  <si>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</si>
  <si>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</si>
  <si>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</si>
  <si>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</si>
  <si>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</si>
  <si>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</si>
  <si>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</si>
  <si>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</si>
  <si>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</si>
  <si>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</si>
  <si>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</si>
  <si>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</si>
  <si>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</si>
  <si>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</si>
  <si>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</si>
  <si>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</si>
  <si>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</si>
  <si>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</si>
  <si>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</si>
  <si>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</si>
  <si>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</si>
  <si>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</si>
  <si>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</si>
  <si>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</si>
  <si>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</si>
  <si>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</si>
  <si>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</si>
  <si>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</si>
  <si>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</si>
  <si>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</si>
  <si>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</si>
  <si>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</si>
  <si>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</si>
  <si>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</si>
  <si>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</si>
  <si>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</si>
  <si>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</si>
  <si>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</si>
  <si>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</si>
  <si>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</si>
  <si>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</si>
  <si>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</si>
  <si>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</si>
  <si>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</si>
  <si>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</si>
  <si>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</si>
  <si>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</si>
  <si>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</si>
  <si>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</si>
  <si>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</si>
  <si>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</si>
  <si>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</si>
  <si>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</si>
  <si>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</si>
  <si>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</si>
  <si>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</si>
  <si>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</si>
  <si>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</si>
  <si>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</si>
  <si>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</si>
  <si>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</si>
  <si>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</si>
  <si>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</si>
  <si>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</si>
  <si>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</si>
  <si>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</si>
  <si>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</si>
  <si>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</si>
  <si>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</si>
  <si>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</si>
  <si>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</si>
  <si>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</si>
  <si>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</si>
  <si>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</si>
  <si>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</si>
  <si>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</si>
  <si>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</si>
  <si>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</si>
  <si>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</si>
  <si>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</si>
  <si>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</si>
  <si>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</si>
  <si>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</si>
  <si>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</si>
  <si>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</si>
  <si>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</si>
  <si>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</si>
  <si>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</si>
  <si>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</si>
  <si>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</si>
  <si>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</si>
  <si>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</si>
  <si>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</si>
  <si>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</si>
  <si>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</si>
  <si>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</si>
  <si>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</si>
  <si>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</si>
  <si>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</si>
  <si>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杉戸町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</si>
  <si>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</si>
  <si>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</si>
  <si>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</si>
  <si>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</si>
  <si>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</si>
  <si>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</si>
  <si>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</si>
  <si>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</si>
  <si>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</si>
  <si>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</si>
  <si>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</si>
  <si>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</si>
  <si>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</si>
  <si>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</si>
  <si>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</si>
  <si>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</si>
  <si>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</si>
  <si>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</si>
  <si>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</si>
  <si>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</si>
  <si>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</si>
  <si>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</si>
  <si>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</si>
  <si>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</si>
  <si>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</si>
  <si>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</si>
  <si>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</si>
  <si>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</si>
  <si>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</si>
  <si>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</si>
  <si>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</si>
  <si>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</si>
  <si>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</si>
  <si>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</si>
  <si>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</si>
  <si>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</si>
  <si>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</si>
  <si>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</si>
  <si>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</si>
  <si>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</si>
  <si>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</si>
  <si>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</si>
  <si>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</si>
  <si>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</si>
  <si>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</si>
  <si>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</si>
  <si>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</si>
  <si>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</si>
  <si>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</si>
  <si>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</si>
  <si>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</si>
  <si>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</si>
  <si>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</si>
  <si>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</si>
  <si>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</si>
  <si>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</si>
  <si>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</si>
  <si>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</si>
  <si>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</si>
  <si>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</si>
  <si>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</si>
  <si>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</si>
  <si>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</si>
  <si>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</si>
  <si>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</si>
  <si>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</si>
  <si>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</si>
  <si>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</si>
  <si>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</si>
  <si>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</si>
  <si>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</si>
  <si>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</si>
  <si>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</si>
  <si>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</si>
  <si>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</si>
  <si>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</si>
  <si>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</si>
  <si>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</si>
  <si>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</si>
  <si>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</si>
  <si>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</si>
  <si>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</si>
  <si>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</si>
  <si>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</si>
  <si>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</si>
  <si>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</si>
  <si>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</si>
  <si>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</si>
  <si>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</si>
  <si>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</si>
  <si>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</si>
  <si>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</si>
  <si>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</si>
  <si>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</si>
  <si>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</si>
  <si>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</si>
  <si>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</si>
  <si>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</si>
  <si>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</si>
  <si>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</si>
  <si>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</si>
  <si>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</si>
  <si>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</si>
  <si>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</si>
  <si>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</si>
  <si>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</si>
  <si>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</si>
  <si>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</si>
  <si>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</si>
  <si>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</si>
  <si>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</si>
  <si>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</si>
  <si>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</si>
  <si>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</si>
  <si>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</si>
  <si>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埼玉県杉戸町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</si>
  <si>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</si>
  <si>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</si>
  <si>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</si>
  <si>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</si>
  <si>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</si>
  <si>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</si>
  <si>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</si>
  <si>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</si>
  <si>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</si>
  <si>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</si>
  <si>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</si>
  <si>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</si>
  <si>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</si>
  <si>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</si>
  <si>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</si>
  <si>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</si>
  <si>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</si>
  <si>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</si>
  <si>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</si>
  <si>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</si>
  <si>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</si>
  <si>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</si>
  <si>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</si>
  <si>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</si>
  <si>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</si>
  <si>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</si>
  <si>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</si>
  <si>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</si>
  <si>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</si>
  <si>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</si>
  <si>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</si>
  <si>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</si>
  <si>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</si>
  <si>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</si>
  <si>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</si>
  <si>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</si>
  <si>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</si>
  <si>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</si>
  <si>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</si>
  <si>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</si>
  <si>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</si>
  <si>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</si>
  <si>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</si>
  <si>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</si>
  <si>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</si>
  <si>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</si>
  <si>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</si>
  <si>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</si>
  <si>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</si>
  <si>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</si>
  <si>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</si>
  <si>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</si>
  <si>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</si>
  <si>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</si>
  <si>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</si>
  <si>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</si>
  <si>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</si>
  <si>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</si>
  <si>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</si>
  <si>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</si>
  <si>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</si>
  <si>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</si>
  <si>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</si>
  <si>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</si>
  <si>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</si>
  <si>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</si>
  <si>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</si>
  <si>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</si>
  <si>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</si>
  <si>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</si>
  <si>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</si>
  <si>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</si>
  <si>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</si>
  <si>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</si>
  <si>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</si>
  <si>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</si>
  <si>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</si>
  <si>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</si>
  <si>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</si>
  <si>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</si>
  <si>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</si>
  <si>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</si>
  <si>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</si>
  <si>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</si>
  <si>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</si>
  <si>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</si>
  <si>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</si>
  <si>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</si>
  <si>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</si>
  <si>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</si>
  <si>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</si>
  <si>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</si>
  <si>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</si>
  <si>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</si>
  <si>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</si>
  <si>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</si>
  <si>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</si>
  <si>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</si>
  <si>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</si>
  <si>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</si>
  <si>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</si>
  <si>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</si>
  <si>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</si>
  <si>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</si>
  <si>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</si>
  <si>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</si>
  <si>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</si>
  <si>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</si>
  <si>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</si>
  <si>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</si>
  <si>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</si>
  <si>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</si>
  <si>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</si>
  <si>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</si>
  <si>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</si>
  <si>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</si>
  <si>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</si>
  <si>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</si>
  <si>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</si>
  <si>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</si>
  <si>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</si>
  <si>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</si>
  <si>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</si>
  <si>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</si>
  <si>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</si>
  <si>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</si>
  <si>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</si>
  <si>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</si>
  <si>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</si>
  <si>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</si>
  <si>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</si>
  <si>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</si>
  <si>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</si>
  <si>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</si>
  <si>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</si>
  <si>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</si>
  <si>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</si>
  <si>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</si>
  <si>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</si>
  <si>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</si>
  <si>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</si>
  <si>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</si>
  <si>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</si>
  <si>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</si>
  <si>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</si>
  <si>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</si>
  <si>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</si>
  <si>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</si>
  <si>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</si>
  <si>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</si>
  <si>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</si>
  <si>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</si>
  <si>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埼玉県杉戸町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</si>
  <si>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</si>
  <si>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</si>
  <si>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</si>
  <si>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</si>
  <si>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</si>
  <si>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</si>
  <si>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</si>
  <si>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</si>
  <si>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</si>
  <si>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</si>
  <si>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</si>
  <si>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</si>
  <si>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</si>
  <si>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</si>
  <si>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</si>
  <si>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</si>
  <si>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</si>
  <si>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</si>
  <si>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</si>
  <si>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</si>
  <si>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</si>
  <si>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</si>
  <si>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</si>
  <si>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</si>
  <si>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</si>
  <si>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</si>
  <si>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</si>
  <si>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</si>
  <si>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</si>
  <si>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</si>
  <si>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</si>
  <si>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</si>
  <si>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</si>
  <si>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</si>
  <si>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</si>
  <si>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</si>
  <si>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</si>
  <si>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杉戸町水道事業会計</t>
    <phoneticPr fontId="5"/>
  </si>
  <si>
    <t>法適用企業</t>
    <phoneticPr fontId="5"/>
  </si>
  <si>
    <t>杉戸町下水道事業会計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</si>
  <si>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</si>
  <si>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</si>
  <si>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</si>
  <si>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</si>
  <si>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</si>
  <si>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</si>
  <si>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</si>
  <si>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</si>
  <si>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</si>
  <si>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</si>
  <si>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</si>
  <si>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</si>
  <si>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</si>
  <si>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</si>
  <si>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</si>
  <si>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</si>
  <si>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</si>
  <si>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</si>
  <si>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</si>
  <si>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</si>
  <si>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</si>
  <si>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</si>
  <si>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</si>
  <si>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</si>
  <si>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</si>
  <si>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</si>
  <si>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</si>
  <si>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</si>
  <si>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</si>
  <si>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</si>
  <si>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</si>
  <si>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</si>
  <si>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</si>
  <si>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</si>
  <si>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</si>
  <si>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</si>
  <si>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</si>
  <si>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</si>
  <si>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</si>
  <si>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</si>
  <si>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</si>
  <si>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</si>
  <si>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</si>
  <si>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</si>
  <si>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</si>
  <si>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</si>
  <si>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</si>
  <si>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</si>
  <si>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</si>
  <si>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</si>
  <si>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</si>
  <si>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</si>
  <si>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</si>
  <si>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</si>
  <si>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</si>
  <si>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</si>
  <si>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</si>
  <si>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</si>
  <si>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</si>
  <si>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</si>
  <si>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</si>
  <si>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</si>
  <si>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</si>
  <si>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</si>
  <si>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杉戸町下水道事業会計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</si>
  <si>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</si>
  <si>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</si>
  <si>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杉戸町水道事業会計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</si>
  <si>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</si>
  <si>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</si>
  <si>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</si>
  <si>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</si>
  <si>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</si>
  <si>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</si>
  <si>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</si>
  <si>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</si>
  <si>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</si>
  <si>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</si>
  <si>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</si>
  <si>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</si>
  <si>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</si>
  <si>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</si>
  <si>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</si>
  <si>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</si>
  <si>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</si>
  <si>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</si>
  <si>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</si>
  <si>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</si>
  <si>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</si>
  <si>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</si>
  <si>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</si>
  <si>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</si>
  <si>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</si>
  <si>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</si>
  <si>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</si>
  <si>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</si>
  <si>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</si>
  <si>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</si>
  <si>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</si>
  <si>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</si>
  <si>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</si>
  <si>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</si>
  <si>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</si>
  <si>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</si>
  <si>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</si>
  <si>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</si>
  <si>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</si>
  <si>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</si>
  <si>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</si>
  <si>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</si>
  <si>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</si>
  <si>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</si>
  <si>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</si>
  <si>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</si>
  <si>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</si>
  <si>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</si>
  <si>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</si>
  <si>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</si>
  <si>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</si>
  <si>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</si>
  <si>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</si>
  <si>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</si>
  <si>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</si>
  <si>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</si>
  <si>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</si>
  <si>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</si>
  <si>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</si>
  <si>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</si>
  <si>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</si>
  <si>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</si>
  <si>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</si>
  <si>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</si>
  <si>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</si>
  <si>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</si>
  <si>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</si>
  <si>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</si>
  <si>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</si>
  <si>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</si>
  <si>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</si>
  <si>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</si>
  <si>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</si>
  <si>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</si>
  <si>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</si>
  <si>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</si>
  <si>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</si>
  <si>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</si>
  <si>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</si>
  <si>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</si>
  <si>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</si>
  <si>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</si>
  <si>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</si>
  <si>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</si>
  <si>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</si>
  <si>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</si>
  <si>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1.77</t>
  </si>
  <si>
    <t>▲ 0.32</t>
  </si>
  <si>
    <t>▲ 0.72</t>
  </si>
  <si>
    <t>▲ 3.29</t>
  </si>
  <si>
    <t>杉戸町水道事業会計</t>
  </si>
  <si>
    <t>一般会計</t>
  </si>
  <si>
    <t>介護保険特別会計</t>
  </si>
  <si>
    <t>国民健康保険特別会計</t>
  </si>
  <si>
    <t>杉戸町下水道事業会計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</si>
  <si>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</si>
  <si>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</si>
  <si>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</si>
  <si>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</si>
  <si>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</si>
  <si>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</si>
  <si>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</si>
  <si>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</si>
  <si>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</si>
  <si>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</si>
  <si>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埼葛斎場組合</t>
    <rPh sb="0" eb="2">
      <t>サイカツ</t>
    </rPh>
    <rPh sb="2" eb="4">
      <t>サイジョウ</t>
    </rPh>
    <rPh sb="4" eb="6">
      <t>クミアイ</t>
    </rPh>
    <phoneticPr fontId="2"/>
  </si>
  <si>
    <t>利根川栗橋流域水防事務組合</t>
    <rPh sb="0" eb="2">
      <t>トネ</t>
    </rPh>
    <rPh sb="2" eb="3">
      <t>ガワ</t>
    </rPh>
    <rPh sb="3" eb="5">
      <t>クリハシ</t>
    </rPh>
    <rPh sb="5" eb="7">
      <t>リュウイキ</t>
    </rPh>
    <rPh sb="7" eb="9">
      <t>スイボウ</t>
    </rPh>
    <rPh sb="9" eb="11">
      <t>ジム</t>
    </rPh>
    <rPh sb="11" eb="13">
      <t>クミアイ</t>
    </rPh>
    <phoneticPr fontId="2"/>
  </si>
  <si>
    <t>埼玉県市町村総合事務組合</t>
    <rPh sb="0" eb="3">
      <t>サイタマケン</t>
    </rPh>
    <rPh sb="3" eb="6">
      <t>シチョウソン</t>
    </rPh>
    <rPh sb="6" eb="8">
      <t>ソウゴウ</t>
    </rPh>
    <rPh sb="8" eb="10">
      <t>ジム</t>
    </rPh>
    <rPh sb="10" eb="12">
      <t>クミアイ</t>
    </rPh>
    <phoneticPr fontId="2"/>
  </si>
  <si>
    <t>一般会計</t>
    <rPh sb="0" eb="2">
      <t>イッパン</t>
    </rPh>
    <rPh sb="2" eb="4">
      <t>カイケイ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</si>
  <si>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</si>
  <si>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</si>
  <si>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</si>
  <si>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特別会計</t>
    <rPh sb="0" eb="2">
      <t>トクベツ</t>
    </rPh>
    <rPh sb="2" eb="4">
      <t>カイケイ</t>
    </rPh>
    <phoneticPr fontId="2"/>
  </si>
  <si>
    <t>埼玉東部消防組合</t>
    <rPh sb="0" eb="2">
      <t>サイタマ</t>
    </rPh>
    <rPh sb="2" eb="4">
      <t>トウブ</t>
    </rPh>
    <rPh sb="4" eb="6">
      <t>ショウボウ</t>
    </rPh>
    <rPh sb="6" eb="8">
      <t>クミアイ</t>
    </rPh>
    <phoneticPr fontId="2"/>
  </si>
  <si>
    <t>(有)アグリパークゆめすぎと</t>
    <rPh sb="0" eb="3">
      <t>ユウゲンガイシャ</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</si>
  <si>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</si>
  <si>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</si>
  <si>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</si>
  <si>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</si>
  <si>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</si>
  <si>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高いものの、前年度と比較して減少しており、近年は減少傾向にある。また、将来負担比率は分子に当たる将来負担額から差し引かれる充当可能財源等が、基準財政需要額算入見込額の増加により将来負担額を上回ったため、比率がなく、グラフには表されていない。しかしながら、今後、老朽化が進む公共施設等の改修など行政需要の増大が見込まれることから、公共施設等の適正管理に取り組むとともに、起債残高の削減及び公債費の縮減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</si>
  <si>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</si>
  <si>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</si>
  <si>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</si>
  <si>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分子に当たる将来負担額から差し引かれる充当可能財源等が、基準財政需要額算入見込額の増加により将来負担額を上回ったため、比率がなく、グラフには表されていない。これは、債務負担行為に基づく支出予定額の減少により、将来負担額が減少したこと等が要因である。一方、有形固定資産減価償却率は類似団体よりも高く、前年度からも上昇しているが、主な要因としては、小中学校のほとんどが昭和30年～50年代に建設され、老朽化が進んでおり、学校施設の有形固定資産減価償却率が83.0%であること、環境センターをはじめとする一般廃棄物処理施設の有形固定資産減価償却率が83.4%であることなどが挙げられる。今後については、公共施設等総合管理計画や、個別施設計画に基づき、公共施設等の適正管理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</si>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</sst>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0B895A4-3AF9-462C-B771-22053931BB0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3C54-44EB-B297-122C664809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25267</c:v>
                </c:pt>
                <c:pt idx="1">
                  <c:v>29387</c:v>
                </c:pt>
                <c:pt idx="2">
                  <c:v>43683</c:v>
                </c:pt>
                <c:pt idx="3">
                  <c:v>27337</c:v>
                </c:pt>
                <c:pt idx="4">
                  <c:v>31724</c:v>
                </c:pt>
              </c:numCache>
            </c:numRef>
          </c:val>
          <c:smooth val="0"/>
          <c:extLst>
            <c:ext xmlns:c16="http://schemas.microsoft.com/office/drawing/2014/chart" uri="{C3380CC4-5D6E-409C-BE32-E72D297353CC}">
              <c16:uniqueId val="{00000001-3C54-44EB-B297-122C664809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3.29</c:v>
                </c:pt>
                <c:pt idx="1">
                  <c:v>5.2</c:v>
                </c:pt>
                <c:pt idx="2">
                  <c:v>6.69</c:v>
                </c:pt>
                <c:pt idx="3">
                  <c:v>8.2200000000000006</c:v>
                </c:pt>
                <c:pt idx="4">
                  <c:v>6.64</c:v>
                </c:pt>
              </c:numCache>
            </c:numRef>
          </c:val>
          <c:extLst>
            <c:ext xmlns:c16="http://schemas.microsoft.com/office/drawing/2014/chart" uri="{C3380CC4-5D6E-409C-BE32-E72D297353CC}">
              <c16:uniqueId val="{00000000-35A6-46A8-B752-47EB37479B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12.21</c:v>
                </c:pt>
                <c:pt idx="1">
                  <c:v>11.6</c:v>
                </c:pt>
                <c:pt idx="2">
                  <c:v>10.95</c:v>
                </c:pt>
                <c:pt idx="3">
                  <c:v>13.46</c:v>
                </c:pt>
                <c:pt idx="4">
                  <c:v>16.260000000000002</c:v>
                </c:pt>
              </c:numCache>
            </c:numRef>
          </c:val>
          <c:extLst>
            <c:ext xmlns:c16="http://schemas.microsoft.com/office/drawing/2014/chart" uri="{C3380CC4-5D6E-409C-BE32-E72D297353CC}">
              <c16:uniqueId val="{00000001-35A6-46A8-B752-47EB37479B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-1.77</c:v>
                </c:pt>
                <c:pt idx="1">
                  <c:v>-0.32</c:v>
                </c:pt>
                <c:pt idx="2">
                  <c:v>-0.72</c:v>
                </c:pt>
                <c:pt idx="3">
                  <c:v>1.92</c:v>
                </c:pt>
                <c:pt idx="4">
                  <c:v>-3.29</c:v>
                </c:pt>
              </c:numCache>
            </c:numRef>
          </c:val>
          <c:smooth val="0"/>
          <c:extLst>
            <c:ext xmlns:c16="http://schemas.microsoft.com/office/drawing/2014/chart" uri="{C3380CC4-5D6E-409C-BE32-E72D297353CC}">
              <c16:uniqueId val="{00000002-35A6-46A8-B752-47EB37479B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0.21</c:v>
                </c:pt>
                <c:pt idx="2">
                  <c:v>#N/A</c:v>
                </c:pt>
                <c:pt idx="3">
                  <c:v>1.65</c:v>
                </c:pt>
                <c:pt idx="4">
                  <c:v>0</c:v>
                </c:pt>
                <c:pt idx="5">
                  <c:v>0</c:v>
                </c:pt>
                <c:pt idx="6">
                  <c:v>0</c:v>
                </c:pt>
                <c:pt idx="7">
                  <c:v>0</c:v>
                </c:pt>
                <c:pt idx="8">
                  <c:v>0</c:v>
                </c:pt>
                <c:pt idx="9">
                  <c:v>0</c:v>
                </c:pt>
              </c:numCache>
            </c:numRef>
          </c:val>
          <c:extLst>
            <c:ext xmlns:c16="http://schemas.microsoft.com/office/drawing/2014/chart" uri="{C3380CC4-5D6E-409C-BE32-E72D297353CC}">
              <c16:uniqueId val="{00000000-9B07-4345-BA6A-5130CB51B7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07-4345-BA6A-5130CB51B77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B07-4345-BA6A-5130CB51B77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B07-4345-BA6A-5130CB51B77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9B07-4345-BA6A-5130CB51B777}"/>
            </c:ext>
          </c:extLst>
        </c:ser>
        <c:ser>
          <c:idx val="5"/>
          <c:order val="5"/>
          <c:tx>
            <c:strRef>
              <c:f>データシート!$A$32</c:f>
              <c:strCache>
                <c:ptCount val="1"/>
                <c:pt idx="0">
                  <c:v>杉戸町下水道事業会計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c:v>
                </c:pt>
                <c:pt idx="6">
                  <c:v>#N/A</c:v>
                </c:pt>
                <c:pt idx="7">
                  <c:v>0</c:v>
                </c:pt>
                <c:pt idx="8">
                  <c:v>#N/A</c:v>
                </c:pt>
                <c:pt idx="9">
                  <c:v>0.72</c:v>
                </c:pt>
              </c:numCache>
            </c:numRef>
          </c:val>
          <c:extLst>
            <c:ext xmlns:c16="http://schemas.microsoft.com/office/drawing/2014/chart" uri="{C3380CC4-5D6E-409C-BE32-E72D297353CC}">
              <c16:uniqueId val="{00000005-9B07-4345-BA6A-5130CB51B77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1.49</c:v>
                </c:pt>
                <c:pt idx="2">
                  <c:v>#N/A</c:v>
                </c:pt>
                <c:pt idx="3">
                  <c:v>1.06</c:v>
                </c:pt>
                <c:pt idx="4">
                  <c:v>#N/A</c:v>
                </c:pt>
                <c:pt idx="5">
                  <c:v>1.39</c:v>
                </c:pt>
                <c:pt idx="6">
                  <c:v>#N/A</c:v>
                </c:pt>
                <c:pt idx="7">
                  <c:v>1.43</c:v>
                </c:pt>
                <c:pt idx="8">
                  <c:v>#N/A</c:v>
                </c:pt>
                <c:pt idx="9">
                  <c:v>0.77</c:v>
                </c:pt>
              </c:numCache>
            </c:numRef>
          </c:val>
          <c:extLst>
            <c:ext xmlns:c16="http://schemas.microsoft.com/office/drawing/2014/chart" uri="{C3380CC4-5D6E-409C-BE32-E72D297353CC}">
              <c16:uniqueId val="{00000006-9B07-4345-BA6A-5130CB51B77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1.04</c:v>
                </c:pt>
                <c:pt idx="2">
                  <c:v>#N/A</c:v>
                </c:pt>
                <c:pt idx="3">
                  <c:v>1.08</c:v>
                </c:pt>
                <c:pt idx="4">
                  <c:v>#N/A</c:v>
                </c:pt>
                <c:pt idx="5">
                  <c:v>1.59</c:v>
                </c:pt>
                <c:pt idx="6">
                  <c:v>#N/A</c:v>
                </c:pt>
                <c:pt idx="7">
                  <c:v>0.32</c:v>
                </c:pt>
                <c:pt idx="8">
                  <c:v>#N/A</c:v>
                </c:pt>
                <c:pt idx="9">
                  <c:v>1.1399999999999999</c:v>
                </c:pt>
              </c:numCache>
            </c:numRef>
          </c:val>
          <c:extLst>
            <c:ext xmlns:c16="http://schemas.microsoft.com/office/drawing/2014/chart" uri="{C3380CC4-5D6E-409C-BE32-E72D297353CC}">
              <c16:uniqueId val="{00000007-9B07-4345-BA6A-5130CB51B77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3.28</c:v>
                </c:pt>
                <c:pt idx="2">
                  <c:v>#N/A</c:v>
                </c:pt>
                <c:pt idx="3">
                  <c:v>5.2</c:v>
                </c:pt>
                <c:pt idx="4">
                  <c:v>#N/A</c:v>
                </c:pt>
                <c:pt idx="5">
                  <c:v>6.68</c:v>
                </c:pt>
                <c:pt idx="6">
                  <c:v>#N/A</c:v>
                </c:pt>
                <c:pt idx="7">
                  <c:v>8.2100000000000009</c:v>
                </c:pt>
                <c:pt idx="8">
                  <c:v>#N/A</c:v>
                </c:pt>
                <c:pt idx="9">
                  <c:v>6.64</c:v>
                </c:pt>
              </c:numCache>
            </c:numRef>
          </c:val>
          <c:extLst>
            <c:ext xmlns:c16="http://schemas.microsoft.com/office/drawing/2014/chart" uri="{C3380CC4-5D6E-409C-BE32-E72D297353CC}">
              <c16:uniqueId val="{00000008-9B07-4345-BA6A-5130CB51B777}"/>
            </c:ext>
          </c:extLst>
        </c:ser>
        <c:ser>
          <c:idx val="9"/>
          <c:order val="9"/>
          <c:tx>
            <c:strRef>
              <c:f>データシート!$A$36</c:f>
              <c:strCache>
                <c:ptCount val="1"/>
                <c:pt idx="0">
                  <c:v>杉戸町水道事業会計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14.15</c:v>
                </c:pt>
                <c:pt idx="2">
                  <c:v>#N/A</c:v>
                </c:pt>
                <c:pt idx="3">
                  <c:v>13.7</c:v>
                </c:pt>
                <c:pt idx="4">
                  <c:v>#N/A</c:v>
                </c:pt>
                <c:pt idx="5">
                  <c:v>11.75</c:v>
                </c:pt>
                <c:pt idx="6">
                  <c:v>#N/A</c:v>
                </c:pt>
                <c:pt idx="7">
                  <c:v>9.1</c:v>
                </c:pt>
                <c:pt idx="8">
                  <c:v>#N/A</c:v>
                </c:pt>
                <c:pt idx="9">
                  <c:v>7.24</c:v>
                </c:pt>
              </c:numCache>
            </c:numRef>
          </c:val>
          <c:extLst>
            <c:ext xmlns:c16="http://schemas.microsoft.com/office/drawing/2014/chart" uri="{C3380CC4-5D6E-409C-BE32-E72D297353CC}">
              <c16:uniqueId val="{00000009-9B07-4345-BA6A-5130CB51B7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862</c:v>
                </c:pt>
                <c:pt idx="5">
                  <c:v>836</c:v>
                </c:pt>
                <c:pt idx="8">
                  <c:v>850</c:v>
                </c:pt>
                <c:pt idx="11">
                  <c:v>848</c:v>
                </c:pt>
                <c:pt idx="14">
                  <c:v>875</c:v>
                </c:pt>
              </c:numCache>
            </c:numRef>
          </c:val>
          <c:extLst>
            <c:ext xmlns:c16="http://schemas.microsoft.com/office/drawing/2014/chart" uri="{C3380CC4-5D6E-409C-BE32-E72D297353CC}">
              <c16:uniqueId val="{00000000-10E0-4EF5-A9B0-7DD9825845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E0-4EF5-A9B0-7DD9825845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234</c:v>
                </c:pt>
                <c:pt idx="3">
                  <c:v>188</c:v>
                </c:pt>
                <c:pt idx="6">
                  <c:v>189</c:v>
                </c:pt>
                <c:pt idx="9">
                  <c:v>128</c:v>
                </c:pt>
                <c:pt idx="12">
                  <c:v>128</c:v>
                </c:pt>
              </c:numCache>
            </c:numRef>
          </c:val>
          <c:extLst>
            <c:ext xmlns:c16="http://schemas.microsoft.com/office/drawing/2014/chart" uri="{C3380CC4-5D6E-409C-BE32-E72D297353CC}">
              <c16:uniqueId val="{00000002-10E0-4EF5-A9B0-7DD9825845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47</c:v>
                </c:pt>
                <c:pt idx="3">
                  <c:v>34</c:v>
                </c:pt>
                <c:pt idx="6">
                  <c:v>29</c:v>
                </c:pt>
                <c:pt idx="9">
                  <c:v>34</c:v>
                </c:pt>
                <c:pt idx="12">
                  <c:v>26</c:v>
                </c:pt>
              </c:numCache>
            </c:numRef>
          </c:val>
          <c:extLst>
            <c:ext xmlns:c16="http://schemas.microsoft.com/office/drawing/2014/chart" uri="{C3380CC4-5D6E-409C-BE32-E72D297353CC}">
              <c16:uniqueId val="{00000003-10E0-4EF5-A9B0-7DD9825845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205</c:v>
                </c:pt>
                <c:pt idx="3">
                  <c:v>220</c:v>
                </c:pt>
                <c:pt idx="6">
                  <c:v>222</c:v>
                </c:pt>
                <c:pt idx="9">
                  <c:v>220</c:v>
                </c:pt>
                <c:pt idx="12">
                  <c:v>235</c:v>
                </c:pt>
              </c:numCache>
            </c:numRef>
          </c:val>
          <c:extLst>
            <c:ext xmlns:c16="http://schemas.microsoft.com/office/drawing/2014/chart" uri="{C3380CC4-5D6E-409C-BE32-E72D297353CC}">
              <c16:uniqueId val="{00000004-10E0-4EF5-A9B0-7DD9825845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E0-4EF5-A9B0-7DD9825845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E0-4EF5-A9B0-7DD9825845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996</c:v>
                </c:pt>
                <c:pt idx="3">
                  <c:v>1003</c:v>
                </c:pt>
                <c:pt idx="6">
                  <c:v>1061</c:v>
                </c:pt>
                <c:pt idx="9">
                  <c:v>1037</c:v>
                </c:pt>
                <c:pt idx="12">
                  <c:v>1068</c:v>
                </c:pt>
              </c:numCache>
            </c:numRef>
          </c:val>
          <c:extLst>
            <c:ext xmlns:c16="http://schemas.microsoft.com/office/drawing/2014/chart" uri="{C3380CC4-5D6E-409C-BE32-E72D297353CC}">
              <c16:uniqueId val="{00000007-10E0-4EF5-A9B0-7DD9825845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620</c:v>
                </c:pt>
                <c:pt idx="2">
                  <c:v>#N/A</c:v>
                </c:pt>
                <c:pt idx="3">
                  <c:v>#N/A</c:v>
                </c:pt>
                <c:pt idx="4">
                  <c:v>609</c:v>
                </c:pt>
                <c:pt idx="5">
                  <c:v>#N/A</c:v>
                </c:pt>
                <c:pt idx="6">
                  <c:v>#N/A</c:v>
                </c:pt>
                <c:pt idx="7">
                  <c:v>651</c:v>
                </c:pt>
                <c:pt idx="8">
                  <c:v>#N/A</c:v>
                </c:pt>
                <c:pt idx="9">
                  <c:v>#N/A</c:v>
                </c:pt>
                <c:pt idx="10">
                  <c:v>571</c:v>
                </c:pt>
                <c:pt idx="11">
                  <c:v>#N/A</c:v>
                </c:pt>
                <c:pt idx="12">
                  <c:v>#N/A</c:v>
                </c:pt>
                <c:pt idx="13">
                  <c:v>582</c:v>
                </c:pt>
                <c:pt idx="14">
                  <c:v>#N/A</c:v>
                </c:pt>
              </c:numCache>
            </c:numRef>
          </c:val>
          <c:smooth val="0"/>
          <c:extLst>
            <c:ext xmlns:c16="http://schemas.microsoft.com/office/drawing/2014/chart" uri="{C3380CC4-5D6E-409C-BE32-E72D297353CC}">
              <c16:uniqueId val="{00000008-10E0-4EF5-A9B0-7DD9825845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10787</c:v>
                </c:pt>
                <c:pt idx="5">
                  <c:v>10937</c:v>
                </c:pt>
                <c:pt idx="8">
                  <c:v>11609</c:v>
                </c:pt>
                <c:pt idx="11">
                  <c:v>11334</c:v>
                </c:pt>
                <c:pt idx="14">
                  <c:v>10746</c:v>
                </c:pt>
              </c:numCache>
            </c:numRef>
          </c:val>
          <c:extLst>
            <c:ext xmlns:c16="http://schemas.microsoft.com/office/drawing/2014/chart" uri="{C3380CC4-5D6E-409C-BE32-E72D297353CC}">
              <c16:uniqueId val="{00000000-FF96-4F49-8E4E-CA83F13267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F96-4F49-8E4E-CA83F13267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1623</c:v>
                </c:pt>
                <c:pt idx="5">
                  <c:v>1593</c:v>
                </c:pt>
                <c:pt idx="8">
                  <c:v>1593</c:v>
                </c:pt>
                <c:pt idx="11">
                  <c:v>2089</c:v>
                </c:pt>
                <c:pt idx="14">
                  <c:v>2340</c:v>
                </c:pt>
              </c:numCache>
            </c:numRef>
          </c:val>
          <c:extLst>
            <c:ext xmlns:c16="http://schemas.microsoft.com/office/drawing/2014/chart" uri="{C3380CC4-5D6E-409C-BE32-E72D297353CC}">
              <c16:uniqueId val="{00000002-FF96-4F49-8E4E-CA83F13267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96-4F49-8E4E-CA83F13267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96-4F49-8E4E-CA83F13267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96-4F49-8E4E-CA83F13267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504</c:v>
                </c:pt>
                <c:pt idx="3">
                  <c:v>513</c:v>
                </c:pt>
                <c:pt idx="6">
                  <c:v>413</c:v>
                </c:pt>
                <c:pt idx="9">
                  <c:v>410</c:v>
                </c:pt>
                <c:pt idx="12">
                  <c:v>434</c:v>
                </c:pt>
              </c:numCache>
            </c:numRef>
          </c:val>
          <c:extLst>
            <c:ext xmlns:c16="http://schemas.microsoft.com/office/drawing/2014/chart" uri="{C3380CC4-5D6E-409C-BE32-E72D297353CC}">
              <c16:uniqueId val="{00000006-FF96-4F49-8E4E-CA83F13267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133</c:v>
                </c:pt>
                <c:pt idx="3">
                  <c:v>103</c:v>
                </c:pt>
                <c:pt idx="6">
                  <c:v>113</c:v>
                </c:pt>
                <c:pt idx="9">
                  <c:v>81</c:v>
                </c:pt>
                <c:pt idx="12">
                  <c:v>56</c:v>
                </c:pt>
              </c:numCache>
            </c:numRef>
          </c:val>
          <c:extLst>
            <c:ext xmlns:c16="http://schemas.microsoft.com/office/drawing/2014/chart" uri="{C3380CC4-5D6E-409C-BE32-E72D297353CC}">
              <c16:uniqueId val="{00000007-FF96-4F49-8E4E-CA83F13267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2413</c:v>
                </c:pt>
                <c:pt idx="3">
                  <c:v>2411</c:v>
                </c:pt>
                <c:pt idx="6">
                  <c:v>1745</c:v>
                </c:pt>
                <c:pt idx="9">
                  <c:v>2327</c:v>
                </c:pt>
                <c:pt idx="12">
                  <c:v>2197</c:v>
                </c:pt>
              </c:numCache>
            </c:numRef>
          </c:val>
          <c:extLst>
            <c:ext xmlns:c16="http://schemas.microsoft.com/office/drawing/2014/chart" uri="{C3380CC4-5D6E-409C-BE32-E72D297353CC}">
              <c16:uniqueId val="{00000008-FF96-4F49-8E4E-CA83F13267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601</c:v>
                </c:pt>
                <c:pt idx="3">
                  <c:v>594</c:v>
                </c:pt>
                <c:pt idx="6">
                  <c:v>426</c:v>
                </c:pt>
                <c:pt idx="9">
                  <c:v>317</c:v>
                </c:pt>
                <c:pt idx="12">
                  <c:v>210</c:v>
                </c:pt>
              </c:numCache>
            </c:numRef>
          </c:val>
          <c:extLst>
            <c:ext xmlns:c16="http://schemas.microsoft.com/office/drawing/2014/chart" uri="{C3380CC4-5D6E-409C-BE32-E72D297353CC}">
              <c16:uniqueId val="{00000009-FF96-4F49-8E4E-CA83F13267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8601</c:v>
                </c:pt>
                <c:pt idx="3">
                  <c:v>8688</c:v>
                </c:pt>
                <c:pt idx="6">
                  <c:v>8815</c:v>
                </c:pt>
                <c:pt idx="9">
                  <c:v>8765</c:v>
                </c:pt>
                <c:pt idx="12">
                  <c:v>8339</c:v>
                </c:pt>
              </c:numCache>
            </c:numRef>
          </c:val>
          <c:extLst>
            <c:ext xmlns:c16="http://schemas.microsoft.com/office/drawing/2014/chart" uri="{C3380CC4-5D6E-409C-BE32-E72D297353CC}">
              <c16:uniqueId val="{0000000A-FF96-4F49-8E4E-CA83F13267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F96-4F49-8E4E-CA83F13267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992</c:v>
                </c:pt>
                <c:pt idx="1">
                  <c:v>1295</c:v>
                </c:pt>
                <c:pt idx="2">
                  <c:v>1541</c:v>
                </c:pt>
              </c:numCache>
            </c:numRef>
          </c:val>
          <c:extLst>
            <c:ext xmlns:c16="http://schemas.microsoft.com/office/drawing/2014/chart" uri="{C3380CC4-5D6E-409C-BE32-E72D297353CC}">
              <c16:uniqueId val="{00000000-38FC-4EE5-A8A4-32DAE53292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8FC-4EE5-A8A4-32DAE53292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494</c:v>
                </c:pt>
                <c:pt idx="1">
                  <c:v>687</c:v>
                </c:pt>
                <c:pt idx="2">
                  <c:v>691</c:v>
                </c:pt>
              </c:numCache>
            </c:numRef>
          </c:val>
          <c:extLst>
            <c:ext xmlns:c16="http://schemas.microsoft.com/office/drawing/2014/chart" uri="{C3380CC4-5D6E-409C-BE32-E72D297353CC}">
              <c16:uniqueId val="{00000002-38FC-4EE5-A8A4-32DAE53292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{E12567EF-B20B-478E-BEC9-9BA0EF564958}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A2F-4937-9952-323766AE28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{BF24C031-6CF4-499D-AB0D-DB79CFDFF60C}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2F-4937-9952-323766AE28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{09BE0C4F-DC44-4104-8664-4F0D503B5397}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2F-4937-9952-323766AE28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{0EC48208-EEF2-41C4-A106-5437EFD5BDE2}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2F-4937-9952-323766AE28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{64ED338C-972B-4A59-8E7C-728E59D99C7B}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2F-4937-9952-323766AE289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{55B61565-60E7-4DDD-950B-232B3749D93E}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A2F-4937-9952-323766AE289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{82064D37-F103-4637-9F1E-61355AF537F1}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A2F-4937-9952-323766AE289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{569A92D3-B875-4C52-95F9-66929C124CE6}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A2F-4937-9952-323766AE289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{3B9BCFC8-078D-4275-A72F-00B3168BD464}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A2F-4937-9952-323766AE28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66.8</c:v>
                </c:pt>
                <c:pt idx="8">
                  <c:v>67.599999999999994</c:v>
                </c:pt>
                <c:pt idx="16">
                  <c:v>68.3</c:v>
                </c:pt>
                <c:pt idx="24">
                  <c:v>69.3</c:v>
                </c:pt>
                <c:pt idx="32">
                  <c:v>70.8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A2F-4937-9952-323766AE28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{B1D21B82-1736-4970-839C-66B6B4517AC6}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A2F-4937-9952-323766AE28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{C1D1CED4-FA91-4D34-A17F-0EB24433BA1B}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2F-4937-9952-323766AE28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{A132D30F-7574-4769-BC07-1ECE7C5AEFED}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2F-4937-9952-323766AE28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{2A57DDF8-76E0-43AE-A7DD-279335F83114}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2F-4937-9952-323766AE28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{9CF4022D-E11C-44B9-AE3B-DECE6A155627}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2F-4937-9952-323766AE289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{4737FB0F-DAB6-4743-B944-B322601D77F5}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A2F-4937-9952-323766AE289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{4AE15ACE-4DF5-4E41-9752-1CBD255FD951}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A2F-4937-9952-323766AE289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{331D8AE3-A427-449F-A347-53A959E7A878}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A2F-4937-9952-323766AE289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{D1F8608F-E74D-4643-B533-246E50594973}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A2F-4937-9952-323766AE28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EA2F-4937-9952-323766AE289F}"/>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{6A32ECBF-CCF6-468D-939F-6C830DC03AEF}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333-450C-AE6F-AA6F02D1EF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{93C8C20B-A083-4323-9FFC-26A8DC6980BD}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33-450C-AE6F-AA6F02D1EF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{54893F9B-9C03-48DA-A8B9-0ED4F5D75EA8}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33-450C-AE6F-AA6F02D1EF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{A89FFC3A-64DE-41BC-95A3-5D6F408431AF}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33-450C-AE6F-AA6F02D1EF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{739E935F-BB64-4CEE-A6EB-350DC33BD72C}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33-450C-AE6F-AA6F02D1EF1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{44950C5D-9A19-4DBF-9BD6-133E1714FC47}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333-450C-AE6F-AA6F02D1EF1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{A31AD051-762B-43B4-85BB-A2CAE0DF453A}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333-450C-AE6F-AA6F02D1EF1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{DB0337E9-C16A-4B0B-AE8A-76CD692F1A1B}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333-450C-AE6F-AA6F02D1EF1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{F0C6EFDC-F936-4A0F-AF07-6032651D473B}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333-450C-AE6F-AA6F02D1EF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8.1</c:v>
                </c:pt>
                <c:pt idx="16">
                  <c:v>7.9</c:v>
                </c:pt>
                <c:pt idx="24">
                  <c:v>7.4</c:v>
                </c:pt>
                <c:pt idx="32">
                  <c:v>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333-450C-AE6F-AA6F02D1EF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{FB0D348A-7124-4B15-A878-EEE1283421D2}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333-450C-AE6F-AA6F02D1EF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{CA3B1217-CBA7-4B99-BD0B-494CB78B9C16}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33-450C-AE6F-AA6F02D1EF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{485082D4-ADF8-47FB-9F55-7DDB8632C019}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33-450C-AE6F-AA6F02D1EF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{63196E5B-923E-45DB-B1DA-5F49B555E99F}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33-450C-AE6F-AA6F02D1EF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{914117B1-6C88-45E9-938C-F9940B8E3794}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33-450C-AE6F-AA6F02D1EF1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{08299C42-E2B4-4F26-B9B6-7B368444EFBF}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333-450C-AE6F-AA6F02D1EF1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{BE5D8176-3603-400E-A0C9-D97E1B7CC5A2}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333-450C-AE6F-AA6F02D1EF1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{E1D1AD8C-A5A9-42DF-A51A-D14553965329}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333-450C-AE6F-AA6F02D1EF1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{F163C8F7-B7BC-4A29-B4A2-00433C5D681E}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333-450C-AE6F-AA6F02D1EF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B333-450C-AE6F-AA6F02D1EF1E}"/>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44,168
43,473
30.03
15,782,961
15,106,332
629,205
9,475,700
8,338,562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か年平均である財政力指数は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ポイント低下しているものの、単年度の財政力指数は</a:t>
          </a:r>
          <a:r>
            <a:rPr kumimoji="1" lang="en-US" altLang="ja-JP" sz="1300">
              <a:latin typeface="ＭＳ Ｐゴシック" panose="020B0600070205080204" pitchFamily="50" charset="-128"/>
              <a:ea typeface="ＭＳ Ｐゴシック" panose="020B0600070205080204" pitchFamily="50" charset="-128"/>
            </a:rPr>
            <a:t>0.003</a:t>
          </a:r>
          <a:r>
            <a:rPr kumimoji="1" lang="ja-JP" altLang="en-US" sz="1300">
              <a:latin typeface="ＭＳ Ｐゴシック" panose="020B0600070205080204" pitchFamily="50" charset="-128"/>
              <a:ea typeface="ＭＳ Ｐゴシック" panose="020B0600070205080204" pitchFamily="50" charset="-128"/>
            </a:rPr>
            <a:t>ポイント上昇しており、財政力指数はほぼ横ばいの状況である。</a:t>
          </a:r>
        </a:p>
        <a:p>
          <a:r>
            <a:rPr kumimoji="1" lang="ja-JP" altLang="en-US" sz="1300">
              <a:latin typeface="ＭＳ Ｐゴシック" panose="020B0600070205080204" pitchFamily="50" charset="-128"/>
              <a:ea typeface="ＭＳ Ｐゴシック" panose="020B0600070205080204" pitchFamily="50" charset="-128"/>
            </a:rPr>
            <a:t>　町税は個人町民税の給与所得の増加等を主因とし増収となったものの、社会保障関係費の増加等により、経常的な扶助費の増加が続いている。</a:t>
          </a:r>
        </a:p>
        <a:p>
          <a:r>
            <a:rPr kumimoji="1" lang="ja-JP" altLang="en-US" sz="1300">
              <a:latin typeface="ＭＳ Ｐゴシック" panose="020B0600070205080204" pitchFamily="50" charset="-128"/>
              <a:ea typeface="ＭＳ Ｐゴシック" panose="020B0600070205080204" pitchFamily="50" charset="-128"/>
            </a:rPr>
            <a:t>　今後も町税の適正な賦課徴収に努めるとともに、更なる徴収率の向上を目指し、税収増加等による歳入の確保に努める。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170039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143228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143228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臨時財政対策債の大幅な減少や光熱水費の増加による物件費の増加等を要因として、経常収支比率は前年度比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また、扶助費の増加や公共施設の改修等に伴う公債費の上昇が見込まれ、経常経費は増加傾向にある。</a:t>
          </a:r>
        </a:p>
        <a:p>
          <a:r>
            <a:rPr kumimoji="1" lang="ja-JP" altLang="en-US" sz="1300">
              <a:latin typeface="ＭＳ Ｐゴシック" panose="020B0600070205080204" pitchFamily="50" charset="-128"/>
              <a:ea typeface="ＭＳ Ｐゴシック" panose="020B0600070205080204" pitchFamily="50" charset="-128"/>
            </a:rPr>
            <a:t>　今後とも、事務事業の見直しを更に進めるとともに、全ての事務事業の優先度を厳しく点検し、優先度の低い事務事業について計画的に廃止・縮小を進め、経常経費の削減を図る。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64</xdr:row>
      <xdr:rowOff>29718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6739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63</xdr:row>
      <xdr:rowOff>152908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6739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152908</xdr:rowOff>
    </xdr:from>
    <xdr:to>
      <xdr:col>15</xdr:col>
      <xdr:colOff>82550</xdr:colOff>
      <xdr:row>64</xdr:row>
      <xdr:rowOff>126238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95425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126238</xdr:rowOff>
    </xdr:from>
    <xdr:to>
      <xdr:col>11</xdr:col>
      <xdr:colOff>31750</xdr:colOff>
      <xdr:row>64</xdr:row>
      <xdr:rowOff>140716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990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122445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102108</xdr:rowOff>
    </xdr:from>
    <xdr:to>
      <xdr:col>15</xdr:col>
      <xdr:colOff>133350</xdr:colOff>
      <xdr:row>64</xdr:row>
      <xdr:rowOff>32258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75438</xdr:rowOff>
    </xdr:from>
    <xdr:to>
      <xdr:col>11</xdr:col>
      <xdr:colOff>82550</xdr:colOff>
      <xdr:row>65</xdr:row>
      <xdr:rowOff>5588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15765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人件費・物件費等合計額の人口１人当たりの金額が増加しているのは、人件費の増加が要因となっている。これは、人事院勧告に基づく給与改定による勤勉手当の増額等が主な要因となっている　</a:t>
          </a:r>
        </a:p>
        <a:p>
          <a:r>
            <a:rPr kumimoji="1" lang="ja-JP" altLang="en-US" sz="1300">
              <a:latin typeface="ＭＳ Ｐゴシック" panose="020B0600070205080204" pitchFamily="50" charset="-128"/>
              <a:ea typeface="ＭＳ Ｐゴシック" panose="020B0600070205080204" pitchFamily="50" charset="-128"/>
            </a:rPr>
            <a:t>　今後も、より適切な定員管理に努めるとともに、民間でも実施可能な部分については、指定管理者制度の導入などにより委託化を進め、コストの低減を図る。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151333</xdr:rowOff>
    </xdr:from>
    <xdr:to>
      <xdr:col>23</xdr:col>
      <xdr:colOff>133350</xdr:colOff>
      <xdr:row>82</xdr:row>
      <xdr:rowOff>154102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10233"/>
          <a:ext cx="8382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61220</xdr:rowOff>
    </xdr:from>
    <xdr:to>
      <xdr:col>19</xdr:col>
      <xdr:colOff>133350</xdr:colOff>
      <xdr:row>82</xdr:row>
      <xdr:rowOff>151333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20120"/>
          <a:ext cx="889000" cy="9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169624</xdr:rowOff>
    </xdr:from>
    <xdr:to>
      <xdr:col>15</xdr:col>
      <xdr:colOff>82550</xdr:colOff>
      <xdr:row>82</xdr:row>
      <xdr:rowOff>61220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57074"/>
          <a:ext cx="889000" cy="6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138919</xdr:rowOff>
    </xdr:from>
    <xdr:to>
      <xdr:col>11</xdr:col>
      <xdr:colOff>31750</xdr:colOff>
      <xdr:row>81</xdr:row>
      <xdr:rowOff>169624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26369"/>
          <a:ext cx="889000" cy="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103302</xdr:rowOff>
    </xdr:from>
    <xdr:to>
      <xdr:col>23</xdr:col>
      <xdr:colOff>184150</xdr:colOff>
      <xdr:row>83</xdr:row>
      <xdr:rowOff>33452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119829</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0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100533</xdr:rowOff>
    </xdr:from>
    <xdr:to>
      <xdr:col>19</xdr:col>
      <xdr:colOff>184150</xdr:colOff>
      <xdr:row>83</xdr:row>
      <xdr:rowOff>30683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40860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92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10420</xdr:rowOff>
    </xdr:from>
    <xdr:to>
      <xdr:col>15</xdr:col>
      <xdr:colOff>133350</xdr:colOff>
      <xdr:row>82</xdr:row>
      <xdr:rowOff>112020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6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122197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3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118824</xdr:rowOff>
    </xdr:from>
    <xdr:to>
      <xdr:col>11</xdr:col>
      <xdr:colOff>82550</xdr:colOff>
      <xdr:row>82</xdr:row>
      <xdr:rowOff>48974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0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59151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75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88119</xdr:rowOff>
    </xdr:from>
    <xdr:to>
      <xdr:col>7</xdr:col>
      <xdr:colOff>31750</xdr:colOff>
      <xdr:row>82</xdr:row>
      <xdr:rowOff>18269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28446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4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類似団体内平均値及び全国町村平均値を下回っているが、今後も、国や他団体の給与水準等を踏まえ、より一層の給与の適正化に努める。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48079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43264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48079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3981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167821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65314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3637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168729</xdr:rowOff>
    </xdr:from>
    <xdr:to>
      <xdr:col>77</xdr:col>
      <xdr:colOff>95250</xdr:colOff>
      <xdr:row>84</xdr:row>
      <xdr:rowOff>98879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109056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6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年度は、前年度と比較して職員数の減（▲</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人）により、人口千人当たりの職員数が</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人減少した。</a:t>
          </a:r>
        </a:p>
        <a:p>
          <a:r>
            <a:rPr kumimoji="1" lang="ja-JP" altLang="en-US" sz="1300">
              <a:latin typeface="ＭＳ Ｐゴシック" panose="020B0600070205080204" pitchFamily="50" charset="-128"/>
              <a:ea typeface="ＭＳ Ｐゴシック" panose="020B0600070205080204" pitchFamily="50" charset="-128"/>
            </a:rPr>
            <a:t>　また、類似団体内平均値を上回っているため、今後も、より適切な定員管理に努める。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108131</xdr:rowOff>
    </xdr:from>
    <xdr:to>
      <xdr:col>81</xdr:col>
      <xdr:colOff>44450</xdr:colOff>
      <xdr:row>60</xdr:row>
      <xdr:rowOff>109855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95131"/>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102960</xdr:rowOff>
    </xdr:from>
    <xdr:to>
      <xdr:col>77</xdr:col>
      <xdr:colOff>44450</xdr:colOff>
      <xdr:row>60</xdr:row>
      <xdr:rowOff>109855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8996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89172</xdr:rowOff>
    </xdr:from>
    <xdr:to>
      <xdr:col>72</xdr:col>
      <xdr:colOff>203200</xdr:colOff>
      <xdr:row>60</xdr:row>
      <xdr:rowOff>102960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7617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68490</xdr:rowOff>
    </xdr:from>
    <xdr:to>
      <xdr:col>68</xdr:col>
      <xdr:colOff>152400</xdr:colOff>
      <xdr:row>60</xdr:row>
      <xdr:rowOff>89172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55490"/>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57331</xdr:rowOff>
    </xdr:from>
    <xdr:to>
      <xdr:col>81</xdr:col>
      <xdr:colOff>95250</xdr:colOff>
      <xdr:row>60</xdr:row>
      <xdr:rowOff>158931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29408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1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59055</xdr:rowOff>
    </xdr:from>
    <xdr:to>
      <xdr:col>77</xdr:col>
      <xdr:colOff>95250</xdr:colOff>
      <xdr:row>60</xdr:row>
      <xdr:rowOff>160655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145432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52160</xdr:rowOff>
    </xdr:from>
    <xdr:to>
      <xdr:col>73</xdr:col>
      <xdr:colOff>44450</xdr:colOff>
      <xdr:row>60</xdr:row>
      <xdr:rowOff>153760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138537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2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38372</xdr:rowOff>
    </xdr:from>
    <xdr:to>
      <xdr:col>68</xdr:col>
      <xdr:colOff>203200</xdr:colOff>
      <xdr:row>60</xdr:row>
      <xdr:rowOff>139972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124749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か年平均である実質公債費比率は前年度比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ポイント低下しているものの、単年度で比較すると、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ポイント上昇している。この主な要因は、分母のうち標準財政規模が減少（▲約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億円）したためである。</a:t>
          </a:r>
        </a:p>
        <a:p>
          <a:r>
            <a:rPr kumimoji="1" lang="ja-JP" altLang="en-US" sz="1300">
              <a:latin typeface="ＭＳ Ｐゴシック" panose="020B0600070205080204" pitchFamily="50" charset="-128"/>
              <a:ea typeface="ＭＳ Ｐゴシック" panose="020B0600070205080204" pitchFamily="50" charset="-128"/>
            </a:rPr>
            <a:t>　また、類似団体内平均値よりも上回っていることから、今後とも新規の地方債発行の抑制に努め、実質公債費比率の上昇の防止に努める。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120106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50528"/>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120106</xdr:rowOff>
    </xdr:from>
    <xdr:to>
      <xdr:col>77</xdr:col>
      <xdr:colOff>44450</xdr:colOff>
      <xdr:row>40</xdr:row>
      <xdr:rowOff>154577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7810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154577</xdr:rowOff>
    </xdr:from>
    <xdr:to>
      <xdr:col>72</xdr:col>
      <xdr:colOff>203200</xdr:colOff>
      <xdr:row>40</xdr:row>
      <xdr:rowOff>168366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1257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168366</xdr:rowOff>
    </xdr:from>
    <xdr:to>
      <xdr:col>68</xdr:col>
      <xdr:colOff>152400</xdr:colOff>
      <xdr:row>41</xdr:row>
      <xdr:rowOff>31387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2636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13805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7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69306</xdr:rowOff>
    </xdr:from>
    <xdr:to>
      <xdr:col>77</xdr:col>
      <xdr:colOff>95250</xdr:colOff>
      <xdr:row>40</xdr:row>
      <xdr:rowOff>170906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155683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1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103777</xdr:rowOff>
    </xdr:from>
    <xdr:to>
      <xdr:col>73</xdr:col>
      <xdr:colOff>44450</xdr:colOff>
      <xdr:row>41</xdr:row>
      <xdr:rowOff>33927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117566</xdr:rowOff>
    </xdr:from>
    <xdr:to>
      <xdr:col>68</xdr:col>
      <xdr:colOff>203200</xdr:colOff>
      <xdr:row>41</xdr:row>
      <xdr:rowOff>47716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32493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152037</xdr:rowOff>
    </xdr:from>
    <xdr:to>
      <xdr:col>64</xdr:col>
      <xdr:colOff>152400</xdr:colOff>
      <xdr:row>41</xdr:row>
      <xdr:rowOff>82187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66964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年度新規借入額の減少等により地方債現在高が減少（▲約</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億円）したこと、将来負担額から差し引かれる財政調整基金が、町税及び地方交付税の増収等により増加（</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億円）したため、引き続き、将来負担比率は算定されていない。</a:t>
          </a: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44,168
43,473
30.03
15,782,961
15,106,332
629,205
9,475,700
8,338,562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年度は町議会議員の欠員等（▲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名）により、人件費は減少（▲約百万円）したものの、比率は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今後とも、適正な定員管理に努めるとともに、民間でも実施可能な部分については、指定管理者制度の導入などを検討し、人件費の削減に努める。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14986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49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449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74422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74422</xdr:rowOff>
    </xdr:from>
    <xdr:to>
      <xdr:col>11</xdr:col>
      <xdr:colOff>9525</xdr:colOff>
      <xdr:row>37</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107713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xdr:rowOff>
    </xdr:from>
    <xdr:to>
      <xdr:col>15</xdr:col>
      <xdr:colOff>149225</xdr:colOff>
      <xdr:row>37</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91711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エネルギー価格の高騰による光熱水費の増加（</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億円）などにより、物件費は増加傾向（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億円）となっている。</a:t>
          </a:r>
        </a:p>
        <a:p>
          <a:r>
            <a:rPr kumimoji="1" lang="ja-JP" altLang="en-US" sz="1300">
              <a:latin typeface="ＭＳ Ｐゴシック" panose="020B0600070205080204" pitchFamily="50" charset="-128"/>
              <a:ea typeface="ＭＳ Ｐゴシック" panose="020B0600070205080204" pitchFamily="50" charset="-128"/>
            </a:rPr>
            <a:t>　今後とも、契約内容等の見直しにより、競争に伴うコスト削減を図り、物件費の縮減に努める。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18</xdr:row>
      <xdr:rowOff>81280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957068"/>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17</xdr:row>
      <xdr:rowOff>42418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8656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17</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865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17</xdr:row>
      <xdr:rowOff>24130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74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163068</xdr:rowOff>
    </xdr:from>
    <xdr:to>
      <xdr:col>78</xdr:col>
      <xdr:colOff>120650</xdr:colOff>
      <xdr:row>17</xdr:row>
      <xdr:rowOff>93218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77995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9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71628</xdr:rowOff>
    </xdr:from>
    <xdr:to>
      <xdr:col>74</xdr:col>
      <xdr:colOff>31750</xdr:colOff>
      <xdr:row>17</xdr:row>
      <xdr:rowOff>1778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埼葛北地区地域自立支援協議会関連の負担金の皆増（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億円）により、扶助費は増加（</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億円）し、比率も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一般的に扶助費の削減は困難であるが、町単独事業に係るものについては、不断の見直しを行うなど、引き続き適正水準の維持に努める。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151493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15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162378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15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92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その他としては、介護保険特別会計繰出金及び後期高齢者医療特別会計繰出金が被保険者数の増加等により、繰出金が増加（</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億円）となっている。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今後においても、特別会計への繰出金の抑制を図るため、税率や使用料の見直しによる経営健全化をはじめ、各種負担の適正化を検討し、普通会計からの負担額を減らすよう努める。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58</xdr:row>
      <xdr:rowOff>61685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9078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58</xdr:row>
      <xdr:rowOff>7257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07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xdr:rowOff>
    </xdr:from>
    <xdr:to>
      <xdr:col>73</xdr:col>
      <xdr:colOff>180975</xdr:colOff>
      <xdr:row>60</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513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34472</xdr:rowOff>
    </xdr:from>
    <xdr:to>
      <xdr:col>69</xdr:col>
      <xdr:colOff>92075</xdr:colOff>
      <xdr:row>60</xdr:row>
      <xdr:rowOff>88900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321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127907</xdr:rowOff>
    </xdr:from>
    <xdr:to>
      <xdr:col>74</xdr:col>
      <xdr:colOff>31750</xdr:colOff>
      <xdr:row>58</xdr:row>
      <xdr:rowOff>58057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155122</xdr:rowOff>
    </xdr:from>
    <xdr:to>
      <xdr:col>65</xdr:col>
      <xdr:colOff>53975</xdr:colOff>
      <xdr:row>60</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70049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埼玉東部消防組合負担金の減（▲約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百万円）及び埼葛斎場組合負担金の減（▲約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百万円）を主因として、補助費等が減少（▲約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億円）し、比率も</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今後においても、各種補助金等について見直しを行い、補助費等の抑制に努める。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37</xdr:row>
      <xdr:rowOff>1270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626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24130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37</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397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85852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年度末に償還が完了する町債に比べて、令和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年度に新規発行する地方債が多かったことを主因として、公債費は増加（＋約</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億円）している。</a:t>
          </a:r>
        </a:p>
        <a:p>
          <a:r>
            <a:rPr kumimoji="1" lang="ja-JP" altLang="en-US" sz="1300">
              <a:latin typeface="ＭＳ Ｐゴシック" panose="020B0600070205080204" pitchFamily="50" charset="-128"/>
              <a:ea typeface="ＭＳ Ｐゴシック" panose="020B0600070205080204" pitchFamily="50" charset="-128"/>
            </a:rPr>
            <a:t>　今後とも、「起債額を当該年度の償還元金を超えない」を基本ルールとして、新規の地方債発行の抑制を図る。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67563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0749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76708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074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76708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106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106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公債費以外に係る経常収支比率が上昇している理由は、臨時財政対策債の大幅な減少（▲約</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億円）により、分母（経常一般財源等）が減少（▲約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今後も、物件費や繰出金が増加傾向であるため、契約内容等の見直しによる物件費の更なる縮減のほか、特別会計への繰出金の抑制を図るなど、経常経費の縮減に努める。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119380</xdr:rowOff>
    </xdr:from>
    <xdr:to>
      <xdr:col>82</xdr:col>
      <xdr:colOff>107950</xdr:colOff>
      <xdr:row>79</xdr:row>
      <xdr:rowOff>35561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9248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119380</xdr:rowOff>
    </xdr:from>
    <xdr:to>
      <xdr:col>78</xdr:col>
      <xdr:colOff>69850</xdr:colOff>
      <xdr:row>78</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924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161289</xdr:rowOff>
    </xdr:from>
    <xdr:to>
      <xdr:col>73</xdr:col>
      <xdr:colOff>180975</xdr:colOff>
      <xdr:row>79</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343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104139</xdr:rowOff>
    </xdr:from>
    <xdr:to>
      <xdr:col>69</xdr:col>
      <xdr:colOff>92075</xdr:colOff>
      <xdr:row>79</xdr:row>
      <xdr:rowOff>111761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6486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156211</xdr:rowOff>
    </xdr:from>
    <xdr:to>
      <xdr:col>82</xdr:col>
      <xdr:colOff>158750</xdr:colOff>
      <xdr:row>79</xdr:row>
      <xdr:rowOff>86361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128288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68580</xdr:rowOff>
    </xdr:from>
    <xdr:to>
      <xdr:col>78</xdr:col>
      <xdr:colOff>120650</xdr:colOff>
      <xdr:row>78</xdr:row>
      <xdr:rowOff>170180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154957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110489</xdr:rowOff>
    </xdr:from>
    <xdr:to>
      <xdr:col>74</xdr:col>
      <xdr:colOff>31750</xdr:colOff>
      <xdr:row>79</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50816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53339</xdr:rowOff>
    </xdr:from>
    <xdr:to>
      <xdr:col>69</xdr:col>
      <xdr:colOff>142875</xdr:colOff>
      <xdr:row>79</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139716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60961</xdr:rowOff>
    </xdr:from>
    <xdr:to>
      <xdr:col>65</xdr:col>
      <xdr:colOff>53975</xdr:colOff>
      <xdr:row>79</xdr:row>
      <xdr:rowOff>162561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147338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17136</xdr:rowOff>
    </xdr:from>
    <xdr:to>
      <xdr:col>29</xdr:col>
      <xdr:colOff>127000</xdr:colOff>
      <xdr:row>18</xdr:row>
      <xdr:rowOff>18377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50861"/>
          <a:ext cx="647700" cy="1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165530</xdr:rowOff>
    </xdr:from>
    <xdr:to>
      <xdr:col>26</xdr:col>
      <xdr:colOff>50800</xdr:colOff>
      <xdr:row>18</xdr:row>
      <xdr:rowOff>18377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27805"/>
          <a:ext cx="698500" cy="24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165530</xdr:rowOff>
    </xdr:from>
    <xdr:to>
      <xdr:col>22</xdr:col>
      <xdr:colOff>114300</xdr:colOff>
      <xdr:row>17</xdr:row>
      <xdr:rowOff>170592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27805"/>
          <a:ext cx="698500" cy="5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111989</xdr:rowOff>
    </xdr:from>
    <xdr:to>
      <xdr:col>18</xdr:col>
      <xdr:colOff>177800</xdr:colOff>
      <xdr:row>17</xdr:row>
      <xdr:rowOff>170592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74264"/>
          <a:ext cx="698500" cy="58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137786</xdr:rowOff>
    </xdr:from>
    <xdr:to>
      <xdr:col>29</xdr:col>
      <xdr:colOff>177800</xdr:colOff>
      <xdr:row>18</xdr:row>
      <xdr:rowOff>67936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00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109863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7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139027</xdr:rowOff>
    </xdr:from>
    <xdr:to>
      <xdr:col>26</xdr:col>
      <xdr:colOff>101600</xdr:colOff>
      <xdr:row>18</xdr:row>
      <xdr:rowOff>69177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0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53954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87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114730</xdr:rowOff>
    </xdr:from>
    <xdr:to>
      <xdr:col>22</xdr:col>
      <xdr:colOff>165100</xdr:colOff>
      <xdr:row>18</xdr:row>
      <xdr:rowOff>44880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77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29657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6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119792</xdr:rowOff>
    </xdr:from>
    <xdr:to>
      <xdr:col>19</xdr:col>
      <xdr:colOff>38100</xdr:colOff>
      <xdr:row>18</xdr:row>
      <xdr:rowOff>49942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82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34719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6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61189</xdr:rowOff>
    </xdr:from>
    <xdr:to>
      <xdr:col>15</xdr:col>
      <xdr:colOff>101600</xdr:colOff>
      <xdr:row>17</xdr:row>
      <xdr:rowOff>162789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2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1516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9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314281</xdr:rowOff>
    </xdr:from>
    <xdr:to>
      <xdr:col>29</xdr:col>
      <xdr:colOff>127000</xdr:colOff>
      <xdr:row>35</xdr:row>
      <xdr:rowOff>319195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24631"/>
          <a:ext cx="647700" cy="4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286620</xdr:rowOff>
    </xdr:from>
    <xdr:to>
      <xdr:col>26</xdr:col>
      <xdr:colOff>50800</xdr:colOff>
      <xdr:row>35</xdr:row>
      <xdr:rowOff>319195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96970"/>
          <a:ext cx="698500" cy="32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286620</xdr:rowOff>
    </xdr:from>
    <xdr:to>
      <xdr:col>22</xdr:col>
      <xdr:colOff>114300</xdr:colOff>
      <xdr:row>35</xdr:row>
      <xdr:rowOff>305784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96970"/>
          <a:ext cx="698500" cy="1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303537</xdr:rowOff>
    </xdr:from>
    <xdr:to>
      <xdr:col>18</xdr:col>
      <xdr:colOff>177800</xdr:colOff>
      <xdr:row>35</xdr:row>
      <xdr:rowOff>305784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13887"/>
          <a:ext cx="698500" cy="2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263481</xdr:rowOff>
    </xdr:from>
    <xdr:to>
      <xdr:col>29</xdr:col>
      <xdr:colOff>177800</xdr:colOff>
      <xdr:row>36</xdr:row>
      <xdr:rowOff>22181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73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235558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4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268395</xdr:rowOff>
    </xdr:from>
    <xdr:to>
      <xdr:col>26</xdr:col>
      <xdr:colOff>101600</xdr:colOff>
      <xdr:row>36</xdr:row>
      <xdr:rowOff>27095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78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11872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65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235820</xdr:rowOff>
    </xdr:from>
    <xdr:to>
      <xdr:col>22</xdr:col>
      <xdr:colOff>165100</xdr:colOff>
      <xdr:row>35</xdr:row>
      <xdr:rowOff>337420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4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4697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61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254984</xdr:rowOff>
    </xdr:from>
    <xdr:to>
      <xdr:col>19</xdr:col>
      <xdr:colOff>38100</xdr:colOff>
      <xdr:row>36</xdr:row>
      <xdr:rowOff>13684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65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23861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63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252737</xdr:rowOff>
    </xdr:from>
    <xdr:to>
      <xdr:col>15</xdr:col>
      <xdr:colOff>101600</xdr:colOff>
      <xdr:row>36</xdr:row>
      <xdr:rowOff>11437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6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21614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3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44,168
43,473
30.03
15,782,961
15,106,332
629,205
9,475,700
8,338,562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57557</xdr:rowOff>
    </xdr:from>
    <xdr:to>
      <xdr:col>24</xdr:col>
      <xdr:colOff>63500</xdr:colOff>
      <xdr:row>37</xdr:row>
      <xdr:rowOff>67882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01207"/>
          <a:ext cx="8382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28905</xdr:rowOff>
    </xdr:from>
    <xdr:to>
      <xdr:col>19</xdr:col>
      <xdr:colOff>177800</xdr:colOff>
      <xdr:row>37</xdr:row>
      <xdr:rowOff>67882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72555"/>
          <a:ext cx="8890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28905</xdr:rowOff>
    </xdr:from>
    <xdr:to>
      <xdr:col>15</xdr:col>
      <xdr:colOff>50800</xdr:colOff>
      <xdr:row>37</xdr:row>
      <xdr:rowOff>123489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72555"/>
          <a:ext cx="889000" cy="9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123489</xdr:rowOff>
    </xdr:from>
    <xdr:to>
      <xdr:col>10</xdr:col>
      <xdr:colOff>114300</xdr:colOff>
      <xdr:row>37</xdr:row>
      <xdr:rowOff>142786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67139"/>
          <a:ext cx="889000" cy="1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6757</xdr:rowOff>
    </xdr:from>
    <xdr:to>
      <xdr:col>24</xdr:col>
      <xdr:colOff>114300</xdr:colOff>
      <xdr:row>37</xdr:row>
      <xdr:rowOff>108357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156634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17082</xdr:rowOff>
    </xdr:from>
    <xdr:to>
      <xdr:col>20</xdr:col>
      <xdr:colOff>38100</xdr:colOff>
      <xdr:row>37</xdr:row>
      <xdr:rowOff>118682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109809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149555</xdr:rowOff>
    </xdr:from>
    <xdr:to>
      <xdr:col>15</xdr:col>
      <xdr:colOff>101600</xdr:colOff>
      <xdr:row>37</xdr:row>
      <xdr:rowOff>79705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70832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1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72689</xdr:rowOff>
    </xdr:from>
    <xdr:to>
      <xdr:col>10</xdr:col>
      <xdr:colOff>165100</xdr:colOff>
      <xdr:row>38</xdr:row>
      <xdr:rowOff>2839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165416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91986</xdr:rowOff>
    </xdr:from>
    <xdr:to>
      <xdr:col>6</xdr:col>
      <xdr:colOff>38100</xdr:colOff>
      <xdr:row>38</xdr:row>
      <xdr:rowOff>22137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56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13263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171277</xdr:rowOff>
    </xdr:from>
    <xdr:to>
      <xdr:col>24</xdr:col>
      <xdr:colOff>63500</xdr:colOff>
      <xdr:row>58</xdr:row>
      <xdr:rowOff>475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43927"/>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475</xdr:rowOff>
    </xdr:from>
    <xdr:to>
      <xdr:col>19</xdr:col>
      <xdr:colOff>177800</xdr:colOff>
      <xdr:row>58</xdr:row>
      <xdr:rowOff>129108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44575"/>
          <a:ext cx="889000" cy="12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129108</xdr:rowOff>
    </xdr:from>
    <xdr:to>
      <xdr:col>15</xdr:col>
      <xdr:colOff>50800</xdr:colOff>
      <xdr:row>59</xdr:row>
      <xdr:rowOff>3622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73208"/>
          <a:ext cx="8890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3622</xdr:rowOff>
    </xdr:from>
    <xdr:to>
      <xdr:col>10</xdr:col>
      <xdr:colOff>114300</xdr:colOff>
      <xdr:row>59</xdr:row>
      <xdr:rowOff>30041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19172"/>
          <a:ext cx="8890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120477</xdr:rowOff>
    </xdr:from>
    <xdr:to>
      <xdr:col>24</xdr:col>
      <xdr:colOff>114300</xdr:colOff>
      <xdr:row>58</xdr:row>
      <xdr:rowOff>50627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9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143354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4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121125</xdr:rowOff>
    </xdr:from>
    <xdr:to>
      <xdr:col>20</xdr:col>
      <xdr:colOff>38100</xdr:colOff>
      <xdr:row>58</xdr:row>
      <xdr:rowOff>51275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67802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6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78308</xdr:rowOff>
    </xdr:from>
    <xdr:to>
      <xdr:col>15</xdr:col>
      <xdr:colOff>101600</xdr:colOff>
      <xdr:row>59</xdr:row>
      <xdr:rowOff>8458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2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171035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1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124272</xdr:rowOff>
    </xdr:from>
    <xdr:to>
      <xdr:col>10</xdr:col>
      <xdr:colOff>165100</xdr:colOff>
      <xdr:row>59</xdr:row>
      <xdr:rowOff>54422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45549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150691</xdr:rowOff>
    </xdr:from>
    <xdr:to>
      <xdr:col>6</xdr:col>
      <xdr:colOff>38100</xdr:colOff>
      <xdr:row>59</xdr:row>
      <xdr:rowOff>80841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71968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8117</xdr:rowOff>
    </xdr:from>
    <xdr:to>
      <xdr:col>24</xdr:col>
      <xdr:colOff>63500</xdr:colOff>
      <xdr:row>78</xdr:row>
      <xdr:rowOff>10130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81217"/>
          <a:ext cx="8382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170379</xdr:rowOff>
    </xdr:from>
    <xdr:to>
      <xdr:col>19</xdr:col>
      <xdr:colOff>177800</xdr:colOff>
      <xdr:row>78</xdr:row>
      <xdr:rowOff>10130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72029"/>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166629</xdr:rowOff>
    </xdr:from>
    <xdr:to>
      <xdr:col>15</xdr:col>
      <xdr:colOff>50800</xdr:colOff>
      <xdr:row>77</xdr:row>
      <xdr:rowOff>170379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68279"/>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166629</xdr:rowOff>
    </xdr:from>
    <xdr:to>
      <xdr:col>10</xdr:col>
      <xdr:colOff>114300</xdr:colOff>
      <xdr:row>78</xdr:row>
      <xdr:rowOff>26634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68279"/>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128767</xdr:rowOff>
    </xdr:from>
    <xdr:to>
      <xdr:col>24</xdr:col>
      <xdr:colOff>114300</xdr:colOff>
      <xdr:row>78</xdr:row>
      <xdr:rowOff>58917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47118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4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130780</xdr:rowOff>
    </xdr:from>
    <xdr:to>
      <xdr:col>20</xdr:col>
      <xdr:colOff>38100</xdr:colOff>
      <xdr:row>78</xdr:row>
      <xdr:rowOff>60930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3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52057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2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119579</xdr:rowOff>
    </xdr:from>
    <xdr:to>
      <xdr:col>15</xdr:col>
      <xdr:colOff>101600</xdr:colOff>
      <xdr:row>78</xdr:row>
      <xdr:rowOff>49729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40856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1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115829</xdr:rowOff>
    </xdr:from>
    <xdr:to>
      <xdr:col>10</xdr:col>
      <xdr:colOff>165100</xdr:colOff>
      <xdr:row>78</xdr:row>
      <xdr:rowOff>45979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1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37106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1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147284</xdr:rowOff>
    </xdr:from>
    <xdr:to>
      <xdr:col>6</xdr:col>
      <xdr:colOff>38100</xdr:colOff>
      <xdr:row>78</xdr:row>
      <xdr:rowOff>77434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68561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4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107533</xdr:rowOff>
    </xdr:from>
    <xdr:to>
      <xdr:col>24</xdr:col>
      <xdr:colOff>63500</xdr:colOff>
      <xdr:row>97</xdr:row>
      <xdr:rowOff>61410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566733"/>
          <a:ext cx="838200" cy="12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107533</xdr:rowOff>
    </xdr:from>
    <xdr:to>
      <xdr:col>19</xdr:col>
      <xdr:colOff>177800</xdr:colOff>
      <xdr:row>98</xdr:row>
      <xdr:rowOff>31834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66733"/>
          <a:ext cx="889000" cy="26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31834</xdr:rowOff>
    </xdr:from>
    <xdr:to>
      <xdr:col>15</xdr:col>
      <xdr:colOff>50800</xdr:colOff>
      <xdr:row>98</xdr:row>
      <xdr:rowOff>51950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33934"/>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51950</xdr:rowOff>
    </xdr:from>
    <xdr:to>
      <xdr:col>10</xdr:col>
      <xdr:colOff>114300</xdr:colOff>
      <xdr:row>98</xdr:row>
      <xdr:rowOff>74733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54050"/>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10610</xdr:rowOff>
    </xdr:from>
    <xdr:to>
      <xdr:col>24</xdr:col>
      <xdr:colOff>114300</xdr:colOff>
      <xdr:row>97</xdr:row>
      <xdr:rowOff>112210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4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160487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1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56733</xdr:rowOff>
    </xdr:from>
    <xdr:to>
      <xdr:col>20</xdr:col>
      <xdr:colOff>38100</xdr:colOff>
      <xdr:row>96</xdr:row>
      <xdr:rowOff>158333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1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149460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0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152484</xdr:rowOff>
    </xdr:from>
    <xdr:to>
      <xdr:col>15</xdr:col>
      <xdr:colOff>101600</xdr:colOff>
      <xdr:row>98</xdr:row>
      <xdr:rowOff>82634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8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73761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7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1150</xdr:rowOff>
    </xdr:from>
    <xdr:to>
      <xdr:col>10</xdr:col>
      <xdr:colOff>165100</xdr:colOff>
      <xdr:row>98</xdr:row>
      <xdr:rowOff>102750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93877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9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23933</xdr:rowOff>
    </xdr:from>
    <xdr:to>
      <xdr:col>6</xdr:col>
      <xdr:colOff>38100</xdr:colOff>
      <xdr:row>98</xdr:row>
      <xdr:rowOff>125533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2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116660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1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6947</xdr:rowOff>
    </xdr:from>
    <xdr:to>
      <xdr:col>55</xdr:col>
      <xdr:colOff>0</xdr:colOff>
      <xdr:row>38</xdr:row>
      <xdr:rowOff>91122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522047"/>
          <a:ext cx="838200" cy="8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26721</xdr:rowOff>
    </xdr:from>
    <xdr:to>
      <xdr:col>50</xdr:col>
      <xdr:colOff>114300</xdr:colOff>
      <xdr:row>38</xdr:row>
      <xdr:rowOff>91122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41671"/>
          <a:ext cx="889000" cy="126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26721</xdr:rowOff>
    </xdr:from>
    <xdr:to>
      <xdr:col>45</xdr:col>
      <xdr:colOff>177800</xdr:colOff>
      <xdr:row>39</xdr:row>
      <xdr:rowOff>93294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41671"/>
          <a:ext cx="889000" cy="143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82931</xdr:rowOff>
    </xdr:from>
    <xdr:to>
      <xdr:col>41</xdr:col>
      <xdr:colOff>50800</xdr:colOff>
      <xdr:row>39</xdr:row>
      <xdr:rowOff>93294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769481"/>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127597</xdr:rowOff>
    </xdr:from>
    <xdr:to>
      <xdr:col>55</xdr:col>
      <xdr:colOff>50800</xdr:colOff>
      <xdr:row>38</xdr:row>
      <xdr:rowOff>57747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106024</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4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40322</xdr:rowOff>
    </xdr:from>
    <xdr:to>
      <xdr:col>50</xdr:col>
      <xdr:colOff>165100</xdr:colOff>
      <xdr:row>38</xdr:row>
      <xdr:rowOff>141922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133049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4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147371</xdr:rowOff>
    </xdr:from>
    <xdr:to>
      <xdr:col>46</xdr:col>
      <xdr:colOff>38100</xdr:colOff>
      <xdr:row>31</xdr:row>
      <xdr:rowOff>77521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9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68648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8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42494</xdr:rowOff>
    </xdr:from>
    <xdr:to>
      <xdr:col>41</xdr:col>
      <xdr:colOff>101600</xdr:colOff>
      <xdr:row>39</xdr:row>
      <xdr:rowOff>144094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7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135221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82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32131</xdr:rowOff>
    </xdr:from>
    <xdr:to>
      <xdr:col>36</xdr:col>
      <xdr:colOff>165100</xdr:colOff>
      <xdr:row>39</xdr:row>
      <xdr:rowOff>133731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7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124858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81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145613</xdr:rowOff>
    </xdr:from>
    <xdr:to>
      <xdr:col>55</xdr:col>
      <xdr:colOff>0</xdr:colOff>
      <xdr:row>58</xdr:row>
      <xdr:rowOff>7592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18263"/>
          <a:ext cx="838200" cy="3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54486</xdr:rowOff>
    </xdr:from>
    <xdr:to>
      <xdr:col>50</xdr:col>
      <xdr:colOff>114300</xdr:colOff>
      <xdr:row>58</xdr:row>
      <xdr:rowOff>7592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27136"/>
          <a:ext cx="889000" cy="1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54486</xdr:rowOff>
    </xdr:from>
    <xdr:to>
      <xdr:col>45</xdr:col>
      <xdr:colOff>177800</xdr:colOff>
      <xdr:row>57</xdr:row>
      <xdr:rowOff>163421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27136"/>
          <a:ext cx="889000" cy="10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163421</xdr:rowOff>
    </xdr:from>
    <xdr:to>
      <xdr:col>41</xdr:col>
      <xdr:colOff>50800</xdr:colOff>
      <xdr:row>58</xdr:row>
      <xdr:rowOff>23365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36071"/>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94813</xdr:rowOff>
    </xdr:from>
    <xdr:to>
      <xdr:col>55</xdr:col>
      <xdr:colOff>50800</xdr:colOff>
      <xdr:row>58</xdr:row>
      <xdr:rowOff>24963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6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73240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4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128242</xdr:rowOff>
    </xdr:from>
    <xdr:to>
      <xdr:col>50</xdr:col>
      <xdr:colOff>165100</xdr:colOff>
      <xdr:row>58</xdr:row>
      <xdr:rowOff>58392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0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49519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3686</xdr:rowOff>
    </xdr:from>
    <xdr:to>
      <xdr:col>46</xdr:col>
      <xdr:colOff>38100</xdr:colOff>
      <xdr:row>57</xdr:row>
      <xdr:rowOff>105286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7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96413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6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112621</xdr:rowOff>
    </xdr:from>
    <xdr:to>
      <xdr:col>41</xdr:col>
      <xdr:colOff>101600</xdr:colOff>
      <xdr:row>58</xdr:row>
      <xdr:rowOff>42771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8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33898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144015</xdr:rowOff>
    </xdr:from>
    <xdr:to>
      <xdr:col>36</xdr:col>
      <xdr:colOff>165100</xdr:colOff>
      <xdr:row>58</xdr:row>
      <xdr:rowOff>74165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1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65292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0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18847</xdr:rowOff>
    </xdr:from>
    <xdr:to>
      <xdr:col>55</xdr:col>
      <xdr:colOff>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63397"/>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139497</xdr:rowOff>
    </xdr:from>
    <xdr:to>
      <xdr:col>55</xdr:col>
      <xdr:colOff>50800</xdr:colOff>
      <xdr:row>79</xdr:row>
      <xdr:rowOff>69647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54424</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2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92201</xdr:rowOff>
    </xdr:from>
    <xdr:to>
      <xdr:col>55</xdr:col>
      <xdr:colOff>0</xdr:colOff>
      <xdr:row>97</xdr:row>
      <xdr:rowOff>124825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722851"/>
          <a:ext cx="838200" cy="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91301</xdr:rowOff>
    </xdr:from>
    <xdr:to>
      <xdr:col>50</xdr:col>
      <xdr:colOff>114300</xdr:colOff>
      <xdr:row>97</xdr:row>
      <xdr:rowOff>92201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550501"/>
          <a:ext cx="889000" cy="17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91301</xdr:rowOff>
    </xdr:from>
    <xdr:to>
      <xdr:col>45</xdr:col>
      <xdr:colOff>177800</xdr:colOff>
      <xdr:row>97</xdr:row>
      <xdr:rowOff>26739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550501"/>
          <a:ext cx="889000" cy="10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26739</xdr:rowOff>
    </xdr:from>
    <xdr:to>
      <xdr:col>41</xdr:col>
      <xdr:colOff>50800</xdr:colOff>
      <xdr:row>97</xdr:row>
      <xdr:rowOff>72507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57389"/>
          <a:ext cx="889000" cy="4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74025</xdr:rowOff>
    </xdr:from>
    <xdr:to>
      <xdr:col>55</xdr:col>
      <xdr:colOff>50800</xdr:colOff>
      <xdr:row>98</xdr:row>
      <xdr:rowOff>4175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0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52452</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8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41401</xdr:rowOff>
    </xdr:from>
    <xdr:to>
      <xdr:col>50</xdr:col>
      <xdr:colOff>165100</xdr:colOff>
      <xdr:row>97</xdr:row>
      <xdr:rowOff>143001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7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134128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6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40501</xdr:rowOff>
    </xdr:from>
    <xdr:to>
      <xdr:col>46</xdr:col>
      <xdr:colOff>38100</xdr:colOff>
      <xdr:row>96</xdr:row>
      <xdr:rowOff>142101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158628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27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147389</xdr:rowOff>
    </xdr:from>
    <xdr:to>
      <xdr:col>41</xdr:col>
      <xdr:colOff>101600</xdr:colOff>
      <xdr:row>97</xdr:row>
      <xdr:rowOff>77539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0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68666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69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21707</xdr:rowOff>
    </xdr:from>
    <xdr:to>
      <xdr:col>36</xdr:col>
      <xdr:colOff>165100</xdr:colOff>
      <xdr:row>97</xdr:row>
      <xdr:rowOff>123307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5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114434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4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47068</xdr:rowOff>
    </xdr:from>
    <xdr:to>
      <xdr:col>85</xdr:col>
      <xdr:colOff>127000</xdr:colOff>
      <xdr:row>77</xdr:row>
      <xdr:rowOff>58972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48718"/>
          <a:ext cx="838200" cy="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52423</xdr:rowOff>
    </xdr:from>
    <xdr:to>
      <xdr:col>81</xdr:col>
      <xdr:colOff>50800</xdr:colOff>
      <xdr:row>77</xdr:row>
      <xdr:rowOff>58972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254073"/>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52423</xdr:rowOff>
    </xdr:from>
    <xdr:to>
      <xdr:col>76</xdr:col>
      <xdr:colOff>114300</xdr:colOff>
      <xdr:row>77</xdr:row>
      <xdr:rowOff>76116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54073"/>
          <a:ext cx="8890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76116</xdr:rowOff>
    </xdr:from>
    <xdr:to>
      <xdr:col>71</xdr:col>
      <xdr:colOff>177800</xdr:colOff>
      <xdr:row>77</xdr:row>
      <xdr:rowOff>81145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7776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167718</xdr:rowOff>
    </xdr:from>
    <xdr:to>
      <xdr:col>85</xdr:col>
      <xdr:colOff>177800</xdr:colOff>
      <xdr:row>77</xdr:row>
      <xdr:rowOff>97868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146145</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7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8172</xdr:rowOff>
    </xdr:from>
    <xdr:to>
      <xdr:col>81</xdr:col>
      <xdr:colOff>101600</xdr:colOff>
      <xdr:row>77</xdr:row>
      <xdr:rowOff>109772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100899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3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1623</xdr:rowOff>
    </xdr:from>
    <xdr:to>
      <xdr:col>76</xdr:col>
      <xdr:colOff>165100</xdr:colOff>
      <xdr:row>77</xdr:row>
      <xdr:rowOff>103223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94350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29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25316</xdr:rowOff>
    </xdr:from>
    <xdr:to>
      <xdr:col>72</xdr:col>
      <xdr:colOff>38100</xdr:colOff>
      <xdr:row>77</xdr:row>
      <xdr:rowOff>126916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2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118043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1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30345</xdr:rowOff>
    </xdr:from>
    <xdr:to>
      <xdr:col>67</xdr:col>
      <xdr:colOff>101600</xdr:colOff>
      <xdr:row>77</xdr:row>
      <xdr:rowOff>131945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3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123072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2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119647</xdr:rowOff>
    </xdr:from>
    <xdr:to>
      <xdr:col>85</xdr:col>
      <xdr:colOff>127000</xdr:colOff>
      <xdr:row>98</xdr:row>
      <xdr:rowOff>139184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21747"/>
          <a:ext cx="838200" cy="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119647</xdr:rowOff>
    </xdr:from>
    <xdr:to>
      <xdr:col>81</xdr:col>
      <xdr:colOff>50800</xdr:colOff>
      <xdr:row>98</xdr:row>
      <xdr:rowOff>139311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21747"/>
          <a:ext cx="889000" cy="1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137437</xdr:rowOff>
    </xdr:from>
    <xdr:to>
      <xdr:col>76</xdr:col>
      <xdr:colOff>114300</xdr:colOff>
      <xdr:row>98</xdr:row>
      <xdr:rowOff>139311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39537"/>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133998</xdr:rowOff>
    </xdr:from>
    <xdr:to>
      <xdr:col>71</xdr:col>
      <xdr:colOff>177800</xdr:colOff>
      <xdr:row>98</xdr:row>
      <xdr:rowOff>137437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36098"/>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88384</xdr:rowOff>
    </xdr:from>
    <xdr:to>
      <xdr:col>85</xdr:col>
      <xdr:colOff>177800</xdr:colOff>
      <xdr:row>99</xdr:row>
      <xdr:rowOff>18534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9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3311</xdr:rowOff>
    </xdr:from>
    <xdr:ext cx="378565"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05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68847</xdr:rowOff>
    </xdr:from>
    <xdr:to>
      <xdr:col>81</xdr:col>
      <xdr:colOff>101600</xdr:colOff>
      <xdr:row>98</xdr:row>
      <xdr:rowOff>170447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161574</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88511</xdr:rowOff>
    </xdr:from>
    <xdr:to>
      <xdr:col>76</xdr:col>
      <xdr:colOff>165100</xdr:colOff>
      <xdr:row>99</xdr:row>
      <xdr:rowOff>18661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9788</xdr:rowOff>
    </xdr:from>
    <xdr:ext cx="313932"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35333" y="1698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86637</xdr:rowOff>
    </xdr:from>
    <xdr:to>
      <xdr:col>72</xdr:col>
      <xdr:colOff>38100</xdr:colOff>
      <xdr:row>99</xdr:row>
      <xdr:rowOff>16787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7914</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4017" y="1698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83198</xdr:rowOff>
    </xdr:from>
    <xdr:to>
      <xdr:col>67</xdr:col>
      <xdr:colOff>101600</xdr:colOff>
      <xdr:row>99</xdr:row>
      <xdr:rowOff>13348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4475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7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44069</xdr:rowOff>
    </xdr:from>
    <xdr:to>
      <xdr:col>116</xdr:col>
      <xdr:colOff>63500</xdr:colOff>
      <xdr:row>59</xdr:row>
      <xdr:rowOff>44221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59619"/>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43917</xdr:rowOff>
    </xdr:from>
    <xdr:to>
      <xdr:col>111</xdr:col>
      <xdr:colOff>177800</xdr:colOff>
      <xdr:row>59</xdr:row>
      <xdr:rowOff>44069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5946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29972</xdr:rowOff>
    </xdr:from>
    <xdr:to>
      <xdr:col>107</xdr:col>
      <xdr:colOff>50800</xdr:colOff>
      <xdr:row>59</xdr:row>
      <xdr:rowOff>43917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45522"/>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29972</xdr:rowOff>
    </xdr:from>
    <xdr:to>
      <xdr:col>102</xdr:col>
      <xdr:colOff>114300</xdr:colOff>
      <xdr:row>59</xdr:row>
      <xdr:rowOff>30125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14552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164871</xdr:rowOff>
    </xdr:from>
    <xdr:to>
      <xdr:col>116</xdr:col>
      <xdr:colOff>114300</xdr:colOff>
      <xdr:row>59</xdr:row>
      <xdr:rowOff>95021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79798</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23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164719</xdr:rowOff>
    </xdr:from>
    <xdr:to>
      <xdr:col>112</xdr:col>
      <xdr:colOff>38100</xdr:colOff>
      <xdr:row>59</xdr:row>
      <xdr:rowOff>94869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85996</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01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164567</xdr:rowOff>
    </xdr:from>
    <xdr:to>
      <xdr:col>107</xdr:col>
      <xdr:colOff>101600</xdr:colOff>
      <xdr:row>59</xdr:row>
      <xdr:rowOff>94717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85844</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01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150622</xdr:rowOff>
    </xdr:from>
    <xdr:to>
      <xdr:col>102</xdr:col>
      <xdr:colOff>165100</xdr:colOff>
      <xdr:row>59</xdr:row>
      <xdr:rowOff>80772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71899</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187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150775</xdr:rowOff>
    </xdr:from>
    <xdr:to>
      <xdr:col>98</xdr:col>
      <xdr:colOff>38100</xdr:colOff>
      <xdr:row>59</xdr:row>
      <xdr:rowOff>80925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72052</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18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81293</xdr:rowOff>
    </xdr:from>
    <xdr:to>
      <xdr:col>116</xdr:col>
      <xdr:colOff>63500</xdr:colOff>
      <xdr:row>77</xdr:row>
      <xdr:rowOff>106953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82943"/>
          <a:ext cx="8382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106953</xdr:rowOff>
    </xdr:from>
    <xdr:to>
      <xdr:col>111</xdr:col>
      <xdr:colOff>177800</xdr:colOff>
      <xdr:row>77</xdr:row>
      <xdr:rowOff>141300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308603"/>
          <a:ext cx="8890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32201</xdr:rowOff>
    </xdr:from>
    <xdr:to>
      <xdr:col>107</xdr:col>
      <xdr:colOff>50800</xdr:colOff>
      <xdr:row>77</xdr:row>
      <xdr:rowOff>141300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233851"/>
          <a:ext cx="889000" cy="10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32201</xdr:rowOff>
    </xdr:from>
    <xdr:to>
      <xdr:col>102</xdr:col>
      <xdr:colOff>114300</xdr:colOff>
      <xdr:row>77</xdr:row>
      <xdr:rowOff>59480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233851"/>
          <a:ext cx="8890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30493</xdr:rowOff>
    </xdr:from>
    <xdr:to>
      <xdr:col>116</xdr:col>
      <xdr:colOff>114300</xdr:colOff>
      <xdr:row>77</xdr:row>
      <xdr:rowOff>132093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8920</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56153</xdr:rowOff>
    </xdr:from>
    <xdr:to>
      <xdr:col>112</xdr:col>
      <xdr:colOff>38100</xdr:colOff>
      <xdr:row>77</xdr:row>
      <xdr:rowOff>157753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148880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90500</xdr:rowOff>
    </xdr:from>
    <xdr:to>
      <xdr:col>107</xdr:col>
      <xdr:colOff>101600</xdr:colOff>
      <xdr:row>78</xdr:row>
      <xdr:rowOff>20650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11777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152851</xdr:rowOff>
    </xdr:from>
    <xdr:to>
      <xdr:col>102</xdr:col>
      <xdr:colOff>165100</xdr:colOff>
      <xdr:row>77</xdr:row>
      <xdr:rowOff>83001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74128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7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8680</xdr:rowOff>
    </xdr:from>
    <xdr:to>
      <xdr:col>98</xdr:col>
      <xdr:colOff>38100</xdr:colOff>
      <xdr:row>77</xdr:row>
      <xdr:rowOff>110280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101407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0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a:t>
          </a:r>
          <a:r>
            <a:rPr kumimoji="1" lang="en-US" altLang="ja-JP" sz="1300">
              <a:latin typeface="ＭＳ Ｐゴシック" panose="020B0600070205080204" pitchFamily="50" charset="-128"/>
              <a:ea typeface="ＭＳ Ｐゴシック" panose="020B0600070205080204" pitchFamily="50" charset="-128"/>
            </a:rPr>
            <a:t>342,020</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2,025</a:t>
          </a:r>
          <a:r>
            <a:rPr kumimoji="1" lang="ja-JP" altLang="en-US" sz="1300">
              <a:latin typeface="ＭＳ Ｐゴシック" panose="020B0600070205080204" pitchFamily="50" charset="-128"/>
              <a:ea typeface="ＭＳ Ｐゴシック" panose="020B0600070205080204" pitchFamily="50" charset="-128"/>
            </a:rPr>
            <a:t>円の減少となっている。この減少の要因は、子育て世帯への臨時特別給付金給付事業や住民税非課税世帯等に対する臨時特別給付金給付事業の減額によるもので、扶助費が類似団体平均値と同様に減少となっている。全体として、類似団体平均値より低い水準であることは、効率的な財政運営ができているものと分析できる。個別の項目として、人件費は、人事院勧告に基づく給与改定等により増加となっている。物件費は新型コロナウイルスワクチン接種事業を引き続き実施しているため、高い水準で横ばいとなっている。また、物件費が高止まりとなっているのは、ゴミ処理事業や町立幼稚園３園を町単独で運営していることが主な要因である。普通建設事業費は、民間保育所施設整備費補助金や広島中学校体育館大規模改造工事費の皆増等により、増加となっている。最後に、公債費については、毎年、元金償還額以上の借入をしないことを原則としており、起債額の抑制を図ることにより、類似団体より低い水準となっている。今後においても、住民サービスの水準を維持しつつ効率的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44,168
43,473
30.03
15,782,961
15,106,332
629,205
9,475,700
8,338,562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36068</xdr:rowOff>
    </xdr:from>
    <xdr:to>
      <xdr:col>24</xdr:col>
      <xdr:colOff>63500</xdr:colOff>
      <xdr:row>37</xdr:row>
      <xdr:rowOff>60452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79718"/>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53594</xdr:rowOff>
    </xdr:from>
    <xdr:to>
      <xdr:col>19</xdr:col>
      <xdr:colOff>177800</xdr:colOff>
      <xdr:row>37</xdr:row>
      <xdr:rowOff>60452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972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53594</xdr:rowOff>
    </xdr:from>
    <xdr:to>
      <xdr:col>15</xdr:col>
      <xdr:colOff>50800</xdr:colOff>
      <xdr:row>37</xdr:row>
      <xdr:rowOff>58547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9724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50165</xdr:rowOff>
    </xdr:from>
    <xdr:to>
      <xdr:col>10</xdr:col>
      <xdr:colOff>114300</xdr:colOff>
      <xdr:row>37</xdr:row>
      <xdr:rowOff>58547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93815"/>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156718</xdr:rowOff>
    </xdr:from>
    <xdr:to>
      <xdr:col>24</xdr:col>
      <xdr:colOff>114300</xdr:colOff>
      <xdr:row>37</xdr:row>
      <xdr:rowOff>86868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9652</xdr:rowOff>
    </xdr:from>
    <xdr:to>
      <xdr:col>20</xdr:col>
      <xdr:colOff>38100</xdr:colOff>
      <xdr:row>37</xdr:row>
      <xdr:rowOff>111252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102379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2794</xdr:rowOff>
    </xdr:from>
    <xdr:to>
      <xdr:col>15</xdr:col>
      <xdr:colOff>101600</xdr:colOff>
      <xdr:row>37</xdr:row>
      <xdr:rowOff>104394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95521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7747</xdr:rowOff>
    </xdr:from>
    <xdr:to>
      <xdr:col>10</xdr:col>
      <xdr:colOff>165100</xdr:colOff>
      <xdr:row>37</xdr:row>
      <xdr:rowOff>109347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100474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170815</xdr:rowOff>
    </xdr:from>
    <xdr:to>
      <xdr:col>6</xdr:col>
      <xdr:colOff>38100</xdr:colOff>
      <xdr:row>37</xdr:row>
      <xdr:rowOff>100965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92092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88844</xdr:rowOff>
    </xdr:from>
    <xdr:to>
      <xdr:col>24</xdr:col>
      <xdr:colOff>63500</xdr:colOff>
      <xdr:row>58</xdr:row>
      <xdr:rowOff>95821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32944"/>
          <a:ext cx="838200" cy="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61957</xdr:rowOff>
    </xdr:from>
    <xdr:to>
      <xdr:col>19</xdr:col>
      <xdr:colOff>177800</xdr:colOff>
      <xdr:row>58</xdr:row>
      <xdr:rowOff>88844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63157"/>
          <a:ext cx="889000" cy="36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61957</xdr:rowOff>
    </xdr:from>
    <xdr:to>
      <xdr:col>15</xdr:col>
      <xdr:colOff>50800</xdr:colOff>
      <xdr:row>58</xdr:row>
      <xdr:rowOff>102107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63157"/>
          <a:ext cx="889000" cy="38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102107</xdr:rowOff>
    </xdr:from>
    <xdr:to>
      <xdr:col>10</xdr:col>
      <xdr:colOff>114300</xdr:colOff>
      <xdr:row>58</xdr:row>
      <xdr:rowOff>108694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46207"/>
          <a:ext cx="889000" cy="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45021</xdr:rowOff>
    </xdr:from>
    <xdr:to>
      <xdr:col>24</xdr:col>
      <xdr:colOff>114300</xdr:colOff>
      <xdr:row>58</xdr:row>
      <xdr:rowOff>146621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131398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38044</xdr:rowOff>
    </xdr:from>
    <xdr:to>
      <xdr:col>20</xdr:col>
      <xdr:colOff>38100</xdr:colOff>
      <xdr:row>58</xdr:row>
      <xdr:rowOff>139644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8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130771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7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11157</xdr:rowOff>
    </xdr:from>
    <xdr:to>
      <xdr:col>15</xdr:col>
      <xdr:colOff>101600</xdr:colOff>
      <xdr:row>56</xdr:row>
      <xdr:rowOff>112757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103884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0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51307</xdr:rowOff>
    </xdr:from>
    <xdr:to>
      <xdr:col>10</xdr:col>
      <xdr:colOff>165100</xdr:colOff>
      <xdr:row>58</xdr:row>
      <xdr:rowOff>152907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144034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8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57894</xdr:rowOff>
    </xdr:from>
    <xdr:to>
      <xdr:col>6</xdr:col>
      <xdr:colOff>38100</xdr:colOff>
      <xdr:row>58</xdr:row>
      <xdr:rowOff>159494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150621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114585</xdr:rowOff>
    </xdr:from>
    <xdr:to>
      <xdr:col>24</xdr:col>
      <xdr:colOff>63500</xdr:colOff>
      <xdr:row>77</xdr:row>
      <xdr:rowOff>131691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16235"/>
          <a:ext cx="8382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131691</xdr:rowOff>
    </xdr:from>
    <xdr:to>
      <xdr:col>19</xdr:col>
      <xdr:colOff>177800</xdr:colOff>
      <xdr:row>79</xdr:row>
      <xdr:rowOff>6480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33341"/>
          <a:ext cx="889000" cy="21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6480</xdr:rowOff>
    </xdr:from>
    <xdr:to>
      <xdr:col>15</xdr:col>
      <xdr:colOff>50800</xdr:colOff>
      <xdr:row>79</xdr:row>
      <xdr:rowOff>37531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51030"/>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37531</xdr:rowOff>
    </xdr:from>
    <xdr:to>
      <xdr:col>10</xdr:col>
      <xdr:colOff>114300</xdr:colOff>
      <xdr:row>79</xdr:row>
      <xdr:rowOff>80759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82081"/>
          <a:ext cx="889000" cy="4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63785</xdr:rowOff>
    </xdr:from>
    <xdr:to>
      <xdr:col>24</xdr:col>
      <xdr:colOff>114300</xdr:colOff>
      <xdr:row>77</xdr:row>
      <xdr:rowOff>165385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6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42212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4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80891</xdr:rowOff>
    </xdr:from>
    <xdr:to>
      <xdr:col>20</xdr:col>
      <xdr:colOff>38100</xdr:colOff>
      <xdr:row>78</xdr:row>
      <xdr:rowOff>11041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8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2168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7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127130</xdr:rowOff>
    </xdr:from>
    <xdr:to>
      <xdr:col>15</xdr:col>
      <xdr:colOff>101600</xdr:colOff>
      <xdr:row>79</xdr:row>
      <xdr:rowOff>57280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50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48407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9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158181</xdr:rowOff>
    </xdr:from>
    <xdr:to>
      <xdr:col>10</xdr:col>
      <xdr:colOff>165100</xdr:colOff>
      <xdr:row>79</xdr:row>
      <xdr:rowOff>88331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79458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2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29959</xdr:rowOff>
    </xdr:from>
    <xdr:to>
      <xdr:col>6</xdr:col>
      <xdr:colOff>38100</xdr:colOff>
      <xdr:row>79</xdr:row>
      <xdr:rowOff>131559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7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122686</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63111" y="1366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146509</xdr:rowOff>
    </xdr:from>
    <xdr:to>
      <xdr:col>24</xdr:col>
      <xdr:colOff>63500</xdr:colOff>
      <xdr:row>97</xdr:row>
      <xdr:rowOff>14379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05709"/>
          <a:ext cx="8382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146509</xdr:rowOff>
    </xdr:from>
    <xdr:to>
      <xdr:col>19</xdr:col>
      <xdr:colOff>177800</xdr:colOff>
      <xdr:row>98</xdr:row>
      <xdr:rowOff>35998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05709"/>
          <a:ext cx="889000" cy="23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35998</xdr:rowOff>
    </xdr:from>
    <xdr:to>
      <xdr:col>15</xdr:col>
      <xdr:colOff>50800</xdr:colOff>
      <xdr:row>98</xdr:row>
      <xdr:rowOff>83579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38098"/>
          <a:ext cx="8890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83579</xdr:rowOff>
    </xdr:from>
    <xdr:to>
      <xdr:col>10</xdr:col>
      <xdr:colOff>114300</xdr:colOff>
      <xdr:row>98</xdr:row>
      <xdr:rowOff>86437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85679"/>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135029</xdr:rowOff>
    </xdr:from>
    <xdr:to>
      <xdr:col>24</xdr:col>
      <xdr:colOff>114300</xdr:colOff>
      <xdr:row>97</xdr:row>
      <xdr:rowOff>65179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157906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4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95709</xdr:rowOff>
    </xdr:from>
    <xdr:to>
      <xdr:col>20</xdr:col>
      <xdr:colOff>38100</xdr:colOff>
      <xdr:row>97</xdr:row>
      <xdr:rowOff>25859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42386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156648</xdr:rowOff>
    </xdr:from>
    <xdr:to>
      <xdr:col>15</xdr:col>
      <xdr:colOff>101600</xdr:colOff>
      <xdr:row>98</xdr:row>
      <xdr:rowOff>86798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77925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8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32779</xdr:rowOff>
    </xdr:from>
    <xdr:to>
      <xdr:col>10</xdr:col>
      <xdr:colOff>165100</xdr:colOff>
      <xdr:row>98</xdr:row>
      <xdr:rowOff>134379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125506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2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35637</xdr:rowOff>
    </xdr:from>
    <xdr:to>
      <xdr:col>6</xdr:col>
      <xdr:colOff>38100</xdr:colOff>
      <xdr:row>98</xdr:row>
      <xdr:rowOff>137237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153764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94960</xdr:rowOff>
    </xdr:from>
    <xdr:to>
      <xdr:col>55</xdr:col>
      <xdr:colOff>0</xdr:colOff>
      <xdr:row>37</xdr:row>
      <xdr:rowOff>115860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38610"/>
          <a:ext cx="8382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115860</xdr:rowOff>
    </xdr:from>
    <xdr:to>
      <xdr:col>50</xdr:col>
      <xdr:colOff>114300</xdr:colOff>
      <xdr:row>37</xdr:row>
      <xdr:rowOff>121739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459510"/>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121739</xdr:rowOff>
    </xdr:from>
    <xdr:to>
      <xdr:col>45</xdr:col>
      <xdr:colOff>177800</xdr:colOff>
      <xdr:row>37</xdr:row>
      <xdr:rowOff>124025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46538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124025</xdr:rowOff>
    </xdr:from>
    <xdr:to>
      <xdr:col>41</xdr:col>
      <xdr:colOff>50800</xdr:colOff>
      <xdr:row>37</xdr:row>
      <xdr:rowOff>127943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467675"/>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44160</xdr:rowOff>
    </xdr:from>
    <xdr:to>
      <xdr:col>55</xdr:col>
      <xdr:colOff>50800</xdr:colOff>
      <xdr:row>37</xdr:row>
      <xdr:rowOff>145760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8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67037</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3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65060</xdr:rowOff>
    </xdr:from>
    <xdr:to>
      <xdr:col>50</xdr:col>
      <xdr:colOff>165100</xdr:colOff>
      <xdr:row>37</xdr:row>
      <xdr:rowOff>166660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11737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18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70939</xdr:rowOff>
    </xdr:from>
    <xdr:to>
      <xdr:col>46</xdr:col>
      <xdr:colOff>38100</xdr:colOff>
      <xdr:row>38</xdr:row>
      <xdr:rowOff>1088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145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17616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189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73225</xdr:rowOff>
    </xdr:from>
    <xdr:to>
      <xdr:col>41</xdr:col>
      <xdr:colOff>101600</xdr:colOff>
      <xdr:row>38</xdr:row>
      <xdr:rowOff>3375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1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19902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192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77143</xdr:rowOff>
    </xdr:from>
    <xdr:to>
      <xdr:col>36</xdr:col>
      <xdr:colOff>165100</xdr:colOff>
      <xdr:row>38</xdr:row>
      <xdr:rowOff>7293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23820</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196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28698</xdr:rowOff>
    </xdr:from>
    <xdr:to>
      <xdr:col>55</xdr:col>
      <xdr:colOff>0</xdr:colOff>
      <xdr:row>59</xdr:row>
      <xdr:rowOff>32862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44248"/>
          <a:ext cx="8382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32862</xdr:rowOff>
    </xdr:from>
    <xdr:to>
      <xdr:col>50</xdr:col>
      <xdr:colOff>114300</xdr:colOff>
      <xdr:row>59</xdr:row>
      <xdr:rowOff>43084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48412"/>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43084</xdr:rowOff>
    </xdr:from>
    <xdr:to>
      <xdr:col>45</xdr:col>
      <xdr:colOff>177800</xdr:colOff>
      <xdr:row>59</xdr:row>
      <xdr:rowOff>45288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58634"/>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35801</xdr:rowOff>
    </xdr:from>
    <xdr:to>
      <xdr:col>41</xdr:col>
      <xdr:colOff>50800</xdr:colOff>
      <xdr:row>59</xdr:row>
      <xdr:rowOff>45288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51351"/>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149348</xdr:rowOff>
    </xdr:from>
    <xdr:to>
      <xdr:col>55</xdr:col>
      <xdr:colOff>50800</xdr:colOff>
      <xdr:row>59</xdr:row>
      <xdr:rowOff>79498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9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64275</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0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153512</xdr:rowOff>
    </xdr:from>
    <xdr:to>
      <xdr:col>50</xdr:col>
      <xdr:colOff>165100</xdr:colOff>
      <xdr:row>59</xdr:row>
      <xdr:rowOff>83662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9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74789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9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163734</xdr:rowOff>
    </xdr:from>
    <xdr:to>
      <xdr:col>46</xdr:col>
      <xdr:colOff>38100</xdr:colOff>
      <xdr:row>59</xdr:row>
      <xdr:rowOff>93884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85011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0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165938</xdr:rowOff>
    </xdr:from>
    <xdr:to>
      <xdr:col>41</xdr:col>
      <xdr:colOff>101600</xdr:colOff>
      <xdr:row>59</xdr:row>
      <xdr:rowOff>96088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1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87215</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0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156451</xdr:rowOff>
    </xdr:from>
    <xdr:to>
      <xdr:col>36</xdr:col>
      <xdr:colOff>165100</xdr:colOff>
      <xdr:row>59</xdr:row>
      <xdr:rowOff>86601</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77728</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9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125718</xdr:rowOff>
    </xdr:from>
    <xdr:to>
      <xdr:col>55</xdr:col>
      <xdr:colOff>0</xdr:colOff>
      <xdr:row>77</xdr:row>
      <xdr:rowOff>138595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327368"/>
          <a:ext cx="8382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138595</xdr:rowOff>
    </xdr:from>
    <xdr:to>
      <xdr:col>50</xdr:col>
      <xdr:colOff>114300</xdr:colOff>
      <xdr:row>78</xdr:row>
      <xdr:rowOff>25705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340245"/>
          <a:ext cx="88900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25705</xdr:rowOff>
    </xdr:from>
    <xdr:to>
      <xdr:col>45</xdr:col>
      <xdr:colOff>177800</xdr:colOff>
      <xdr:row>78</xdr:row>
      <xdr:rowOff>132423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398805"/>
          <a:ext cx="889000" cy="10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132423</xdr:rowOff>
    </xdr:from>
    <xdr:to>
      <xdr:col>41</xdr:col>
      <xdr:colOff>50800</xdr:colOff>
      <xdr:row>78</xdr:row>
      <xdr:rowOff>135243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05523"/>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74918</xdr:rowOff>
    </xdr:from>
    <xdr:to>
      <xdr:col>55</xdr:col>
      <xdr:colOff>50800</xdr:colOff>
      <xdr:row>78</xdr:row>
      <xdr:rowOff>5068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2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53345</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5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87795</xdr:rowOff>
    </xdr:from>
    <xdr:to>
      <xdr:col>50</xdr:col>
      <xdr:colOff>165100</xdr:colOff>
      <xdr:row>78</xdr:row>
      <xdr:rowOff>17945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2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9072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3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146355</xdr:rowOff>
    </xdr:from>
    <xdr:to>
      <xdr:col>46</xdr:col>
      <xdr:colOff>38100</xdr:colOff>
      <xdr:row>78</xdr:row>
      <xdr:rowOff>76505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3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67632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44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81623</xdr:rowOff>
    </xdr:from>
    <xdr:to>
      <xdr:col>41</xdr:col>
      <xdr:colOff>101600</xdr:colOff>
      <xdr:row>79</xdr:row>
      <xdr:rowOff>11773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2900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4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84443</xdr:rowOff>
    </xdr:from>
    <xdr:to>
      <xdr:col>36</xdr:col>
      <xdr:colOff>165100</xdr:colOff>
      <xdr:row>79</xdr:row>
      <xdr:rowOff>14593</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5720</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104997</xdr:rowOff>
    </xdr:from>
    <xdr:to>
      <xdr:col>55</xdr:col>
      <xdr:colOff>0</xdr:colOff>
      <xdr:row>97</xdr:row>
      <xdr:rowOff>126299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735647"/>
          <a:ext cx="838200" cy="2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40477</xdr:rowOff>
    </xdr:from>
    <xdr:to>
      <xdr:col>50</xdr:col>
      <xdr:colOff>114300</xdr:colOff>
      <xdr:row>97</xdr:row>
      <xdr:rowOff>104997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671127"/>
          <a:ext cx="889000" cy="6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40477</xdr:rowOff>
    </xdr:from>
    <xdr:to>
      <xdr:col>45</xdr:col>
      <xdr:colOff>177800</xdr:colOff>
      <xdr:row>98</xdr:row>
      <xdr:rowOff>25259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71127"/>
          <a:ext cx="889000" cy="15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25259</xdr:rowOff>
    </xdr:from>
    <xdr:to>
      <xdr:col>41</xdr:col>
      <xdr:colOff>50800</xdr:colOff>
      <xdr:row>98</xdr:row>
      <xdr:rowOff>46431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827359"/>
          <a:ext cx="889000" cy="2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75499</xdr:rowOff>
    </xdr:from>
    <xdr:to>
      <xdr:col>55</xdr:col>
      <xdr:colOff>50800</xdr:colOff>
      <xdr:row>98</xdr:row>
      <xdr:rowOff>5649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0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53926</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8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54197</xdr:rowOff>
    </xdr:from>
    <xdr:to>
      <xdr:col>50</xdr:col>
      <xdr:colOff>165100</xdr:colOff>
      <xdr:row>97</xdr:row>
      <xdr:rowOff>155797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8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146924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7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161127</xdr:rowOff>
    </xdr:from>
    <xdr:to>
      <xdr:col>46</xdr:col>
      <xdr:colOff>38100</xdr:colOff>
      <xdr:row>97</xdr:row>
      <xdr:rowOff>91277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82404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1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145909</xdr:rowOff>
    </xdr:from>
    <xdr:to>
      <xdr:col>41</xdr:col>
      <xdr:colOff>101600</xdr:colOff>
      <xdr:row>98</xdr:row>
      <xdr:rowOff>76059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7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67186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6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167081</xdr:rowOff>
    </xdr:from>
    <xdr:to>
      <xdr:col>36</xdr:col>
      <xdr:colOff>165100</xdr:colOff>
      <xdr:row>98</xdr:row>
      <xdr:rowOff>97231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88358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72415</xdr:rowOff>
    </xdr:from>
    <xdr:to>
      <xdr:col>85</xdr:col>
      <xdr:colOff>127000</xdr:colOff>
      <xdr:row>37</xdr:row>
      <xdr:rowOff>90627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416065"/>
          <a:ext cx="8382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9474</xdr:rowOff>
    </xdr:from>
    <xdr:to>
      <xdr:col>81</xdr:col>
      <xdr:colOff>50800</xdr:colOff>
      <xdr:row>37</xdr:row>
      <xdr:rowOff>90627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181674"/>
          <a:ext cx="889000" cy="2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9474</xdr:rowOff>
    </xdr:from>
    <xdr:to>
      <xdr:col>76</xdr:col>
      <xdr:colOff>114300</xdr:colOff>
      <xdr:row>36</xdr:row>
      <xdr:rowOff>149034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181674"/>
          <a:ext cx="889000" cy="13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149034</xdr:rowOff>
    </xdr:from>
    <xdr:to>
      <xdr:col>71</xdr:col>
      <xdr:colOff>177800</xdr:colOff>
      <xdr:row>37</xdr:row>
      <xdr:rowOff>76797</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321234"/>
          <a:ext cx="8890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21615</xdr:rowOff>
    </xdr:from>
    <xdr:to>
      <xdr:col>85</xdr:col>
      <xdr:colOff>177800</xdr:colOff>
      <xdr:row>37</xdr:row>
      <xdr:rowOff>123215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44492</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39827</xdr:rowOff>
    </xdr:from>
    <xdr:to>
      <xdr:col>81</xdr:col>
      <xdr:colOff>101600</xdr:colOff>
      <xdr:row>37</xdr:row>
      <xdr:rowOff>141427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3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157954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15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130124</xdr:rowOff>
    </xdr:from>
    <xdr:to>
      <xdr:col>76</xdr:col>
      <xdr:colOff>165100</xdr:colOff>
      <xdr:row>36</xdr:row>
      <xdr:rowOff>60274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13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76801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9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98234</xdr:rowOff>
    </xdr:from>
    <xdr:to>
      <xdr:col>72</xdr:col>
      <xdr:colOff>38100</xdr:colOff>
      <xdr:row>37</xdr:row>
      <xdr:rowOff>28384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2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44911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04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25997</xdr:rowOff>
    </xdr:from>
    <xdr:to>
      <xdr:col>67</xdr:col>
      <xdr:colOff>101600</xdr:colOff>
      <xdr:row>37</xdr:row>
      <xdr:rowOff>127597</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36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144124</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1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83121</xdr:rowOff>
    </xdr:from>
    <xdr:to>
      <xdr:col>85</xdr:col>
      <xdr:colOff>127000</xdr:colOff>
      <xdr:row>57</xdr:row>
      <xdr:rowOff>83138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855771"/>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156110</xdr:rowOff>
    </xdr:from>
    <xdr:to>
      <xdr:col>81</xdr:col>
      <xdr:colOff>50800</xdr:colOff>
      <xdr:row>57</xdr:row>
      <xdr:rowOff>83121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757310"/>
          <a:ext cx="889000" cy="9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156110</xdr:rowOff>
    </xdr:from>
    <xdr:to>
      <xdr:col>76</xdr:col>
      <xdr:colOff>114300</xdr:colOff>
      <xdr:row>57</xdr:row>
      <xdr:rowOff>74190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757310"/>
          <a:ext cx="889000" cy="8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68295</xdr:rowOff>
    </xdr:from>
    <xdr:to>
      <xdr:col>71</xdr:col>
      <xdr:colOff>177800</xdr:colOff>
      <xdr:row>57</xdr:row>
      <xdr:rowOff>74190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840945"/>
          <a:ext cx="88900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32338</xdr:rowOff>
    </xdr:from>
    <xdr:to>
      <xdr:col>85</xdr:col>
      <xdr:colOff>177800</xdr:colOff>
      <xdr:row>57</xdr:row>
      <xdr:rowOff>133938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8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10765</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78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32321</xdr:rowOff>
    </xdr:from>
    <xdr:to>
      <xdr:col>81</xdr:col>
      <xdr:colOff>101600</xdr:colOff>
      <xdr:row>57</xdr:row>
      <xdr:rowOff>133921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125048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89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105310</xdr:rowOff>
    </xdr:from>
    <xdr:to>
      <xdr:col>76</xdr:col>
      <xdr:colOff>165100</xdr:colOff>
      <xdr:row>57</xdr:row>
      <xdr:rowOff>35460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7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26587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7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23390</xdr:rowOff>
    </xdr:from>
    <xdr:to>
      <xdr:col>72</xdr:col>
      <xdr:colOff>38100</xdr:colOff>
      <xdr:row>57</xdr:row>
      <xdr:rowOff>124990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79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116117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88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17495</xdr:rowOff>
    </xdr:from>
    <xdr:to>
      <xdr:col>67</xdr:col>
      <xdr:colOff>101600</xdr:colOff>
      <xdr:row>57</xdr:row>
      <xdr:rowOff>119095</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7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110222</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8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47068</xdr:rowOff>
    </xdr:from>
    <xdr:to>
      <xdr:col>85</xdr:col>
      <xdr:colOff>127000</xdr:colOff>
      <xdr:row>97</xdr:row>
      <xdr:rowOff>58972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677718"/>
          <a:ext cx="838200" cy="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52423</xdr:rowOff>
    </xdr:from>
    <xdr:to>
      <xdr:col>81</xdr:col>
      <xdr:colOff>50800</xdr:colOff>
      <xdr:row>97</xdr:row>
      <xdr:rowOff>58972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4592300" y="16683073"/>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52423</xdr:rowOff>
    </xdr:from>
    <xdr:to>
      <xdr:col>76</xdr:col>
      <xdr:colOff>114300</xdr:colOff>
      <xdr:row>97</xdr:row>
      <xdr:rowOff>76116</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683073"/>
          <a:ext cx="8890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76116</xdr:rowOff>
    </xdr:from>
    <xdr:to>
      <xdr:col>71</xdr:col>
      <xdr:colOff>177800</xdr:colOff>
      <xdr:row>97</xdr:row>
      <xdr:rowOff>81145</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70676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167718</xdr:rowOff>
    </xdr:from>
    <xdr:to>
      <xdr:col>85</xdr:col>
      <xdr:colOff>177800</xdr:colOff>
      <xdr:row>97</xdr:row>
      <xdr:rowOff>97868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62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146145</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6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8172</xdr:rowOff>
    </xdr:from>
    <xdr:to>
      <xdr:col>81</xdr:col>
      <xdr:colOff>101600</xdr:colOff>
      <xdr:row>97</xdr:row>
      <xdr:rowOff>109772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63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100899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73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1623</xdr:rowOff>
    </xdr:from>
    <xdr:to>
      <xdr:col>76</xdr:col>
      <xdr:colOff>165100</xdr:colOff>
      <xdr:row>97</xdr:row>
      <xdr:rowOff>103223</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63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94350</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72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25316</xdr:rowOff>
    </xdr:from>
    <xdr:to>
      <xdr:col>72</xdr:col>
      <xdr:colOff>38100</xdr:colOff>
      <xdr:row>97</xdr:row>
      <xdr:rowOff>126916</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6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118043</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74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30345</xdr:rowOff>
    </xdr:from>
    <xdr:to>
      <xdr:col>67</xdr:col>
      <xdr:colOff>101600</xdr:colOff>
      <xdr:row>97</xdr:row>
      <xdr:rowOff>131945</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6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123072</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75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として、類似団体平均値より低い水準であることは、効率的な財政運営ができているものと分析できる。個別項目として、議会費が類似団体と比較して低い傾向にあるのは、人口に対する議員定数が少ないことが一因と考えられる。総務費は、個人番号カード交付事業費交付金の皆減等により減少となっている。民生費は、民間保育所施設整備費補助金の皆増等により増加となっている。衛生費は、新型コロナウイルスワクチン接種事業費の減少等により減少となっている。土木費は、町道</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級</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号線雨水対策整備工事費の皆減等により減少となっている。教育費は、杉戸中学校外壁・屋上防水改修工事費の皆減により減少となっている。最後に、公債費については、毎年、元金償還額以上の借入をしないことを原則としており、起債額の抑制を図ることにより、類似団体平均より低い水準となっている。今後も、住民サービスの水準を維持しつつ、効率的な財政運営ができる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年度は普通交付税の増加等により、財政調整基金現在高は増加となった。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実質収支額は、住民税非課税世帯等に対する臨時特別給付金等の各種給付金の不用額（国への返納未済額（約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億円））により大幅な黒字となったが、令和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年度の実質収支では、国の各種給付金の不用額が減少したため、実質収支額が減少した。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また、実質単年度収支は、令和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年ぶりに黒字となったが、令和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年度は再び赤字に転じた。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年度決算においても、すべての会計で実質赤字はなく健全な財政運営を行えた。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今後も引き続き、独立採算が可能となるよう、使用料や保険料の見直しを行い、持続的な経営の健全化を図っていく。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年度の分子に相当する額が、約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百万円増加となった理由は、元利償還金が約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百万円増加したことが主因である。</a:t>
          </a:r>
        </a:p>
        <a:p>
          <a:r>
            <a:rPr kumimoji="1" lang="ja-JP" altLang="en-US" sz="1400">
              <a:latin typeface="ＭＳ ゴシック" pitchFamily="49" charset="-128"/>
              <a:ea typeface="ＭＳ ゴシック" pitchFamily="49" charset="-128"/>
            </a:rPr>
            <a:t>　これは令和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年度に発行した町道</a:t>
          </a:r>
          <a:r>
            <a:rPr kumimoji="1" lang="en-US" altLang="ja-JP" sz="1400">
              <a:latin typeface="ＭＳ ゴシック" pitchFamily="49" charset="-128"/>
              <a:ea typeface="ＭＳ ゴシック" pitchFamily="49" charset="-128"/>
            </a:rPr>
            <a:t>Ⅱ</a:t>
          </a:r>
          <a:r>
            <a:rPr kumimoji="1" lang="ja-JP" altLang="en-US" sz="1400">
              <a:latin typeface="ＭＳ ゴシック" pitchFamily="49" charset="-128"/>
              <a:ea typeface="ＭＳ ゴシック" pitchFamily="49" charset="-128"/>
            </a:rPr>
            <a:t>級</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号線雨水対策整備事業債の償還開始等により元利償還金が増加したことが主な要因となっている。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年度の分子に相当する額が、約</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億円減少となった理由は、地方債現在高が約</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億円減少したことが主因である。</a:t>
          </a:r>
        </a:p>
        <a:p>
          <a:r>
            <a:rPr kumimoji="1" lang="ja-JP" altLang="en-US" sz="1400">
              <a:latin typeface="ＭＳ ゴシック" pitchFamily="49" charset="-128"/>
              <a:ea typeface="ＭＳ ゴシック" pitchFamily="49" charset="-128"/>
            </a:rPr>
            <a:t>　これは令和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年度の新規借入額が約</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億円減少したことなどが主な要因となっている。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埼玉県杉戸町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億円の増となっており、これは財政調整基金及び森林環境基金の増によるものである。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基金全体としては、将来にわたり安定的な住民サービスの提供を図ることや老朽化した公共施設の改修等を進めていくため、可能な限り基金残高の増加に努めていく。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・公共施設改修基金は、公共施設の改修に要する経費の財源に充てるものである。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・地域福祉基金は、在宅福祉の推進など、地域における保健福祉活動の振興を図るため、下記の対象事業経費の財源に充てるものである。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（１）在宅保健福祉の促進事業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（２）生きがいづくり促進事業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（３）健康づくり促進事業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（４）ボランティア活動の促進事業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・森林環境基金は、森林の整備及びその促進に関する施策の財源に充てるものである。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公共施設改修基金は、土地売払い収入分及び基金利子分を積立てたことにより、前年度比約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千円増となり、基金残高は約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627,067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千円の減少となり、基金残高は約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50,436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年度は、基金の取崩しを約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千円行い、社会福祉協議会に対する補助金などの財源として活用した。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森林環境基金は、森林環境譲与税の収入分（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千円）の積立を行い、基金残高は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公共施設改修基金は、将来の公共施設改修にかかる財政負担の軽減化を図るため、計画的な積立を行っていく。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地域福祉基金は、今後も在宅福祉の推進など、地域における保健福祉活動の振興を図るため、基金の活用を図っていく。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森林環境基金は、公共施設の木造木質化や木製品の導入などに活用していく。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増加となった主な要因は、普通交付税の再算定に伴い、普通交付税額が増加となったためである。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財政調整基金の残高は、安定的な住民サービスの提供を図っていくため、柔軟に対応できる財源として、歳出予算規模（約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億円）の残高となるよう努めていく。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9D29E69-C341-4EA8-B8A3-3BF4C9EB3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BD2E62F-0444-4040-9700-E7E0578A1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4E90D47-76E9-4C17-99CF-8600AB0679B0}"/>
            </a:ext>
          </a:extLst>
        </xdr:cNvPr>
        <xdr:cNvSpPr/>
      </xdr:nvSpPr>
      <xdr:spPr>
        <a:xfrm>
          <a:off x="117633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7051836-D01A-4063-B823-7C299A45D940}"/>
            </a:ext>
          </a:extLst>
        </xdr:cNvPr>
        <xdr:cNvSpPr/>
      </xdr:nvSpPr>
      <xdr:spPr>
        <a:xfrm>
          <a:off x="131349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1F9600A-3CF8-4021-86A1-58FE151C0A02}"/>
            </a:ext>
          </a:extLst>
        </xdr:cNvPr>
        <xdr:cNvSpPr/>
      </xdr:nvSpPr>
      <xdr:spPr>
        <a:xfrm>
          <a:off x="145065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875FBCF-B12F-4A8D-BDCB-854BFAC7F2F1}"/>
            </a:ext>
          </a:extLst>
        </xdr:cNvPr>
        <xdr:cNvSpPr/>
      </xdr:nvSpPr>
      <xdr:spPr>
        <a:xfrm>
          <a:off x="158781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38C7720-F5BE-434A-BB49-7D16661002E6}"/>
            </a:ext>
          </a:extLst>
        </xdr:cNvPr>
        <xdr:cNvSpPr/>
      </xdr:nvSpPr>
      <xdr:spPr>
        <a:xfrm>
          <a:off x="172497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96202C5-A438-4CBD-9D4C-4170028C434A}"/>
            </a:ext>
          </a:extLst>
        </xdr:cNvPr>
        <xdr:cNvSpPr/>
      </xdr:nvSpPr>
      <xdr:spPr>
        <a:xfrm>
          <a:off x="117633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C4F527A-090C-49A7-BC56-E6D225EB0723}"/>
            </a:ext>
          </a:extLst>
        </xdr:cNvPr>
        <xdr:cNvSpPr/>
      </xdr:nvSpPr>
      <xdr:spPr>
        <a:xfrm>
          <a:off x="131349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C98047D-88B2-4DF2-86F1-D8AD2E15BFF0}"/>
            </a:ext>
          </a:extLst>
        </xdr:cNvPr>
        <xdr:cNvSpPr/>
      </xdr:nvSpPr>
      <xdr:spPr>
        <a:xfrm>
          <a:off x="145065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5102080-0899-4C96-818B-D11F58568334}"/>
            </a:ext>
          </a:extLst>
        </xdr:cNvPr>
        <xdr:cNvSpPr/>
      </xdr:nvSpPr>
      <xdr:spPr>
        <a:xfrm>
          <a:off x="158781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383B832-095E-4B92-B56E-BD30A8FEC083}"/>
            </a:ext>
          </a:extLst>
        </xdr:cNvPr>
        <xdr:cNvSpPr/>
      </xdr:nvSpPr>
      <xdr:spPr>
        <a:xfrm>
          <a:off x="172497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17679F3-C1EB-4110-81AE-594328A5FCEB}"/>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324E401-1AE7-43D5-B526-EA1143F6EF86}"/>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6E238F0-68C2-4278-9674-426F17796335}"/>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BA18ED0-EE11-4D85-937B-C0421D919003}"/>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28CE6E9-461F-4506-98CC-955BC3B18085}"/>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8BA434C-D8F9-46DA-A653-A93C559D05D7}"/>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30AE371-65D6-4F9B-911A-19C8AB54F9D3}"/>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67732E0-6477-4E0D-9B23-E5EA0B665C9A}"/>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4AD32E7-D667-419D-A1E8-4278BDD9A785}"/>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B30A876-1B89-4093-827A-C2C549DED594}"/>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44,168
43,473
30.03
15,782,961
15,106,332
629,205
9,475,700
8,338,562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0960207-2F0D-4C20-893E-5257B9608BE7}"/>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7E1728E-51A2-469C-92C4-0EE8A6E94387}"/>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6884C55-1B82-4C60-8F5E-1046218A6B4F}"/>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0CD1771-0655-429D-A600-4BA01F756026}"/>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267ECEE-6AC5-4B41-8167-C601EF5D7043}"/>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5B41393-2A71-4F96-B5B3-71118E101190}"/>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4B92584-06A8-4102-A6D4-85D65C64D2E2}"/>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6CDA2BD-AC05-4EB8-91E1-2DA9F3621E05}"/>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37DB517-26E4-4F31-ACEE-CA09BDCEAC50}"/>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F5D7EF1-DBA2-45F8-A9B1-804FE5BB39E5}"/>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EA7F615-5176-4423-8BCD-8D16955C2406}"/>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5E34C2B-F640-4B9F-BC53-5D6EAFC51FF4}"/>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FA5FE5C-6675-471F-8ECB-30F7DF5417F2}"/>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81A4DCF-52E9-4375-BD26-C3886DC79EE0}"/>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8B42F24-0089-4098-BA5A-B3B0CEBA1933}"/>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ABB03F1-8D61-401B-9EA2-76261AC6F6A9}"/>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1CCA9E2-4725-428A-BCCF-E98214E12926}"/>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3977104-06EC-4E8C-A4D0-75D85D42F091}"/>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825B024-9252-4904-A93B-5463153EDCDB}"/>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DEFFFDF-5CAB-4DD3-9655-1E8BBBB71145}"/>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D2FE35BD-1256-4C87-9287-31D9180D8AF6}"/>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9E8CFC3-4A3A-481D-95A6-6C7CDEC9797A}"/>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870DE0C7-3E3A-4891-A21D-45929AD1974D}"/>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4B5BF56-DE81-43F7-94CB-E67AA3756C76}"/>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5E9B3FE-70CE-4B32-9AAC-4F4FA67A58BB}"/>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E87A10D-F222-4CF9-BDE9-9A6FDDBFA246}"/>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35650DF-CE11-4E2C-AFE9-F3DC8AEA92BE}"/>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54EEA9E-6CA8-43A3-B9EF-70257E49D2C1}"/>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CE01026-CE67-4A29-B4D7-2D61F775A080}"/>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FF47175-931E-4F0E-9D14-F48795FCA20D}"/>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9B5D4BA-E7D7-48B6-8AC2-02AA6C204545}"/>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3B26F23-8B34-432B-A489-948287AFFCC0}"/>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EDB7C72-0B1C-4305-80BA-386D8CF71277}"/>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6E2B84A-8CEC-4DB2-BFDD-48E1FE2278AB}"/>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3F54888-9FE5-4653-A91A-DE4587E233A5}"/>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一般廃棄物処理施設（環境センター）等の公共施設の老朽化が進んでいることから、有形固定資産減価償却率は類似団体より高い水準にある。公共施設等総合管理計画や令和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年度に策定した個別施設計画に基づき、将来の人口動態や行政ニーズを見極めながら、施設総量の縮減を図るなど、公共施設等の適正管理に取り組んでいく。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B77A09D-85C8-4764-B5F0-734F53B0F1FE}"/>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637D1E7-3048-48EF-A263-4DB09DC23278}"/>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57EED34B-3FF9-4C4F-A3DE-39BD9D2BAE53}"/>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9A601812-83CE-48D5-BDF6-0D18266118AF}"/>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766AA0F3-8371-4B0C-B26C-952B44DA3A22}"/>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80E99899-2705-42B4-8272-B10CDB893E44}"/>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3E289E36-4B13-42DA-8664-14DDFE31B008}"/>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A663EB07-418B-4962-9A57-E6990C2FA96A}"/>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61E7F4F7-0FD5-468E-AE78-F9AC3479BB8E}"/>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1569FB03-21A3-4A0E-BAEA-15782B276D08}"/>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C454C1C4-DBBD-4B6B-B168-C8C3EF4079F6}"/>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1C462696-C95B-4805-AE2C-453F320B46C6}"/>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E93188EE-3B03-442F-A619-FAB15FF982DA}"/>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D3327E82-582A-485B-8240-E201D2EE56DD}"/>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4DBF8B03-943B-4E71-8308-62156B3DEF5D}"/>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9E74EC69-B679-4B6F-B120-10B68E9FFEB3}"/>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5" name="直線コネクタ 74">
          <a:extLst>
            <a:ext uri="{FF2B5EF4-FFF2-40B4-BE49-F238E27FC236}">
              <a16:creationId xmlns:a16="http://schemas.microsoft.com/office/drawing/2014/main" id="{E9B4E7F8-B857-4BA7-B341-42C7913D1DE4}"/>
            </a:ext>
          </a:extLst>
        </xdr:cNvPr>
        <xdr:cNvCxnSpPr/>
      </xdr:nvCxnSpPr>
      <xdr:spPr>
        <a:xfrm flipV="1">
          <a:off x="4306570" y="4236508"/>
          <a:ext cx="1270" cy="14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6" name="有形固定資産減価償却率最小値テキスト">
          <a:extLst>
            <a:ext uri="{FF2B5EF4-FFF2-40B4-BE49-F238E27FC236}">
              <a16:creationId xmlns:a16="http://schemas.microsoft.com/office/drawing/2014/main" id="{4A7ACC92-639B-467D-BDD3-9FFA1AF17C74}"/>
            </a:ext>
          </a:extLst>
        </xdr:cNvPr>
        <xdr:cNvSpPr txBox="1"/>
      </xdr:nvSpPr>
      <xdr:spPr>
        <a:xfrm>
          <a:off x="4359275" y="573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7" name="直線コネクタ 76">
          <a:extLst>
            <a:ext uri="{FF2B5EF4-FFF2-40B4-BE49-F238E27FC236}">
              <a16:creationId xmlns:a16="http://schemas.microsoft.com/office/drawing/2014/main" id="{510EBDFC-F8FE-4974-9854-64620EB1428E}"/>
            </a:ext>
          </a:extLst>
        </xdr:cNvPr>
        <xdr:cNvCxnSpPr/>
      </xdr:nvCxnSpPr>
      <xdr:spPr>
        <a:xfrm>
          <a:off x="4216400" y="573320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CF1E8CEA-E942-479F-AD44-283B2AAA966D}"/>
            </a:ext>
          </a:extLst>
        </xdr:cNvPr>
        <xdr:cNvSpPr txBox="1"/>
      </xdr:nvSpPr>
      <xdr:spPr>
        <a:xfrm>
          <a:off x="4359275" y="403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D8705BE4-236D-40A2-97BB-2394A99B91FE}"/>
            </a:ext>
          </a:extLst>
        </xdr:cNvPr>
        <xdr:cNvCxnSpPr/>
      </xdr:nvCxnSpPr>
      <xdr:spPr>
        <a:xfrm>
          <a:off x="4216400" y="423650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80" name="有形固定資産減価償却率平均値テキスト">
          <a:extLst>
            <a:ext uri="{FF2B5EF4-FFF2-40B4-BE49-F238E27FC236}">
              <a16:creationId xmlns:a16="http://schemas.microsoft.com/office/drawing/2014/main" id="{5C1EAAF5-9A65-455F-A206-E3B0B16AC709}"/>
            </a:ext>
          </a:extLst>
        </xdr:cNvPr>
        <xdr:cNvSpPr txBox="1"/>
      </xdr:nvSpPr>
      <xdr:spPr>
        <a:xfrm>
          <a:off x="4359275" y="4858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フローチャート: 判断 80">
          <a:extLst>
            <a:ext uri="{FF2B5EF4-FFF2-40B4-BE49-F238E27FC236}">
              <a16:creationId xmlns:a16="http://schemas.microsoft.com/office/drawing/2014/main" id="{8CB46F6F-1419-454D-98DF-373D8BE4E00E}"/>
            </a:ext>
          </a:extLst>
        </xdr:cNvPr>
        <xdr:cNvSpPr/>
      </xdr:nvSpPr>
      <xdr:spPr>
        <a:xfrm>
          <a:off x="4254500" y="50071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E7B1744E-D4D0-4578-BF63-5250B913FA41}"/>
            </a:ext>
          </a:extLst>
        </xdr:cNvPr>
        <xdr:cNvSpPr/>
      </xdr:nvSpPr>
      <xdr:spPr>
        <a:xfrm>
          <a:off x="3616325" y="496358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a:extLst>
            <a:ext uri="{FF2B5EF4-FFF2-40B4-BE49-F238E27FC236}">
              <a16:creationId xmlns:a16="http://schemas.microsoft.com/office/drawing/2014/main" id="{5EBAC080-E362-42C3-A598-8461D38C7B5C}"/>
            </a:ext>
          </a:extLst>
        </xdr:cNvPr>
        <xdr:cNvSpPr/>
      </xdr:nvSpPr>
      <xdr:spPr>
        <a:xfrm>
          <a:off x="2930525" y="49815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B67C2924-B38E-4A7A-8280-BCB12DC6C670}"/>
            </a:ext>
          </a:extLst>
        </xdr:cNvPr>
        <xdr:cNvSpPr/>
      </xdr:nvSpPr>
      <xdr:spPr>
        <a:xfrm>
          <a:off x="2244725" y="49352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id="{E7F77E07-3589-413B-B97E-CA2B914DA581}"/>
            </a:ext>
          </a:extLst>
        </xdr:cNvPr>
        <xdr:cNvSpPr/>
      </xdr:nvSpPr>
      <xdr:spPr>
        <a:xfrm>
          <a:off x="1558925" y="49024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E25D3DB-C980-4922-A7C1-F29291B714F0}"/>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42ED929-53DA-4A91-98F8-E55C9590581C}"/>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BE8EB5D-E919-4901-98E9-343721E4B877}"/>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B09A288-DF3B-4344-B32C-40917BE71F11}"/>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E8AC1E3-ECD5-4CA2-BC7B-DE56420A5C36}"/>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112395</xdr:rowOff>
    </xdr:from>
    <xdr:to>
      <xdr:col>23</xdr:col>
      <xdr:colOff>136525</xdr:colOff>
      <xdr:row>33</xdr:row>
      <xdr:rowOff>42545</xdr:rowOff>
    </xdr:to>
    <xdr:sp macro="" textlink="">
      <xdr:nvSpPr>
        <xdr:cNvPr id="91" name="楕円 90">
          <a:extLst>
            <a:ext uri="{FF2B5EF4-FFF2-40B4-BE49-F238E27FC236}">
              <a16:creationId xmlns:a16="http://schemas.microsoft.com/office/drawing/2014/main" id="{B561761F-9FB2-40F2-B1EF-13D687128138}"/>
            </a:ext>
          </a:extLst>
        </xdr:cNvPr>
        <xdr:cNvSpPr/>
      </xdr:nvSpPr>
      <xdr:spPr>
        <a:xfrm>
          <a:off x="4254500" y="52939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90822</xdr:rowOff>
    </xdr:from>
    <xdr:ext cx="405111" cy="259045"/>
    <xdr:sp macro="" textlink="">
      <xdr:nvSpPr>
        <xdr:cNvPr id="92" name="有形固定資産減価償却率該当値テキスト">
          <a:extLst>
            <a:ext uri="{FF2B5EF4-FFF2-40B4-BE49-F238E27FC236}">
              <a16:creationId xmlns:a16="http://schemas.microsoft.com/office/drawing/2014/main" id="{6916BFA0-1162-42A8-AAF5-3E6F8D255ABC}"/>
            </a:ext>
          </a:extLst>
        </xdr:cNvPr>
        <xdr:cNvSpPr txBox="1"/>
      </xdr:nvSpPr>
      <xdr:spPr>
        <a:xfrm>
          <a:off x="4359275" y="52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58420</xdr:rowOff>
    </xdr:from>
    <xdr:to>
      <xdr:col>19</xdr:col>
      <xdr:colOff>187325</xdr:colOff>
      <xdr:row>32</xdr:row>
      <xdr:rowOff>160020</xdr:rowOff>
    </xdr:to>
    <xdr:sp macro="" textlink="">
      <xdr:nvSpPr>
        <xdr:cNvPr id="93" name="楕円 92">
          <a:extLst>
            <a:ext uri="{FF2B5EF4-FFF2-40B4-BE49-F238E27FC236}">
              <a16:creationId xmlns:a16="http://schemas.microsoft.com/office/drawing/2014/main" id="{2EF876B0-B057-49AC-8797-FF4F06D86444}"/>
            </a:ext>
          </a:extLst>
        </xdr:cNvPr>
        <xdr:cNvSpPr/>
      </xdr:nvSpPr>
      <xdr:spPr>
        <a:xfrm>
          <a:off x="3616325" y="52400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109220</xdr:rowOff>
    </xdr:from>
    <xdr:to>
      <xdr:col>23</xdr:col>
      <xdr:colOff>85725</xdr:colOff>
      <xdr:row>32</xdr:row>
      <xdr:rowOff>163195</xdr:rowOff>
    </xdr:to>
    <xdr:cxnSp macro="">
      <xdr:nvCxnSpPr>
        <xdr:cNvPr id="94" name="直線コネクタ 93">
          <a:extLst>
            <a:ext uri="{FF2B5EF4-FFF2-40B4-BE49-F238E27FC236}">
              <a16:creationId xmlns:a16="http://schemas.microsoft.com/office/drawing/2014/main" id="{A719EC4A-2AFE-4618-ADFA-EEDFF1F0E23F}"/>
            </a:ext>
          </a:extLst>
        </xdr:cNvPr>
        <xdr:cNvCxnSpPr/>
      </xdr:nvCxnSpPr>
      <xdr:spPr>
        <a:xfrm>
          <a:off x="3673475" y="5287645"/>
          <a:ext cx="62865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22437</xdr:rowOff>
    </xdr:from>
    <xdr:to>
      <xdr:col>15</xdr:col>
      <xdr:colOff>187325</xdr:colOff>
      <xdr:row>32</xdr:row>
      <xdr:rowOff>124037</xdr:rowOff>
    </xdr:to>
    <xdr:sp macro="" textlink="">
      <xdr:nvSpPr>
        <xdr:cNvPr id="95" name="楕円 94">
          <a:extLst>
            <a:ext uri="{FF2B5EF4-FFF2-40B4-BE49-F238E27FC236}">
              <a16:creationId xmlns:a16="http://schemas.microsoft.com/office/drawing/2014/main" id="{BAA9DBD1-1D9B-410E-82EA-03191EC7F03F}"/>
            </a:ext>
          </a:extLst>
        </xdr:cNvPr>
        <xdr:cNvSpPr/>
      </xdr:nvSpPr>
      <xdr:spPr>
        <a:xfrm>
          <a:off x="2930525" y="52072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73237</xdr:rowOff>
    </xdr:from>
    <xdr:to>
      <xdr:col>19</xdr:col>
      <xdr:colOff>136525</xdr:colOff>
      <xdr:row>32</xdr:row>
      <xdr:rowOff>109220</xdr:rowOff>
    </xdr:to>
    <xdr:cxnSp macro="">
      <xdr:nvCxnSpPr>
        <xdr:cNvPr id="96" name="直線コネクタ 95">
          <a:extLst>
            <a:ext uri="{FF2B5EF4-FFF2-40B4-BE49-F238E27FC236}">
              <a16:creationId xmlns:a16="http://schemas.microsoft.com/office/drawing/2014/main" id="{5BAC26B8-4809-4513-B13C-402CA1B3B5CD}"/>
            </a:ext>
          </a:extLst>
        </xdr:cNvPr>
        <xdr:cNvCxnSpPr/>
      </xdr:nvCxnSpPr>
      <xdr:spPr>
        <a:xfrm>
          <a:off x="2987675" y="5254837"/>
          <a:ext cx="685800" cy="3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168698</xdr:rowOff>
    </xdr:from>
    <xdr:to>
      <xdr:col>11</xdr:col>
      <xdr:colOff>187325</xdr:colOff>
      <xdr:row>32</xdr:row>
      <xdr:rowOff>98848</xdr:rowOff>
    </xdr:to>
    <xdr:sp macro="" textlink="">
      <xdr:nvSpPr>
        <xdr:cNvPr id="97" name="楕円 96">
          <a:extLst>
            <a:ext uri="{FF2B5EF4-FFF2-40B4-BE49-F238E27FC236}">
              <a16:creationId xmlns:a16="http://schemas.microsoft.com/office/drawing/2014/main" id="{41A98C10-02A3-4B06-8915-A9278C3DEFE8}"/>
            </a:ext>
          </a:extLst>
        </xdr:cNvPr>
        <xdr:cNvSpPr/>
      </xdr:nvSpPr>
      <xdr:spPr>
        <a:xfrm>
          <a:off x="2244725" y="517884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48048</xdr:rowOff>
    </xdr:from>
    <xdr:to>
      <xdr:col>15</xdr:col>
      <xdr:colOff>136525</xdr:colOff>
      <xdr:row>32</xdr:row>
      <xdr:rowOff>73237</xdr:rowOff>
    </xdr:to>
    <xdr:cxnSp macro="">
      <xdr:nvCxnSpPr>
        <xdr:cNvPr id="98" name="直線コネクタ 97">
          <a:extLst>
            <a:ext uri="{FF2B5EF4-FFF2-40B4-BE49-F238E27FC236}">
              <a16:creationId xmlns:a16="http://schemas.microsoft.com/office/drawing/2014/main" id="{46528DFB-8D81-4572-BD0A-8C431FC271A2}"/>
            </a:ext>
          </a:extLst>
        </xdr:cNvPr>
        <xdr:cNvCxnSpPr/>
      </xdr:nvCxnSpPr>
      <xdr:spPr>
        <a:xfrm>
          <a:off x="2301875" y="5226473"/>
          <a:ext cx="685800" cy="2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139912</xdr:rowOff>
    </xdr:from>
    <xdr:to>
      <xdr:col>7</xdr:col>
      <xdr:colOff>187325</xdr:colOff>
      <xdr:row>32</xdr:row>
      <xdr:rowOff>70062</xdr:rowOff>
    </xdr:to>
    <xdr:sp macro="" textlink="">
      <xdr:nvSpPr>
        <xdr:cNvPr id="99" name="楕円 98">
          <a:extLst>
            <a:ext uri="{FF2B5EF4-FFF2-40B4-BE49-F238E27FC236}">
              <a16:creationId xmlns:a16="http://schemas.microsoft.com/office/drawing/2014/main" id="{70378490-BF87-4E6A-949C-307F358E909D}"/>
            </a:ext>
          </a:extLst>
        </xdr:cNvPr>
        <xdr:cNvSpPr/>
      </xdr:nvSpPr>
      <xdr:spPr>
        <a:xfrm>
          <a:off x="1558925" y="51627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19262</xdr:rowOff>
    </xdr:from>
    <xdr:to>
      <xdr:col>11</xdr:col>
      <xdr:colOff>136525</xdr:colOff>
      <xdr:row>32</xdr:row>
      <xdr:rowOff>48048</xdr:rowOff>
    </xdr:to>
    <xdr:cxnSp macro="">
      <xdr:nvCxnSpPr>
        <xdr:cNvPr id="100" name="直線コネクタ 99">
          <a:extLst>
            <a:ext uri="{FF2B5EF4-FFF2-40B4-BE49-F238E27FC236}">
              <a16:creationId xmlns:a16="http://schemas.microsoft.com/office/drawing/2014/main" id="{64DE879D-5001-4507-9F46-0417326E22B3}"/>
            </a:ext>
          </a:extLst>
        </xdr:cNvPr>
        <xdr:cNvCxnSpPr/>
      </xdr:nvCxnSpPr>
      <xdr:spPr>
        <a:xfrm>
          <a:off x="1616075" y="5200862"/>
          <a:ext cx="6858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101" name="n_1aveValue有形固定資産減価償却率">
          <a:extLst>
            <a:ext uri="{FF2B5EF4-FFF2-40B4-BE49-F238E27FC236}">
              <a16:creationId xmlns:a16="http://schemas.microsoft.com/office/drawing/2014/main" id="{FB98391B-3965-4B84-ACA4-780FFA24DCB0}"/>
            </a:ext>
          </a:extLst>
        </xdr:cNvPr>
        <xdr:cNvSpPr txBox="1"/>
      </xdr:nvSpPr>
      <xdr:spPr>
        <a:xfrm>
          <a:off x="3474094" y="474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102" name="n_2aveValue有形固定資産減価償却率">
          <a:extLst>
            <a:ext uri="{FF2B5EF4-FFF2-40B4-BE49-F238E27FC236}">
              <a16:creationId xmlns:a16="http://schemas.microsoft.com/office/drawing/2014/main" id="{14C1388C-BC84-4BD7-9E58-78E68A98D9BE}"/>
            </a:ext>
          </a:extLst>
        </xdr:cNvPr>
        <xdr:cNvSpPr txBox="1"/>
      </xdr:nvSpPr>
      <xdr:spPr>
        <a:xfrm>
          <a:off x="2797819" y="47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103" name="n_3aveValue有形固定資産減価償却率">
          <a:extLst>
            <a:ext uri="{FF2B5EF4-FFF2-40B4-BE49-F238E27FC236}">
              <a16:creationId xmlns:a16="http://schemas.microsoft.com/office/drawing/2014/main" id="{D2FDB49A-60C5-47C9-9B53-258438F86639}"/>
            </a:ext>
          </a:extLst>
        </xdr:cNvPr>
        <xdr:cNvSpPr txBox="1"/>
      </xdr:nvSpPr>
      <xdr:spPr>
        <a:xfrm>
          <a:off x="2112019" y="47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4" name="n_4aveValue有形固定資産減価償却率">
          <a:extLst>
            <a:ext uri="{FF2B5EF4-FFF2-40B4-BE49-F238E27FC236}">
              <a16:creationId xmlns:a16="http://schemas.microsoft.com/office/drawing/2014/main" id="{CF6564D7-03CB-462B-903C-A014D68A6DA6}"/>
            </a:ext>
          </a:extLst>
        </xdr:cNvPr>
        <xdr:cNvSpPr txBox="1"/>
      </xdr:nvSpPr>
      <xdr:spPr>
        <a:xfrm>
          <a:off x="1426219" y="4696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151147</xdr:rowOff>
    </xdr:from>
    <xdr:ext cx="405111" cy="259045"/>
    <xdr:sp macro="" textlink="">
      <xdr:nvSpPr>
        <xdr:cNvPr id="105" name="n_1mainValue有形固定資産減価償却率">
          <a:extLst>
            <a:ext uri="{FF2B5EF4-FFF2-40B4-BE49-F238E27FC236}">
              <a16:creationId xmlns:a16="http://schemas.microsoft.com/office/drawing/2014/main" id="{96F9190B-6CB7-4F0F-9069-F8C0CD7FB98D}"/>
            </a:ext>
          </a:extLst>
        </xdr:cNvPr>
        <xdr:cNvSpPr txBox="1"/>
      </xdr:nvSpPr>
      <xdr:spPr>
        <a:xfrm>
          <a:off x="3474094"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115164</xdr:rowOff>
    </xdr:from>
    <xdr:ext cx="405111" cy="259045"/>
    <xdr:sp macro="" textlink="">
      <xdr:nvSpPr>
        <xdr:cNvPr id="106" name="n_2mainValue有形固定資産減価償却率">
          <a:extLst>
            <a:ext uri="{FF2B5EF4-FFF2-40B4-BE49-F238E27FC236}">
              <a16:creationId xmlns:a16="http://schemas.microsoft.com/office/drawing/2014/main" id="{FBE0A753-56FA-4E6A-BE68-5AF7743AA85C}"/>
            </a:ext>
          </a:extLst>
        </xdr:cNvPr>
        <xdr:cNvSpPr txBox="1"/>
      </xdr:nvSpPr>
      <xdr:spPr>
        <a:xfrm>
          <a:off x="2797819"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89975</xdr:rowOff>
    </xdr:from>
    <xdr:ext cx="405111" cy="259045"/>
    <xdr:sp macro="" textlink="">
      <xdr:nvSpPr>
        <xdr:cNvPr id="107" name="n_3mainValue有形固定資産減価償却率">
          <a:extLst>
            <a:ext uri="{FF2B5EF4-FFF2-40B4-BE49-F238E27FC236}">
              <a16:creationId xmlns:a16="http://schemas.microsoft.com/office/drawing/2014/main" id="{DE2FEBEE-EFA3-4F5D-9883-B17A8AFF2146}"/>
            </a:ext>
          </a:extLst>
        </xdr:cNvPr>
        <xdr:cNvSpPr txBox="1"/>
      </xdr:nvSpPr>
      <xdr:spPr>
        <a:xfrm>
          <a:off x="2112019" y="5268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61189</xdr:rowOff>
    </xdr:from>
    <xdr:ext cx="405111" cy="259045"/>
    <xdr:sp macro="" textlink="">
      <xdr:nvSpPr>
        <xdr:cNvPr id="108" name="n_4mainValue有形固定資産減価償却率">
          <a:extLst>
            <a:ext uri="{FF2B5EF4-FFF2-40B4-BE49-F238E27FC236}">
              <a16:creationId xmlns:a16="http://schemas.microsoft.com/office/drawing/2014/main" id="{B6F7387E-658F-4DC4-A32A-F1D152D08019}"/>
            </a:ext>
          </a:extLst>
        </xdr:cNvPr>
        <xdr:cNvSpPr txBox="1"/>
      </xdr:nvSpPr>
      <xdr:spPr>
        <a:xfrm>
          <a:off x="1426219" y="52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450DD602-3A68-4150-BD78-E384CA60AF46}"/>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FAD8D51-B7AC-4248-836B-A502DD8CB64B}"/>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83B78937-F263-4AD9-B2E9-96244E338963}"/>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CD876DB0-007A-4D7B-BF8D-EAE6EC251AC5}"/>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706B4F78-DB3A-46DD-982A-858AC0A4498E}"/>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E3DF5911-ADAF-41E8-A132-EB3E84E666EB}"/>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694A8D21-63F3-4866-AAE5-C3EE1FFC755B}"/>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F6951126-F33F-44AE-8695-6267BDCAF3B3}"/>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7498728E-1D25-447F-9C73-FC0108020C0E}"/>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E3D8F87D-35B5-4A10-ADE3-78A867EDA525}"/>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E959B1DD-FD55-4C38-A7FB-89882C417699}"/>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3BA0C7E-84B1-4A72-9DC6-38EBFFA06973}"/>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A8DC21B5-CCBD-43E0-AE1B-667ECBFBBFAA}"/>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債務償還比率は類似団体より下回っているが、前年度と比較すると悪化している。主な要因としては、債務償還に充当できる一般財源が減となったことが挙げられる。</a:t>
          </a:r>
        </a:p>
        <a:p>
          <a:r>
            <a:rPr kumimoji="1" lang="ja-JP" altLang="en-US" sz="1100">
              <a:latin typeface="ＭＳ Ｐゴシック" panose="020B0600070205080204" pitchFamily="50" charset="-128"/>
              <a:ea typeface="ＭＳ Ｐゴシック" panose="020B0600070205080204" pitchFamily="50" charset="-128"/>
            </a:rPr>
            <a:t>　引き続き、人件費や物件費などの内部管理経費を節減するとともに、地方債については原則として当該年度の償還元金以上の新規借入を行わないなど、起債残高の削減及び公債費の縮減に努める。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9FE3B6E6-6ABD-4DAF-8D96-4ADA97DB2A4D}"/>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7857F6BC-65D6-4E73-BB15-7B2AD645E343}"/>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4D27A522-377C-4533-999B-6B1A70A3FB49}"/>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EDD3CA03-72E6-4624-A955-4AC2121DB9EC}"/>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C05C9666-92E2-4CB9-80F1-3545A91F2878}"/>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E237830A-F6A8-4762-90FD-588DB5FC0682}"/>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E49E2C01-BB41-428F-A281-B631506A644E}"/>
            </a:ext>
          </a:extLst>
        </xdr:cNvPr>
        <xdr:cNvSpPr txBox="1"/>
      </xdr:nvSpPr>
      <xdr:spPr>
        <a:xfrm>
          <a:off x="9762011" y="52222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84321971-960A-4062-980E-A41FFC9C49B1}"/>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3A5450F7-098A-4EB2-A2AA-4CC5A5D8AC72}"/>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666EABBD-215C-41E2-B9F2-58D61911A40B}"/>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4A06DF30-0BEB-4DE1-A389-C7272508C0ED}"/>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B3C3906B-4A55-464B-AA73-23C2E26A0813}"/>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A5D4C858-6D2C-46C9-A308-E6B27BC0C495}"/>
            </a:ext>
          </a:extLst>
        </xdr:cNvPr>
        <xdr:cNvSpPr txBox="1"/>
      </xdr:nvSpPr>
      <xdr:spPr>
        <a:xfrm>
          <a:off x="9867778" y="42125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C29F1521-6710-4004-B117-2E86F8124B7A}"/>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3FA08D6F-22DD-4FA9-AB0F-1A242F8CB358}"/>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7" name="直線コネクタ 136">
          <a:extLst>
            <a:ext uri="{FF2B5EF4-FFF2-40B4-BE49-F238E27FC236}">
              <a16:creationId xmlns:a16="http://schemas.microsoft.com/office/drawing/2014/main" id="{8490EEF9-76A3-4912-A3E6-FACBE207CEF6}"/>
            </a:ext>
          </a:extLst>
        </xdr:cNvPr>
        <xdr:cNvCxnSpPr/>
      </xdr:nvCxnSpPr>
      <xdr:spPr>
        <a:xfrm flipV="1">
          <a:off x="13326745" y="4296833"/>
          <a:ext cx="1269" cy="125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8" name="債務償還比率最小値テキスト">
          <a:extLst>
            <a:ext uri="{FF2B5EF4-FFF2-40B4-BE49-F238E27FC236}">
              <a16:creationId xmlns:a16="http://schemas.microsoft.com/office/drawing/2014/main" id="{7BA52842-5F6B-4746-9E28-3D0944FDC173}"/>
            </a:ext>
          </a:extLst>
        </xdr:cNvPr>
        <xdr:cNvSpPr txBox="1"/>
      </xdr:nvSpPr>
      <xdr:spPr>
        <a:xfrm>
          <a:off x="13379450" y="55538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9" name="直線コネクタ 138">
          <a:extLst>
            <a:ext uri="{FF2B5EF4-FFF2-40B4-BE49-F238E27FC236}">
              <a16:creationId xmlns:a16="http://schemas.microsoft.com/office/drawing/2014/main" id="{6056E310-643D-447D-8677-22E1B58FA55F}"/>
            </a:ext>
          </a:extLst>
        </xdr:cNvPr>
        <xdr:cNvCxnSpPr/>
      </xdr:nvCxnSpPr>
      <xdr:spPr>
        <a:xfrm>
          <a:off x="13255625" y="55499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34BA4982-1011-4CF9-8855-0A44438EA6F6}"/>
            </a:ext>
          </a:extLst>
        </xdr:cNvPr>
        <xdr:cNvSpPr txBox="1"/>
      </xdr:nvSpPr>
      <xdr:spPr>
        <a:xfrm>
          <a:off x="13379450" y="4075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8067C0AA-0B71-4300-9166-818D8307AF6B}"/>
            </a:ext>
          </a:extLst>
        </xdr:cNvPr>
        <xdr:cNvCxnSpPr/>
      </xdr:nvCxnSpPr>
      <xdr:spPr>
        <a:xfrm>
          <a:off x="13255625" y="42968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42" name="債務償還比率平均値テキスト">
          <a:extLst>
            <a:ext uri="{FF2B5EF4-FFF2-40B4-BE49-F238E27FC236}">
              <a16:creationId xmlns:a16="http://schemas.microsoft.com/office/drawing/2014/main" id="{BE1D566E-F113-4C5F-9BF2-9C203974BF13}"/>
            </a:ext>
          </a:extLst>
        </xdr:cNvPr>
        <xdr:cNvSpPr txBox="1"/>
      </xdr:nvSpPr>
      <xdr:spPr>
        <a:xfrm>
          <a:off x="13379450" y="4735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43" name="フローチャート: 判断 142">
          <a:extLst>
            <a:ext uri="{FF2B5EF4-FFF2-40B4-BE49-F238E27FC236}">
              <a16:creationId xmlns:a16="http://schemas.microsoft.com/office/drawing/2014/main" id="{FD0C1650-420B-4118-99AB-F0AE83EF9154}"/>
            </a:ext>
          </a:extLst>
        </xdr:cNvPr>
        <xdr:cNvSpPr/>
      </xdr:nvSpPr>
      <xdr:spPr>
        <a:xfrm>
          <a:off x="13293725" y="47602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4" name="フローチャート: 判断 143">
          <a:extLst>
            <a:ext uri="{FF2B5EF4-FFF2-40B4-BE49-F238E27FC236}">
              <a16:creationId xmlns:a16="http://schemas.microsoft.com/office/drawing/2014/main" id="{249029AA-B513-4351-AAD0-B2F20C4E75B7}"/>
            </a:ext>
          </a:extLst>
        </xdr:cNvPr>
        <xdr:cNvSpPr/>
      </xdr:nvSpPr>
      <xdr:spPr>
        <a:xfrm>
          <a:off x="12646025" y="47064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5" name="フローチャート: 判断 144">
          <a:extLst>
            <a:ext uri="{FF2B5EF4-FFF2-40B4-BE49-F238E27FC236}">
              <a16:creationId xmlns:a16="http://schemas.microsoft.com/office/drawing/2014/main" id="{D8297DCA-90CC-4A89-A95D-2EC4ED09ACC4}"/>
            </a:ext>
          </a:extLst>
        </xdr:cNvPr>
        <xdr:cNvSpPr/>
      </xdr:nvSpPr>
      <xdr:spPr>
        <a:xfrm>
          <a:off x="11960225" y="48681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6" name="フローチャート: 判断 145">
          <a:extLst>
            <a:ext uri="{FF2B5EF4-FFF2-40B4-BE49-F238E27FC236}">
              <a16:creationId xmlns:a16="http://schemas.microsoft.com/office/drawing/2014/main" id="{BA23423A-03B4-4507-AFE0-F23B1400DFC7}"/>
            </a:ext>
          </a:extLst>
        </xdr:cNvPr>
        <xdr:cNvSpPr/>
      </xdr:nvSpPr>
      <xdr:spPr>
        <a:xfrm>
          <a:off x="11274425" y="49311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7" name="フローチャート: 判断 146">
          <a:extLst>
            <a:ext uri="{FF2B5EF4-FFF2-40B4-BE49-F238E27FC236}">
              <a16:creationId xmlns:a16="http://schemas.microsoft.com/office/drawing/2014/main" id="{D6EAD8A3-6CF6-4190-AFF7-4D979FD84652}"/>
            </a:ext>
          </a:extLst>
        </xdr:cNvPr>
        <xdr:cNvSpPr/>
      </xdr:nvSpPr>
      <xdr:spPr>
        <a:xfrm>
          <a:off x="10588625" y="49142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CBC549D-CC31-46C4-B2AB-8B43C087F855}"/>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33F44F5-0606-451D-BDEF-EB63CAF40E86}"/>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2EF7DEA-03D6-4786-932C-1C115D425947}"/>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FEE99DB-02BF-4924-A315-E5628FD1CC75}"/>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4FE33C3-3047-4911-B90E-83AB53BAD5E0}"/>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122428</xdr:rowOff>
    </xdr:from>
    <xdr:to>
      <xdr:col>76</xdr:col>
      <xdr:colOff>73025</xdr:colOff>
      <xdr:row>29</xdr:row>
      <xdr:rowOff>52578</xdr:rowOff>
    </xdr:to>
    <xdr:sp macro="" textlink="">
      <xdr:nvSpPr>
        <xdr:cNvPr id="153" name="楕円 152">
          <a:extLst>
            <a:ext uri="{FF2B5EF4-FFF2-40B4-BE49-F238E27FC236}">
              <a16:creationId xmlns:a16="http://schemas.microsoft.com/office/drawing/2014/main" id="{805DEA78-2B09-48BC-83C1-5F0A270139D5}"/>
            </a:ext>
          </a:extLst>
        </xdr:cNvPr>
        <xdr:cNvSpPr/>
      </xdr:nvSpPr>
      <xdr:spPr>
        <a:xfrm>
          <a:off x="13293725" y="465950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145305</xdr:rowOff>
    </xdr:from>
    <xdr:ext cx="469744" cy="259045"/>
    <xdr:sp macro="" textlink="">
      <xdr:nvSpPr>
        <xdr:cNvPr id="154" name="債務償還比率該当値テキスト">
          <a:extLst>
            <a:ext uri="{FF2B5EF4-FFF2-40B4-BE49-F238E27FC236}">
              <a16:creationId xmlns:a16="http://schemas.microsoft.com/office/drawing/2014/main" id="{48095739-B75F-4DE4-B503-579125E6934D}"/>
            </a:ext>
          </a:extLst>
        </xdr:cNvPr>
        <xdr:cNvSpPr txBox="1"/>
      </xdr:nvSpPr>
      <xdr:spPr>
        <a:xfrm>
          <a:off x="13379450" y="451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94961</xdr:rowOff>
    </xdr:from>
    <xdr:to>
      <xdr:col>72</xdr:col>
      <xdr:colOff>123825</xdr:colOff>
      <xdr:row>29</xdr:row>
      <xdr:rowOff>25111</xdr:rowOff>
    </xdr:to>
    <xdr:sp macro="" textlink="">
      <xdr:nvSpPr>
        <xdr:cNvPr id="155" name="楕円 154">
          <a:extLst>
            <a:ext uri="{FF2B5EF4-FFF2-40B4-BE49-F238E27FC236}">
              <a16:creationId xmlns:a16="http://schemas.microsoft.com/office/drawing/2014/main" id="{25530757-1885-483B-9A8A-86ECA61DC9B7}"/>
            </a:ext>
          </a:extLst>
        </xdr:cNvPr>
        <xdr:cNvSpPr/>
      </xdr:nvSpPr>
      <xdr:spPr>
        <a:xfrm>
          <a:off x="12646025" y="46288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145761</xdr:rowOff>
    </xdr:from>
    <xdr:to>
      <xdr:col>76</xdr:col>
      <xdr:colOff>22225</xdr:colOff>
      <xdr:row>29</xdr:row>
      <xdr:rowOff>1778</xdr:rowOff>
    </xdr:to>
    <xdr:cxnSp macro="">
      <xdr:nvCxnSpPr>
        <xdr:cNvPr id="156" name="直線コネクタ 155">
          <a:extLst>
            <a:ext uri="{FF2B5EF4-FFF2-40B4-BE49-F238E27FC236}">
              <a16:creationId xmlns:a16="http://schemas.microsoft.com/office/drawing/2014/main" id="{A3EA94A2-3713-4CC0-93DF-08F34627F667}"/>
            </a:ext>
          </a:extLst>
        </xdr:cNvPr>
        <xdr:cNvCxnSpPr/>
      </xdr:nvCxnSpPr>
      <xdr:spPr>
        <a:xfrm>
          <a:off x="12693650" y="4676486"/>
          <a:ext cx="638175" cy="2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153974</xdr:rowOff>
    </xdr:from>
    <xdr:to>
      <xdr:col>68</xdr:col>
      <xdr:colOff>123825</xdr:colOff>
      <xdr:row>29</xdr:row>
      <xdr:rowOff>84124</xdr:rowOff>
    </xdr:to>
    <xdr:sp macro="" textlink="">
      <xdr:nvSpPr>
        <xdr:cNvPr id="157" name="楕円 156">
          <a:extLst>
            <a:ext uri="{FF2B5EF4-FFF2-40B4-BE49-F238E27FC236}">
              <a16:creationId xmlns:a16="http://schemas.microsoft.com/office/drawing/2014/main" id="{B977A588-B990-49B4-9CBE-B7F5DFC2955D}"/>
            </a:ext>
          </a:extLst>
        </xdr:cNvPr>
        <xdr:cNvSpPr/>
      </xdr:nvSpPr>
      <xdr:spPr>
        <a:xfrm>
          <a:off x="11960225" y="46878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145761</xdr:rowOff>
    </xdr:from>
    <xdr:to>
      <xdr:col>72</xdr:col>
      <xdr:colOff>73025</xdr:colOff>
      <xdr:row>29</xdr:row>
      <xdr:rowOff>33324</xdr:rowOff>
    </xdr:to>
    <xdr:cxnSp macro="">
      <xdr:nvCxnSpPr>
        <xdr:cNvPr id="158" name="直線コネクタ 157">
          <a:extLst>
            <a:ext uri="{FF2B5EF4-FFF2-40B4-BE49-F238E27FC236}">
              <a16:creationId xmlns:a16="http://schemas.microsoft.com/office/drawing/2014/main" id="{FF2F4420-1640-4AB0-AB35-853B92C89E01}"/>
            </a:ext>
          </a:extLst>
        </xdr:cNvPr>
        <xdr:cNvCxnSpPr/>
      </xdr:nvCxnSpPr>
      <xdr:spPr>
        <a:xfrm flipV="1">
          <a:off x="12007850" y="4676486"/>
          <a:ext cx="685800" cy="4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107866</xdr:rowOff>
    </xdr:from>
    <xdr:to>
      <xdr:col>64</xdr:col>
      <xdr:colOff>123825</xdr:colOff>
      <xdr:row>30</xdr:row>
      <xdr:rowOff>38016</xdr:rowOff>
    </xdr:to>
    <xdr:sp macro="" textlink="">
      <xdr:nvSpPr>
        <xdr:cNvPr id="159" name="楕円 158">
          <a:extLst>
            <a:ext uri="{FF2B5EF4-FFF2-40B4-BE49-F238E27FC236}">
              <a16:creationId xmlns:a16="http://schemas.microsoft.com/office/drawing/2014/main" id="{A9141B8B-068B-44F6-B65E-130E1C1BE181}"/>
            </a:ext>
          </a:extLst>
        </xdr:cNvPr>
        <xdr:cNvSpPr/>
      </xdr:nvSpPr>
      <xdr:spPr>
        <a:xfrm>
          <a:off x="11274425" y="48005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33324</xdr:rowOff>
    </xdr:from>
    <xdr:to>
      <xdr:col>68</xdr:col>
      <xdr:colOff>73025</xdr:colOff>
      <xdr:row>29</xdr:row>
      <xdr:rowOff>158666</xdr:rowOff>
    </xdr:to>
    <xdr:cxnSp macro="">
      <xdr:nvCxnSpPr>
        <xdr:cNvPr id="160" name="直線コネクタ 159">
          <a:extLst>
            <a:ext uri="{FF2B5EF4-FFF2-40B4-BE49-F238E27FC236}">
              <a16:creationId xmlns:a16="http://schemas.microsoft.com/office/drawing/2014/main" id="{584C91A0-66D0-40BD-95A8-063AA90B95EE}"/>
            </a:ext>
          </a:extLst>
        </xdr:cNvPr>
        <xdr:cNvCxnSpPr/>
      </xdr:nvCxnSpPr>
      <xdr:spPr>
        <a:xfrm flipV="1">
          <a:off x="11322050" y="4725974"/>
          <a:ext cx="685800" cy="13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104627</xdr:rowOff>
    </xdr:from>
    <xdr:to>
      <xdr:col>60</xdr:col>
      <xdr:colOff>123825</xdr:colOff>
      <xdr:row>30</xdr:row>
      <xdr:rowOff>34777</xdr:rowOff>
    </xdr:to>
    <xdr:sp macro="" textlink="">
      <xdr:nvSpPr>
        <xdr:cNvPr id="161" name="楕円 160">
          <a:extLst>
            <a:ext uri="{FF2B5EF4-FFF2-40B4-BE49-F238E27FC236}">
              <a16:creationId xmlns:a16="http://schemas.microsoft.com/office/drawing/2014/main" id="{D53F57C6-7A52-456B-B19A-EBBF9B5BC9E6}"/>
            </a:ext>
          </a:extLst>
        </xdr:cNvPr>
        <xdr:cNvSpPr/>
      </xdr:nvSpPr>
      <xdr:spPr>
        <a:xfrm>
          <a:off x="10588625" y="480362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155427</xdr:rowOff>
    </xdr:from>
    <xdr:to>
      <xdr:col>64</xdr:col>
      <xdr:colOff>73025</xdr:colOff>
      <xdr:row>29</xdr:row>
      <xdr:rowOff>158666</xdr:rowOff>
    </xdr:to>
    <xdr:cxnSp macro="">
      <xdr:nvCxnSpPr>
        <xdr:cNvPr id="162" name="直線コネクタ 161">
          <a:extLst>
            <a:ext uri="{FF2B5EF4-FFF2-40B4-BE49-F238E27FC236}">
              <a16:creationId xmlns:a16="http://schemas.microsoft.com/office/drawing/2014/main" id="{6A48DE43-DE65-48BE-BDCE-B0116F3F2E7A}"/>
            </a:ext>
          </a:extLst>
        </xdr:cNvPr>
        <xdr:cNvCxnSpPr/>
      </xdr:nvCxnSpPr>
      <xdr:spPr>
        <a:xfrm>
          <a:off x="10636250" y="4851252"/>
          <a:ext cx="6858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63" name="n_1aveValue債務償還比率">
          <a:extLst>
            <a:ext uri="{FF2B5EF4-FFF2-40B4-BE49-F238E27FC236}">
              <a16:creationId xmlns:a16="http://schemas.microsoft.com/office/drawing/2014/main" id="{FE7EC183-6445-45B6-9E70-F7F04F98D967}"/>
            </a:ext>
          </a:extLst>
        </xdr:cNvPr>
        <xdr:cNvSpPr txBox="1"/>
      </xdr:nvSpPr>
      <xdr:spPr>
        <a:xfrm>
          <a:off x="12465127" y="479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64" name="n_2aveValue債務償還比率">
          <a:extLst>
            <a:ext uri="{FF2B5EF4-FFF2-40B4-BE49-F238E27FC236}">
              <a16:creationId xmlns:a16="http://schemas.microsoft.com/office/drawing/2014/main" id="{553D88AE-3AFD-4CE6-872F-37D0AB4C5028}"/>
            </a:ext>
          </a:extLst>
        </xdr:cNvPr>
        <xdr:cNvSpPr txBox="1"/>
      </xdr:nvSpPr>
      <xdr:spPr>
        <a:xfrm>
          <a:off x="11788852" y="49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65" name="n_3aveValue債務償還比率">
          <a:extLst>
            <a:ext uri="{FF2B5EF4-FFF2-40B4-BE49-F238E27FC236}">
              <a16:creationId xmlns:a16="http://schemas.microsoft.com/office/drawing/2014/main" id="{A2726F34-FE40-4B88-8271-1DF9704A85E2}"/>
            </a:ext>
          </a:extLst>
        </xdr:cNvPr>
        <xdr:cNvSpPr txBox="1"/>
      </xdr:nvSpPr>
      <xdr:spPr>
        <a:xfrm>
          <a:off x="11103052" y="502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66" name="n_4aveValue債務償還比率">
          <a:extLst>
            <a:ext uri="{FF2B5EF4-FFF2-40B4-BE49-F238E27FC236}">
              <a16:creationId xmlns:a16="http://schemas.microsoft.com/office/drawing/2014/main" id="{5FDDFC66-CE16-4330-97D7-9BEB5C25C9B8}"/>
            </a:ext>
          </a:extLst>
        </xdr:cNvPr>
        <xdr:cNvSpPr txBox="1"/>
      </xdr:nvSpPr>
      <xdr:spPr>
        <a:xfrm>
          <a:off x="10417252" y="500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41638</xdr:rowOff>
    </xdr:from>
    <xdr:ext cx="469744" cy="259045"/>
    <xdr:sp macro="" textlink="">
      <xdr:nvSpPr>
        <xdr:cNvPr id="167" name="n_1mainValue債務償還比率">
          <a:extLst>
            <a:ext uri="{FF2B5EF4-FFF2-40B4-BE49-F238E27FC236}">
              <a16:creationId xmlns:a16="http://schemas.microsoft.com/office/drawing/2014/main" id="{81C61FD2-0F32-4DD4-B1C8-25C52D4115E5}"/>
            </a:ext>
          </a:extLst>
        </xdr:cNvPr>
        <xdr:cNvSpPr txBox="1"/>
      </xdr:nvSpPr>
      <xdr:spPr>
        <a:xfrm>
          <a:off x="12465127" y="441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100651</xdr:rowOff>
    </xdr:from>
    <xdr:ext cx="469744" cy="259045"/>
    <xdr:sp macro="" textlink="">
      <xdr:nvSpPr>
        <xdr:cNvPr id="168" name="n_2mainValue債務償還比率">
          <a:extLst>
            <a:ext uri="{FF2B5EF4-FFF2-40B4-BE49-F238E27FC236}">
              <a16:creationId xmlns:a16="http://schemas.microsoft.com/office/drawing/2014/main" id="{DDC956EA-FD4A-4B36-98D1-2A1BCABBA831}"/>
            </a:ext>
          </a:extLst>
        </xdr:cNvPr>
        <xdr:cNvSpPr txBox="1"/>
      </xdr:nvSpPr>
      <xdr:spPr>
        <a:xfrm>
          <a:off x="11788852" y="447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54543</xdr:rowOff>
    </xdr:from>
    <xdr:ext cx="469744" cy="259045"/>
    <xdr:sp macro="" textlink="">
      <xdr:nvSpPr>
        <xdr:cNvPr id="169" name="n_3mainValue債務償還比率">
          <a:extLst>
            <a:ext uri="{FF2B5EF4-FFF2-40B4-BE49-F238E27FC236}">
              <a16:creationId xmlns:a16="http://schemas.microsoft.com/office/drawing/2014/main" id="{97373F3E-7A7B-46B4-BED1-C96B36CD5619}"/>
            </a:ext>
          </a:extLst>
        </xdr:cNvPr>
        <xdr:cNvSpPr txBox="1"/>
      </xdr:nvSpPr>
      <xdr:spPr>
        <a:xfrm>
          <a:off x="11103052" y="458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51304</xdr:rowOff>
    </xdr:from>
    <xdr:ext cx="469744" cy="259045"/>
    <xdr:sp macro="" textlink="">
      <xdr:nvSpPr>
        <xdr:cNvPr id="170" name="n_4mainValue債務償還比率">
          <a:extLst>
            <a:ext uri="{FF2B5EF4-FFF2-40B4-BE49-F238E27FC236}">
              <a16:creationId xmlns:a16="http://schemas.microsoft.com/office/drawing/2014/main" id="{4ADE9AC6-47D1-42FC-AF8F-6B2D5E99F9A2}"/>
            </a:ext>
          </a:extLst>
        </xdr:cNvPr>
        <xdr:cNvSpPr txBox="1"/>
      </xdr:nvSpPr>
      <xdr:spPr>
        <a:xfrm>
          <a:off x="10417252" y="45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C9B9509A-A582-460D-8827-A53338B89AC7}"/>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2B9BF92A-855F-4664-9EDB-0F091124242C}"/>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B7ACF083-F9F9-48FD-97CC-5416B6B4242A}"/>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C047601-EE28-4DBA-AB0E-D192A5391747}"/>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6851F551-E2A4-49C2-B391-E247166B270E}"/>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4F27E7DA-F908-44B7-91CA-CF865938ECDC}"/>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9AC917C-815C-4BF7-AA29-B67DC31C8CD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FC4315C-E168-4C16-ADA0-927F49CAC66A}"/>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00214F3-137C-4F51-B0F8-9FA6D94D089E}"/>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C816C51-41B9-490F-BDA6-4F9024F92305}"/>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01CBD42-DA93-49A7-96E8-96174CE20D8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AA033E-3002-48A5-A50B-21C843ABB10B}"/>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515C30-7BBF-4B69-BF52-0547EF97850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9EE47EC-7846-4481-B30F-AB807BFA3810}"/>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6C6116-74F2-43C2-9908-F31BAFA4A32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42BB617-3619-4410-A52D-22DABE91463A}"/>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44,168
43,473
30.03
15,782,961
15,106,332
629,205
9,475,700
8,338,562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F3F2B09-6346-4922-89B5-F735A659698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02EB669-01D6-4A8F-98E2-3B0A993DCFE4}"/>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26E01F-2AD0-4E64-A546-E76FDDACB56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54E95A2-FCC2-4695-A6B5-9603674B5E4D}"/>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1A7FF42-41A9-484D-878A-5A4A818791CB}"/>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D41E826-93E1-4417-9957-A69093F17E74}"/>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895715-CA38-4766-8C4E-6546CF68F0C8}"/>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740274-7FFE-4B1E-870F-7605D6897887}"/>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514D524-9890-43F0-9D3D-06406D3DFE0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A1762CA-199D-4225-884D-7A6F0B135566}"/>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171AA39-A6D3-4CEC-8F33-1FD5A4491041}"/>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E603D16-7DEC-4F85-A694-669314F92A3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07348AB-4AB9-4898-BF1D-257A98DE5785}"/>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E37D344-88FE-450C-8F59-5780DBBFBA4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0D277D8-BD66-45CA-AA8C-90446B925978}"/>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1A7D32B-105F-42E9-A000-99F46EEB5F35}"/>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B9C16C-05E3-422D-88F5-CDBAB8C6E44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CAB4CE9-1688-4D95-A14D-06C7E290D1CD}"/>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8AA3C8A-C750-47C9-B9BB-B6A2B6687082}"/>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91D5A99-D0C2-498B-98E7-71CE712DEC90}"/>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934F432-4322-4BA4-8560-44029DB51E3B}"/>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6961AB0-8D41-42ED-A349-84710EB64C4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7449400-E504-44B4-9B3A-A448CC1B369E}"/>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AE0AD1-59EC-40C7-97C9-833E759821AE}"/>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6528B90-5D54-4F74-AC0E-A1C1B199F31B}"/>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3B378CE-7B90-42D2-BF5B-E14B33F75684}"/>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6F31545-8C4D-4977-B2ED-0551417FDFD7}"/>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D671321-53E1-4D9A-809B-E18F2B7F7BBF}"/>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41F61C5-2D0D-4526-97C1-5CB9D990420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117EBFF-FFFD-46A7-A388-D5E9EF69DCF0}"/>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B0F4206-CD05-4DDD-9A70-B2315E8F569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B1E91F2-1E7B-4F8A-9A3C-AAC88453C089}"/>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EB2EDBD-F271-4C00-9412-E08E37CAEFD9}"/>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FCD3AF9-CE34-4BFA-8DAF-5CE77EA54FEF}"/>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7297EC0-3B15-440C-86A3-379C1F9C79C0}"/>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1036566-FCB1-493E-A264-50F6D0F76BEE}"/>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B7ABDB3-B1D9-4B05-9C09-0D2135485132}"/>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98A5AFB-1D95-47AF-838A-F97EF0B3B718}"/>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0B49700-9F73-4540-95D9-2CA1842A7BFA}"/>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604046F-5205-4C97-8403-F8A4C841A97B}"/>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45155F5-C966-4F46-A738-CD34B96D2C8F}"/>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83BE3D4-63B0-42C1-9035-0A72416A8A59}"/>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78C0C4A-BC5B-45FD-AE98-3CFECCC00E27}"/>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A61ADA1-7E7F-49A3-8CA8-B4C27B93388B}"/>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AA21E14-13EE-48BD-9AA6-EA5EF00111C7}"/>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A25E3A78-942E-4F7C-A63C-07B2B895717F}"/>
            </a:ext>
          </a:extLst>
        </xdr:cNvPr>
        <xdr:cNvCxnSpPr/>
      </xdr:nvCxnSpPr>
      <xdr:spPr>
        <a:xfrm flipV="1">
          <a:off x="4180840" y="5647055"/>
          <a:ext cx="0" cy="11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5FA6F618-8176-4D6F-A1D8-63C1EA01FE27}"/>
            </a:ext>
          </a:extLst>
        </xdr:cNvPr>
        <xdr:cNvSpPr txBox="1"/>
      </xdr:nvSpPr>
      <xdr:spPr>
        <a:xfrm>
          <a:off x="4219575"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5CA2C77D-74FD-437B-B57B-DDCFD34DCBA0}"/>
            </a:ext>
          </a:extLst>
        </xdr:cNvPr>
        <xdr:cNvCxnSpPr/>
      </xdr:nvCxnSpPr>
      <xdr:spPr>
        <a:xfrm>
          <a:off x="4105275" y="68370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F2B135EC-72BC-48EC-BA5F-680ABB401ECB}"/>
            </a:ext>
          </a:extLst>
        </xdr:cNvPr>
        <xdr:cNvSpPr txBox="1"/>
      </xdr:nvSpPr>
      <xdr:spPr>
        <a:xfrm>
          <a:off x="4219575" y="54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13C81836-C010-4ABB-B750-5F6FDB091D28}"/>
            </a:ext>
          </a:extLst>
        </xdr:cNvPr>
        <xdr:cNvCxnSpPr/>
      </xdr:nvCxnSpPr>
      <xdr:spPr>
        <a:xfrm>
          <a:off x="4105275" y="5647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a:extLst>
            <a:ext uri="{FF2B5EF4-FFF2-40B4-BE49-F238E27FC236}">
              <a16:creationId xmlns:a16="http://schemas.microsoft.com/office/drawing/2014/main" id="{7B731EFD-CAD0-4B18-A8D6-DB2297E64D29}"/>
            </a:ext>
          </a:extLst>
        </xdr:cNvPr>
        <xdr:cNvSpPr txBox="1"/>
      </xdr:nvSpPr>
      <xdr:spPr>
        <a:xfrm>
          <a:off x="4219575"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A33375A9-4B4F-4AB9-A8CB-FE86B2245699}"/>
            </a:ext>
          </a:extLst>
        </xdr:cNvPr>
        <xdr:cNvSpPr/>
      </xdr:nvSpPr>
      <xdr:spPr>
        <a:xfrm>
          <a:off x="4124325" y="61620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BADFD242-EA48-46EA-96AB-E05B70FB9861}"/>
            </a:ext>
          </a:extLst>
        </xdr:cNvPr>
        <xdr:cNvSpPr/>
      </xdr:nvSpPr>
      <xdr:spPr>
        <a:xfrm>
          <a:off x="3381375" y="61518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7CBA5FBE-3AE8-46EF-A6AC-2F84169E2107}"/>
            </a:ext>
          </a:extLst>
        </xdr:cNvPr>
        <xdr:cNvSpPr/>
      </xdr:nvSpPr>
      <xdr:spPr>
        <a:xfrm>
          <a:off x="2571750" y="6160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5826E5AD-43A1-4D35-AA31-868C07EE0369}"/>
            </a:ext>
          </a:extLst>
        </xdr:cNvPr>
        <xdr:cNvSpPr/>
      </xdr:nvSpPr>
      <xdr:spPr>
        <a:xfrm>
          <a:off x="1781175" y="6135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1524C60C-2425-474F-B2D3-643795028126}"/>
            </a:ext>
          </a:extLst>
        </xdr:cNvPr>
        <xdr:cNvSpPr/>
      </xdr:nvSpPr>
      <xdr:spPr>
        <a:xfrm>
          <a:off x="981075" y="61042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FBF403C-1993-4396-A440-18EAFF043CAE}"/>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0599B45-1892-443F-BC7A-420F27113E9B}"/>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50777DF-282F-4F8F-9F8A-43142877A351}"/>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95F241C-DE31-4737-A803-660036701068}"/>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CB3070E-6D56-405E-A7AD-2D0E9421E737}"/>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27305</xdr:rowOff>
    </xdr:from>
    <xdr:to>
      <xdr:col>24</xdr:col>
      <xdr:colOff>114300</xdr:colOff>
      <xdr:row>39</xdr:row>
      <xdr:rowOff>128905</xdr:rowOff>
    </xdr:to>
    <xdr:sp macro="" textlink="">
      <xdr:nvSpPr>
        <xdr:cNvPr id="73" name="楕円 72">
          <a:extLst>
            <a:ext uri="{FF2B5EF4-FFF2-40B4-BE49-F238E27FC236}">
              <a16:creationId xmlns:a16="http://schemas.microsoft.com/office/drawing/2014/main" id="{4A5E0691-BF6A-4B76-9D58-AC4A89921443}"/>
            </a:ext>
          </a:extLst>
        </xdr:cNvPr>
        <xdr:cNvSpPr/>
      </xdr:nvSpPr>
      <xdr:spPr>
        <a:xfrm>
          <a:off x="4124325" y="63455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5732</xdr:rowOff>
    </xdr:from>
    <xdr:ext cx="405111" cy="259045"/>
    <xdr:sp macro="" textlink="">
      <xdr:nvSpPr>
        <xdr:cNvPr id="74" name="【道路】&#10;有形固定資産減価償却率該当値テキスト">
          <a:extLst>
            <a:ext uri="{FF2B5EF4-FFF2-40B4-BE49-F238E27FC236}">
              <a16:creationId xmlns:a16="http://schemas.microsoft.com/office/drawing/2014/main" id="{3667B1B6-8D09-454F-BA28-C00858D7BAA0}"/>
            </a:ext>
          </a:extLst>
        </xdr:cNvPr>
        <xdr:cNvSpPr txBox="1"/>
      </xdr:nvSpPr>
      <xdr:spPr>
        <a:xfrm>
          <a:off x="4219575" y="6323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xdr:rowOff>
    </xdr:from>
    <xdr:to>
      <xdr:col>20</xdr:col>
      <xdr:colOff>38100</xdr:colOff>
      <xdr:row>39</xdr:row>
      <xdr:rowOff>104140</xdr:rowOff>
    </xdr:to>
    <xdr:sp macro="" textlink="">
      <xdr:nvSpPr>
        <xdr:cNvPr id="75" name="楕円 74">
          <a:extLst>
            <a:ext uri="{FF2B5EF4-FFF2-40B4-BE49-F238E27FC236}">
              <a16:creationId xmlns:a16="http://schemas.microsoft.com/office/drawing/2014/main" id="{2BF52121-7BCC-4240-B2CD-E0D58B34FB0E}"/>
            </a:ext>
          </a:extLst>
        </xdr:cNvPr>
        <xdr:cNvSpPr/>
      </xdr:nvSpPr>
      <xdr:spPr>
        <a:xfrm>
          <a:off x="3381375" y="63176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53340</xdr:rowOff>
    </xdr:from>
    <xdr:to>
      <xdr:col>24</xdr:col>
      <xdr:colOff>63500</xdr:colOff>
      <xdr:row>39</xdr:row>
      <xdr:rowOff>78105</xdr:rowOff>
    </xdr:to>
    <xdr:cxnSp macro="">
      <xdr:nvCxnSpPr>
        <xdr:cNvPr id="76" name="直線コネクタ 75">
          <a:extLst>
            <a:ext uri="{FF2B5EF4-FFF2-40B4-BE49-F238E27FC236}">
              <a16:creationId xmlns:a16="http://schemas.microsoft.com/office/drawing/2014/main" id="{D84540D5-9DEF-4C8F-BAF2-46BF35F4465F}"/>
            </a:ext>
          </a:extLst>
        </xdr:cNvPr>
        <xdr:cNvCxnSpPr/>
      </xdr:nvCxnSpPr>
      <xdr:spPr>
        <a:xfrm>
          <a:off x="3429000" y="6365240"/>
          <a:ext cx="75247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153035</xdr:rowOff>
    </xdr:from>
    <xdr:to>
      <xdr:col>15</xdr:col>
      <xdr:colOff>101600</xdr:colOff>
      <xdr:row>39</xdr:row>
      <xdr:rowOff>83185</xdr:rowOff>
    </xdr:to>
    <xdr:sp macro="" textlink="">
      <xdr:nvSpPr>
        <xdr:cNvPr id="77" name="楕円 76">
          <a:extLst>
            <a:ext uri="{FF2B5EF4-FFF2-40B4-BE49-F238E27FC236}">
              <a16:creationId xmlns:a16="http://schemas.microsoft.com/office/drawing/2014/main" id="{5F91A476-AA7E-424D-89F3-6214F5C9E323}"/>
            </a:ext>
          </a:extLst>
        </xdr:cNvPr>
        <xdr:cNvSpPr/>
      </xdr:nvSpPr>
      <xdr:spPr>
        <a:xfrm>
          <a:off x="2571750" y="63061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32385</xdr:rowOff>
    </xdr:from>
    <xdr:to>
      <xdr:col>19</xdr:col>
      <xdr:colOff>177800</xdr:colOff>
      <xdr:row>39</xdr:row>
      <xdr:rowOff>53340</xdr:rowOff>
    </xdr:to>
    <xdr:cxnSp macro="">
      <xdr:nvCxnSpPr>
        <xdr:cNvPr id="78" name="直線コネクタ 77">
          <a:extLst>
            <a:ext uri="{FF2B5EF4-FFF2-40B4-BE49-F238E27FC236}">
              <a16:creationId xmlns:a16="http://schemas.microsoft.com/office/drawing/2014/main" id="{7BF824DC-BF68-48E6-817F-F0F07475E2AF}"/>
            </a:ext>
          </a:extLst>
        </xdr:cNvPr>
        <xdr:cNvCxnSpPr/>
      </xdr:nvCxnSpPr>
      <xdr:spPr>
        <a:xfrm>
          <a:off x="2619375" y="6344285"/>
          <a:ext cx="80962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132080</xdr:rowOff>
    </xdr:from>
    <xdr:to>
      <xdr:col>10</xdr:col>
      <xdr:colOff>165100</xdr:colOff>
      <xdr:row>39</xdr:row>
      <xdr:rowOff>62230</xdr:rowOff>
    </xdr:to>
    <xdr:sp macro="" textlink="">
      <xdr:nvSpPr>
        <xdr:cNvPr id="79" name="楕円 78">
          <a:extLst>
            <a:ext uri="{FF2B5EF4-FFF2-40B4-BE49-F238E27FC236}">
              <a16:creationId xmlns:a16="http://schemas.microsoft.com/office/drawing/2014/main" id="{05EA9229-E897-4499-944D-5E5706E092EC}"/>
            </a:ext>
          </a:extLst>
        </xdr:cNvPr>
        <xdr:cNvSpPr/>
      </xdr:nvSpPr>
      <xdr:spPr>
        <a:xfrm>
          <a:off x="1781175" y="62852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11430</xdr:rowOff>
    </xdr:from>
    <xdr:to>
      <xdr:col>15</xdr:col>
      <xdr:colOff>50800</xdr:colOff>
      <xdr:row>39</xdr:row>
      <xdr:rowOff>32385</xdr:rowOff>
    </xdr:to>
    <xdr:cxnSp macro="">
      <xdr:nvCxnSpPr>
        <xdr:cNvPr id="80" name="直線コネクタ 79">
          <a:extLst>
            <a:ext uri="{FF2B5EF4-FFF2-40B4-BE49-F238E27FC236}">
              <a16:creationId xmlns:a16="http://schemas.microsoft.com/office/drawing/2014/main" id="{8CECA5B4-15EE-46CC-A17A-4B44330991C9}"/>
            </a:ext>
          </a:extLst>
        </xdr:cNvPr>
        <xdr:cNvCxnSpPr/>
      </xdr:nvCxnSpPr>
      <xdr:spPr>
        <a:xfrm>
          <a:off x="1828800" y="6323330"/>
          <a:ext cx="7905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114935</xdr:rowOff>
    </xdr:from>
    <xdr:to>
      <xdr:col>6</xdr:col>
      <xdr:colOff>38100</xdr:colOff>
      <xdr:row>39</xdr:row>
      <xdr:rowOff>45085</xdr:rowOff>
    </xdr:to>
    <xdr:sp macro="" textlink="">
      <xdr:nvSpPr>
        <xdr:cNvPr id="81" name="楕円 80">
          <a:extLst>
            <a:ext uri="{FF2B5EF4-FFF2-40B4-BE49-F238E27FC236}">
              <a16:creationId xmlns:a16="http://schemas.microsoft.com/office/drawing/2014/main" id="{2FD3ACE0-8DAD-4EEE-926D-04704158BA9A}"/>
            </a:ext>
          </a:extLst>
        </xdr:cNvPr>
        <xdr:cNvSpPr/>
      </xdr:nvSpPr>
      <xdr:spPr>
        <a:xfrm>
          <a:off x="981075" y="62680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165735</xdr:rowOff>
    </xdr:from>
    <xdr:to>
      <xdr:col>10</xdr:col>
      <xdr:colOff>114300</xdr:colOff>
      <xdr:row>39</xdr:row>
      <xdr:rowOff>11430</xdr:rowOff>
    </xdr:to>
    <xdr:cxnSp macro="">
      <xdr:nvCxnSpPr>
        <xdr:cNvPr id="82" name="直線コネクタ 81">
          <a:extLst>
            <a:ext uri="{FF2B5EF4-FFF2-40B4-BE49-F238E27FC236}">
              <a16:creationId xmlns:a16="http://schemas.microsoft.com/office/drawing/2014/main" id="{24E86823-7DCD-4D91-A798-F0803840810A}"/>
            </a:ext>
          </a:extLst>
        </xdr:cNvPr>
        <xdr:cNvCxnSpPr/>
      </xdr:nvCxnSpPr>
      <xdr:spPr>
        <a:xfrm>
          <a:off x="1028700" y="631571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a:extLst>
            <a:ext uri="{FF2B5EF4-FFF2-40B4-BE49-F238E27FC236}">
              <a16:creationId xmlns:a16="http://schemas.microsoft.com/office/drawing/2014/main" id="{160F64CE-7AA4-4566-A60E-673EC39EBA11}"/>
            </a:ext>
          </a:extLst>
        </xdr:cNvPr>
        <xdr:cNvSpPr txBox="1"/>
      </xdr:nvSpPr>
      <xdr:spPr>
        <a:xfrm>
          <a:off x="32391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4" name="n_2aveValue【道路】&#10;有形固定資産減価償却率">
          <a:extLst>
            <a:ext uri="{FF2B5EF4-FFF2-40B4-BE49-F238E27FC236}">
              <a16:creationId xmlns:a16="http://schemas.microsoft.com/office/drawing/2014/main" id="{9299D325-4136-4EBF-AB81-4F98A1CFC95D}"/>
            </a:ext>
          </a:extLst>
        </xdr:cNvPr>
        <xdr:cNvSpPr txBox="1"/>
      </xdr:nvSpPr>
      <xdr:spPr>
        <a:xfrm>
          <a:off x="2439044" y="595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F109C948-F1B2-4339-93C2-9F7807426D55}"/>
            </a:ext>
          </a:extLst>
        </xdr:cNvPr>
        <xdr:cNvSpPr txBox="1"/>
      </xdr:nvSpPr>
      <xdr:spPr>
        <a:xfrm>
          <a:off x="1648469"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a:extLst>
            <a:ext uri="{FF2B5EF4-FFF2-40B4-BE49-F238E27FC236}">
              <a16:creationId xmlns:a16="http://schemas.microsoft.com/office/drawing/2014/main" id="{A6C70ED3-A63B-4488-8325-DB4AA712F8BF}"/>
            </a:ext>
          </a:extLst>
        </xdr:cNvPr>
        <xdr:cNvSpPr txBox="1"/>
      </xdr:nvSpPr>
      <xdr:spPr>
        <a:xfrm>
          <a:off x="848369"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95267</xdr:rowOff>
    </xdr:from>
    <xdr:ext cx="405111" cy="259045"/>
    <xdr:sp macro="" textlink="">
      <xdr:nvSpPr>
        <xdr:cNvPr id="87" name="n_1mainValue【道路】&#10;有形固定資産減価償却率">
          <a:extLst>
            <a:ext uri="{FF2B5EF4-FFF2-40B4-BE49-F238E27FC236}">
              <a16:creationId xmlns:a16="http://schemas.microsoft.com/office/drawing/2014/main" id="{AE632B28-22E8-4923-9F3F-CC520875FEA2}"/>
            </a:ext>
          </a:extLst>
        </xdr:cNvPr>
        <xdr:cNvSpPr txBox="1"/>
      </xdr:nvSpPr>
      <xdr:spPr>
        <a:xfrm>
          <a:off x="32391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74312</xdr:rowOff>
    </xdr:from>
    <xdr:ext cx="405111" cy="259045"/>
    <xdr:sp macro="" textlink="">
      <xdr:nvSpPr>
        <xdr:cNvPr id="88" name="n_2mainValue【道路】&#10;有形固定資産減価償却率">
          <a:extLst>
            <a:ext uri="{FF2B5EF4-FFF2-40B4-BE49-F238E27FC236}">
              <a16:creationId xmlns:a16="http://schemas.microsoft.com/office/drawing/2014/main" id="{CF300814-A33A-4AF1-AD76-5630585271D2}"/>
            </a:ext>
          </a:extLst>
        </xdr:cNvPr>
        <xdr:cNvSpPr txBox="1"/>
      </xdr:nvSpPr>
      <xdr:spPr>
        <a:xfrm>
          <a:off x="24390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53357</xdr:rowOff>
    </xdr:from>
    <xdr:ext cx="405111" cy="259045"/>
    <xdr:sp macro="" textlink="">
      <xdr:nvSpPr>
        <xdr:cNvPr id="89" name="n_3mainValue【道路】&#10;有形固定資産減価償却率">
          <a:extLst>
            <a:ext uri="{FF2B5EF4-FFF2-40B4-BE49-F238E27FC236}">
              <a16:creationId xmlns:a16="http://schemas.microsoft.com/office/drawing/2014/main" id="{74A6160C-0FBD-430F-ABF2-566D8E2ECA3C}"/>
            </a:ext>
          </a:extLst>
        </xdr:cNvPr>
        <xdr:cNvSpPr txBox="1"/>
      </xdr:nvSpPr>
      <xdr:spPr>
        <a:xfrm>
          <a:off x="1648469"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36212</xdr:rowOff>
    </xdr:from>
    <xdr:ext cx="405111" cy="259045"/>
    <xdr:sp macro="" textlink="">
      <xdr:nvSpPr>
        <xdr:cNvPr id="90" name="n_4mainValue【道路】&#10;有形固定資産減価償却率">
          <a:extLst>
            <a:ext uri="{FF2B5EF4-FFF2-40B4-BE49-F238E27FC236}">
              <a16:creationId xmlns:a16="http://schemas.microsoft.com/office/drawing/2014/main" id="{B6C8E43A-2C7C-4745-8181-5A0C6610F2A2}"/>
            </a:ext>
          </a:extLst>
        </xdr:cNvPr>
        <xdr:cNvSpPr txBox="1"/>
      </xdr:nvSpPr>
      <xdr:spPr>
        <a:xfrm>
          <a:off x="848369"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34A0ECB-D564-4AE8-B647-181036E6E77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754999F-9155-41B8-A2F1-7553BDE2CDEE}"/>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89494CF-24AC-4476-B73F-84CBC51A8EE6}"/>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7774E45-E560-4924-99B3-B5BDDE448502}"/>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BD774D2-884D-4F8F-B78B-E24CA6A67A9D}"/>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76C9959-373A-4B4A-B367-263B7E7B87C9}"/>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9F60EBF-EC7B-4B31-9AE1-9199A674F176}"/>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644A370-6588-4D22-88F5-9AD385ADF538}"/>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3A16EFF-42CD-4FB2-B81B-16C100C4E38B}"/>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2ACFC75-5F0D-4172-9515-B2B2E5911BA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C993E3A-CEBA-4248-9AE5-3940CD5A34F6}"/>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9BF4FB5-94FF-4AD2-BA44-30734CEBAAA5}"/>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737BE48-CDA9-477F-BBC1-C26E326B3F6A}"/>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DFD96F1-A3B2-4BAA-A14D-D8EB2805F93E}"/>
            </a:ext>
          </a:extLst>
        </xdr:cNvPr>
        <xdr:cNvSpPr txBox="1"/>
      </xdr:nvSpPr>
      <xdr:spPr>
        <a:xfrm>
          <a:off x="5478976"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425A21E-3693-452C-A72B-4E09D107B29C}"/>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543A0EC-B100-428E-8915-623A43532CE9}"/>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D20CFCB-1FAD-431C-8B01-C978F1300B45}"/>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1250B38A-24F7-41F9-A710-3E4D91BA0BB9}"/>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0678BF4-DAE1-4C72-A858-7942918F71DD}"/>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2A6B604A-3BB4-464C-967F-301F2F45534F}"/>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C8DA31B-5CEA-4883-8C5E-B18C058C3EAE}"/>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EDD8757D-98B1-4EC1-A730-11EED45AF9E4}"/>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C6AE1A2-390F-4EFD-A662-CCB54598A671}"/>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3E76990D-E605-4EC5-A170-ECF7EAF13E7E}"/>
            </a:ext>
          </a:extLst>
        </xdr:cNvPr>
        <xdr:cNvCxnSpPr/>
      </xdr:nvCxnSpPr>
      <xdr:spPr>
        <a:xfrm flipV="1">
          <a:off x="9429115" y="5617007"/>
          <a:ext cx="0" cy="1147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7BE0961C-DEF9-4706-B2B3-42529E302FB7}"/>
            </a:ext>
          </a:extLst>
        </xdr:cNvPr>
        <xdr:cNvSpPr txBox="1"/>
      </xdr:nvSpPr>
      <xdr:spPr>
        <a:xfrm>
          <a:off x="9467850" y="676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459B063F-40D4-444D-B4DB-62310CA9099A}"/>
            </a:ext>
          </a:extLst>
        </xdr:cNvPr>
        <xdr:cNvCxnSpPr/>
      </xdr:nvCxnSpPr>
      <xdr:spPr>
        <a:xfrm>
          <a:off x="9363075" y="67644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66843A84-3CC7-4150-AFBC-729D2148AEB2}"/>
            </a:ext>
          </a:extLst>
        </xdr:cNvPr>
        <xdr:cNvSpPr txBox="1"/>
      </xdr:nvSpPr>
      <xdr:spPr>
        <a:xfrm>
          <a:off x="9467850" y="540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B9D3C86A-EBB1-4276-A71B-F04B73C92824}"/>
            </a:ext>
          </a:extLst>
        </xdr:cNvPr>
        <xdr:cNvCxnSpPr/>
      </xdr:nvCxnSpPr>
      <xdr:spPr>
        <a:xfrm>
          <a:off x="9363075" y="56170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macro="" textlink="">
      <xdr:nvSpPr>
        <xdr:cNvPr id="119" name="【道路】&#10;一人当たり延長平均値テキスト">
          <a:extLst>
            <a:ext uri="{FF2B5EF4-FFF2-40B4-BE49-F238E27FC236}">
              <a16:creationId xmlns:a16="http://schemas.microsoft.com/office/drawing/2014/main" id="{E7E5A99D-4AD4-4F70-9B35-BCCBB9E1C7F0}"/>
            </a:ext>
          </a:extLst>
        </xdr:cNvPr>
        <xdr:cNvSpPr txBox="1"/>
      </xdr:nvSpPr>
      <xdr:spPr>
        <a:xfrm>
          <a:off x="9467850" y="6420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D73C03FF-41A2-468C-97FD-ACA1B520B989}"/>
            </a:ext>
          </a:extLst>
        </xdr:cNvPr>
        <xdr:cNvSpPr/>
      </xdr:nvSpPr>
      <xdr:spPr>
        <a:xfrm>
          <a:off x="9401175" y="644198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A7A586AF-84E3-413D-A284-0229283047E6}"/>
            </a:ext>
          </a:extLst>
        </xdr:cNvPr>
        <xdr:cNvSpPr/>
      </xdr:nvSpPr>
      <xdr:spPr>
        <a:xfrm>
          <a:off x="8639175" y="645482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2163D9CB-002D-4801-939E-52FA93D1E518}"/>
            </a:ext>
          </a:extLst>
        </xdr:cNvPr>
        <xdr:cNvSpPr/>
      </xdr:nvSpPr>
      <xdr:spPr>
        <a:xfrm>
          <a:off x="7839075" y="64683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385143BE-B675-4293-9597-BC21DCBEB17B}"/>
            </a:ext>
          </a:extLst>
        </xdr:cNvPr>
        <xdr:cNvSpPr/>
      </xdr:nvSpPr>
      <xdr:spPr>
        <a:xfrm>
          <a:off x="7029450" y="645585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7951D10D-E56D-4C99-AA59-EF02ECCFE8FF}"/>
            </a:ext>
          </a:extLst>
        </xdr:cNvPr>
        <xdr:cNvSpPr/>
      </xdr:nvSpPr>
      <xdr:spPr>
        <a:xfrm>
          <a:off x="6238875" y="64507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69D3A7C-4806-4BD5-A4F0-DFCE1E239C96}"/>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7138515-2BE2-40CD-8E12-F8C04AD5EF3E}"/>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1C3A029-1E32-41E9-9A16-3BD0B9E7967B}"/>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EC6A9BE-4359-4B88-9736-51F166430127}"/>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6285700-4388-4889-AD66-8E5669A6159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83845</xdr:rowOff>
    </xdr:from>
    <xdr:to>
      <xdr:col>55</xdr:col>
      <xdr:colOff>50800</xdr:colOff>
      <xdr:row>40</xdr:row>
      <xdr:rowOff>13995</xdr:rowOff>
    </xdr:to>
    <xdr:sp macro="" textlink="">
      <xdr:nvSpPr>
        <xdr:cNvPr id="130" name="楕円 129">
          <a:extLst>
            <a:ext uri="{FF2B5EF4-FFF2-40B4-BE49-F238E27FC236}">
              <a16:creationId xmlns:a16="http://schemas.microsoft.com/office/drawing/2014/main" id="{62CD4B01-22DB-4279-A070-63112B7D7E4C}"/>
            </a:ext>
          </a:extLst>
        </xdr:cNvPr>
        <xdr:cNvSpPr/>
      </xdr:nvSpPr>
      <xdr:spPr>
        <a:xfrm>
          <a:off x="9401175" y="640209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106722</xdr:rowOff>
    </xdr:from>
    <xdr:ext cx="534377" cy="259045"/>
    <xdr:sp macro="" textlink="">
      <xdr:nvSpPr>
        <xdr:cNvPr id="131" name="【道路】&#10;一人当たり延長該当値テキスト">
          <a:extLst>
            <a:ext uri="{FF2B5EF4-FFF2-40B4-BE49-F238E27FC236}">
              <a16:creationId xmlns:a16="http://schemas.microsoft.com/office/drawing/2014/main" id="{F45752BB-17C8-4A24-A320-54EC65AE8B98}"/>
            </a:ext>
          </a:extLst>
        </xdr:cNvPr>
        <xdr:cNvSpPr txBox="1"/>
      </xdr:nvSpPr>
      <xdr:spPr>
        <a:xfrm>
          <a:off x="9467850" y="62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84379</xdr:rowOff>
    </xdr:from>
    <xdr:to>
      <xdr:col>50</xdr:col>
      <xdr:colOff>165100</xdr:colOff>
      <xdr:row>40</xdr:row>
      <xdr:rowOff>14529</xdr:rowOff>
    </xdr:to>
    <xdr:sp macro="" textlink="">
      <xdr:nvSpPr>
        <xdr:cNvPr id="132" name="楕円 131">
          <a:extLst>
            <a:ext uri="{FF2B5EF4-FFF2-40B4-BE49-F238E27FC236}">
              <a16:creationId xmlns:a16="http://schemas.microsoft.com/office/drawing/2014/main" id="{20F5C270-2407-4D8B-B115-EAB692FCACD6}"/>
            </a:ext>
          </a:extLst>
        </xdr:cNvPr>
        <xdr:cNvSpPr/>
      </xdr:nvSpPr>
      <xdr:spPr>
        <a:xfrm>
          <a:off x="8639175" y="640262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134645</xdr:rowOff>
    </xdr:from>
    <xdr:to>
      <xdr:col>55</xdr:col>
      <xdr:colOff>0</xdr:colOff>
      <xdr:row>39</xdr:row>
      <xdr:rowOff>135179</xdr:rowOff>
    </xdr:to>
    <xdr:cxnSp macro="">
      <xdr:nvCxnSpPr>
        <xdr:cNvPr id="133" name="直線コネクタ 132">
          <a:extLst>
            <a:ext uri="{FF2B5EF4-FFF2-40B4-BE49-F238E27FC236}">
              <a16:creationId xmlns:a16="http://schemas.microsoft.com/office/drawing/2014/main" id="{77BB2489-BAE1-45C2-834C-82BB066516A5}"/>
            </a:ext>
          </a:extLst>
        </xdr:cNvPr>
        <xdr:cNvCxnSpPr/>
      </xdr:nvCxnSpPr>
      <xdr:spPr>
        <a:xfrm flipV="1">
          <a:off x="8686800" y="6449720"/>
          <a:ext cx="74295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86970</xdr:rowOff>
    </xdr:from>
    <xdr:to>
      <xdr:col>46</xdr:col>
      <xdr:colOff>38100</xdr:colOff>
      <xdr:row>40</xdr:row>
      <xdr:rowOff>17120</xdr:rowOff>
    </xdr:to>
    <xdr:sp macro="" textlink="">
      <xdr:nvSpPr>
        <xdr:cNvPr id="134" name="楕円 133">
          <a:extLst>
            <a:ext uri="{FF2B5EF4-FFF2-40B4-BE49-F238E27FC236}">
              <a16:creationId xmlns:a16="http://schemas.microsoft.com/office/drawing/2014/main" id="{3FC6FA70-BA07-4D56-A30E-019DA071A78A}"/>
            </a:ext>
          </a:extLst>
        </xdr:cNvPr>
        <xdr:cNvSpPr/>
      </xdr:nvSpPr>
      <xdr:spPr>
        <a:xfrm>
          <a:off x="7839075" y="63988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135179</xdr:rowOff>
    </xdr:from>
    <xdr:to>
      <xdr:col>50</xdr:col>
      <xdr:colOff>114300</xdr:colOff>
      <xdr:row>39</xdr:row>
      <xdr:rowOff>137770</xdr:rowOff>
    </xdr:to>
    <xdr:cxnSp macro="">
      <xdr:nvCxnSpPr>
        <xdr:cNvPr id="135" name="直線コネクタ 134">
          <a:extLst>
            <a:ext uri="{FF2B5EF4-FFF2-40B4-BE49-F238E27FC236}">
              <a16:creationId xmlns:a16="http://schemas.microsoft.com/office/drawing/2014/main" id="{B21B8646-2D4D-414A-B5D1-7627539696E7}"/>
            </a:ext>
          </a:extLst>
        </xdr:cNvPr>
        <xdr:cNvCxnSpPr/>
      </xdr:nvCxnSpPr>
      <xdr:spPr>
        <a:xfrm flipV="1">
          <a:off x="7886700" y="6450254"/>
          <a:ext cx="800100" cy="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90170</xdr:rowOff>
    </xdr:from>
    <xdr:to>
      <xdr:col>41</xdr:col>
      <xdr:colOff>101600</xdr:colOff>
      <xdr:row>40</xdr:row>
      <xdr:rowOff>20320</xdr:rowOff>
    </xdr:to>
    <xdr:sp macro="" textlink="">
      <xdr:nvSpPr>
        <xdr:cNvPr id="136" name="楕円 135">
          <a:extLst>
            <a:ext uri="{FF2B5EF4-FFF2-40B4-BE49-F238E27FC236}">
              <a16:creationId xmlns:a16="http://schemas.microsoft.com/office/drawing/2014/main" id="{6AB12369-8267-4E54-8FCA-5B02D838E1CF}"/>
            </a:ext>
          </a:extLst>
        </xdr:cNvPr>
        <xdr:cNvSpPr/>
      </xdr:nvSpPr>
      <xdr:spPr>
        <a:xfrm>
          <a:off x="7029450" y="64020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137770</xdr:rowOff>
    </xdr:from>
    <xdr:to>
      <xdr:col>45</xdr:col>
      <xdr:colOff>177800</xdr:colOff>
      <xdr:row>39</xdr:row>
      <xdr:rowOff>140970</xdr:rowOff>
    </xdr:to>
    <xdr:cxnSp macro="">
      <xdr:nvCxnSpPr>
        <xdr:cNvPr id="137" name="直線コネクタ 136">
          <a:extLst>
            <a:ext uri="{FF2B5EF4-FFF2-40B4-BE49-F238E27FC236}">
              <a16:creationId xmlns:a16="http://schemas.microsoft.com/office/drawing/2014/main" id="{36A9AF79-B75B-4BEA-821A-EF8DA89505EF}"/>
            </a:ext>
          </a:extLst>
        </xdr:cNvPr>
        <xdr:cNvCxnSpPr/>
      </xdr:nvCxnSpPr>
      <xdr:spPr>
        <a:xfrm flipV="1">
          <a:off x="7077075" y="6456020"/>
          <a:ext cx="809625"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93599</xdr:rowOff>
    </xdr:from>
    <xdr:to>
      <xdr:col>36</xdr:col>
      <xdr:colOff>165100</xdr:colOff>
      <xdr:row>40</xdr:row>
      <xdr:rowOff>23749</xdr:rowOff>
    </xdr:to>
    <xdr:sp macro="" textlink="">
      <xdr:nvSpPr>
        <xdr:cNvPr id="138" name="楕円 137">
          <a:extLst>
            <a:ext uri="{FF2B5EF4-FFF2-40B4-BE49-F238E27FC236}">
              <a16:creationId xmlns:a16="http://schemas.microsoft.com/office/drawing/2014/main" id="{3AF5D2A0-44DD-4224-8173-FA9DE880E55F}"/>
            </a:ext>
          </a:extLst>
        </xdr:cNvPr>
        <xdr:cNvSpPr/>
      </xdr:nvSpPr>
      <xdr:spPr>
        <a:xfrm>
          <a:off x="6238875" y="64086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140970</xdr:rowOff>
    </xdr:from>
    <xdr:to>
      <xdr:col>41</xdr:col>
      <xdr:colOff>50800</xdr:colOff>
      <xdr:row>39</xdr:row>
      <xdr:rowOff>144399</xdr:rowOff>
    </xdr:to>
    <xdr:cxnSp macro="">
      <xdr:nvCxnSpPr>
        <xdr:cNvPr id="139" name="直線コネクタ 138">
          <a:extLst>
            <a:ext uri="{FF2B5EF4-FFF2-40B4-BE49-F238E27FC236}">
              <a16:creationId xmlns:a16="http://schemas.microsoft.com/office/drawing/2014/main" id="{1EE7DD0A-396E-4D3D-96FD-99F02EE153A4}"/>
            </a:ext>
          </a:extLst>
        </xdr:cNvPr>
        <xdr:cNvCxnSpPr/>
      </xdr:nvCxnSpPr>
      <xdr:spPr>
        <a:xfrm flipV="1">
          <a:off x="6286500" y="645922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57853</xdr:rowOff>
    </xdr:from>
    <xdr:ext cx="469744" cy="259045"/>
    <xdr:sp macro="" textlink="">
      <xdr:nvSpPr>
        <xdr:cNvPr id="140" name="n_1aveValue【道路】&#10;一人当たり延長">
          <a:extLst>
            <a:ext uri="{FF2B5EF4-FFF2-40B4-BE49-F238E27FC236}">
              <a16:creationId xmlns:a16="http://schemas.microsoft.com/office/drawing/2014/main" id="{06174566-4FEA-46A8-AAA4-CB1568A01482}"/>
            </a:ext>
          </a:extLst>
        </xdr:cNvPr>
        <xdr:cNvSpPr txBox="1"/>
      </xdr:nvSpPr>
      <xdr:spPr>
        <a:xfrm>
          <a:off x="8458277" y="653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74541</xdr:rowOff>
    </xdr:from>
    <xdr:ext cx="469744" cy="259045"/>
    <xdr:sp macro="" textlink="">
      <xdr:nvSpPr>
        <xdr:cNvPr id="141" name="n_2aveValue【道路】&#10;一人当たり延長">
          <a:extLst>
            <a:ext uri="{FF2B5EF4-FFF2-40B4-BE49-F238E27FC236}">
              <a16:creationId xmlns:a16="http://schemas.microsoft.com/office/drawing/2014/main" id="{1C10DA02-FEAD-4D4B-9695-5B949EBD6759}"/>
            </a:ext>
          </a:extLst>
        </xdr:cNvPr>
        <xdr:cNvSpPr txBox="1"/>
      </xdr:nvSpPr>
      <xdr:spPr>
        <a:xfrm>
          <a:off x="7677227" y="655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58882</xdr:rowOff>
    </xdr:from>
    <xdr:ext cx="469744" cy="259045"/>
    <xdr:sp macro="" textlink="">
      <xdr:nvSpPr>
        <xdr:cNvPr id="142" name="n_3aveValue【道路】&#10;一人当たり延長">
          <a:extLst>
            <a:ext uri="{FF2B5EF4-FFF2-40B4-BE49-F238E27FC236}">
              <a16:creationId xmlns:a16="http://schemas.microsoft.com/office/drawing/2014/main" id="{68D550B9-595A-493F-A005-9097BDAB3FC0}"/>
            </a:ext>
          </a:extLst>
        </xdr:cNvPr>
        <xdr:cNvSpPr txBox="1"/>
      </xdr:nvSpPr>
      <xdr:spPr>
        <a:xfrm>
          <a:off x="6867602" y="653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56976</xdr:rowOff>
    </xdr:from>
    <xdr:ext cx="469744" cy="259045"/>
    <xdr:sp macro="" textlink="">
      <xdr:nvSpPr>
        <xdr:cNvPr id="143" name="n_4aveValue【道路】&#10;一人当たり延長">
          <a:extLst>
            <a:ext uri="{FF2B5EF4-FFF2-40B4-BE49-F238E27FC236}">
              <a16:creationId xmlns:a16="http://schemas.microsoft.com/office/drawing/2014/main" id="{EC527972-3292-400F-9DB9-936FE83C6111}"/>
            </a:ext>
          </a:extLst>
        </xdr:cNvPr>
        <xdr:cNvSpPr txBox="1"/>
      </xdr:nvSpPr>
      <xdr:spPr>
        <a:xfrm>
          <a:off x="6067502" y="653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31056</xdr:rowOff>
    </xdr:from>
    <xdr:ext cx="534377" cy="259045"/>
    <xdr:sp macro="" textlink="">
      <xdr:nvSpPr>
        <xdr:cNvPr id="144" name="n_1mainValue【道路】&#10;一人当たり延長">
          <a:extLst>
            <a:ext uri="{FF2B5EF4-FFF2-40B4-BE49-F238E27FC236}">
              <a16:creationId xmlns:a16="http://schemas.microsoft.com/office/drawing/2014/main" id="{56399D0C-45F8-400E-97A3-DD64F49DD7F2}"/>
            </a:ext>
          </a:extLst>
        </xdr:cNvPr>
        <xdr:cNvSpPr txBox="1"/>
      </xdr:nvSpPr>
      <xdr:spPr>
        <a:xfrm>
          <a:off x="8429136" y="618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33647</xdr:rowOff>
    </xdr:from>
    <xdr:ext cx="534377" cy="259045"/>
    <xdr:sp macro="" textlink="">
      <xdr:nvSpPr>
        <xdr:cNvPr id="145" name="n_2mainValue【道路】&#10;一人当たり延長">
          <a:extLst>
            <a:ext uri="{FF2B5EF4-FFF2-40B4-BE49-F238E27FC236}">
              <a16:creationId xmlns:a16="http://schemas.microsoft.com/office/drawing/2014/main" id="{F0052362-D764-4DE9-8D79-851F31B5C8FA}"/>
            </a:ext>
          </a:extLst>
        </xdr:cNvPr>
        <xdr:cNvSpPr txBox="1"/>
      </xdr:nvSpPr>
      <xdr:spPr>
        <a:xfrm>
          <a:off x="7648086" y="618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36847</xdr:rowOff>
    </xdr:from>
    <xdr:ext cx="534377" cy="259045"/>
    <xdr:sp macro="" textlink="">
      <xdr:nvSpPr>
        <xdr:cNvPr id="146" name="n_3mainValue【道路】&#10;一人当たり延長">
          <a:extLst>
            <a:ext uri="{FF2B5EF4-FFF2-40B4-BE49-F238E27FC236}">
              <a16:creationId xmlns:a16="http://schemas.microsoft.com/office/drawing/2014/main" id="{06C18FB3-81D8-4A91-8994-E80A43712F2D}"/>
            </a:ext>
          </a:extLst>
        </xdr:cNvPr>
        <xdr:cNvSpPr txBox="1"/>
      </xdr:nvSpPr>
      <xdr:spPr>
        <a:xfrm>
          <a:off x="6847986" y="61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40276</xdr:rowOff>
    </xdr:from>
    <xdr:ext cx="534377" cy="259045"/>
    <xdr:sp macro="" textlink="">
      <xdr:nvSpPr>
        <xdr:cNvPr id="147" name="n_4mainValue【道路】&#10;一人当たり延長">
          <a:extLst>
            <a:ext uri="{FF2B5EF4-FFF2-40B4-BE49-F238E27FC236}">
              <a16:creationId xmlns:a16="http://schemas.microsoft.com/office/drawing/2014/main" id="{23C3657D-3C51-4602-B8E9-65CDE6BD2A2B}"/>
            </a:ext>
          </a:extLst>
        </xdr:cNvPr>
        <xdr:cNvSpPr txBox="1"/>
      </xdr:nvSpPr>
      <xdr:spPr>
        <a:xfrm>
          <a:off x="6038361" y="61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13A78B4-1175-4C10-89AA-37503D1FA09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1C7C809-A38C-40F6-867A-27354D0655E5}"/>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E1984B0-EA12-4192-89BC-6F0D48CA5BC6}"/>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58A0D2F-FE69-46D6-84F2-A38E55891AF8}"/>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863C5BE-A93A-42E5-81C6-E481B7E5074D}"/>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0AD3545-5386-43FF-A984-B208236859A3}"/>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8531D70-EA04-4852-A409-66E9C6546139}"/>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26AA319-382B-4159-A40F-6EC6FB62625F}"/>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FAE19B4-9348-48DD-9675-70C5439A4E0F}"/>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4A9EB4B-1F39-485D-B854-23ABE0DCEB9D}"/>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29DDE6F-9A43-45AA-BA3A-634CA18642C6}"/>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3ED8F48-0F90-4381-A7C9-19D69938CBBF}"/>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E4AD39F-F892-496C-8967-C2CD3419BF64}"/>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AC2E38A0-42A2-4A01-B603-E12F32512328}"/>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9BE65ED-859C-4CA7-A7EF-68F35E094CCC}"/>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1365BA1-3424-45D4-984A-3622A2097545}"/>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7DD6C830-0C46-48C7-B946-54FFA42D701B}"/>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5E8C121-A38A-4E39-9CB6-680AD61C5160}"/>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FA71F5D-8969-4D20-9AC1-E797F4789187}"/>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2917768-9DE0-4877-8F85-F21B13AF4D36}"/>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9BC587C-63C6-4D99-9E16-28E1F64B9228}"/>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E19979C-5C75-460E-A3B9-BB2835D023D6}"/>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61EFFE8-5D37-478B-90CE-57752916BAE1}"/>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43411B5-1AFB-4C7C-83AD-3C346E97F97C}"/>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906E7EF-EC4D-44A0-BA87-2DD2F828D090}"/>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49BB02B5-D314-4FE7-A333-134B23041696}"/>
            </a:ext>
          </a:extLst>
        </xdr:cNvPr>
        <xdr:cNvCxnSpPr/>
      </xdr:nvCxnSpPr>
      <xdr:spPr>
        <a:xfrm flipV="1">
          <a:off x="4180840" y="9056098"/>
          <a:ext cx="0" cy="143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7F98239C-C50A-4A72-A9F7-E16E5BFE6006}"/>
            </a:ext>
          </a:extLst>
        </xdr:cNvPr>
        <xdr:cNvSpPr txBox="1"/>
      </xdr:nvSpPr>
      <xdr:spPr>
        <a:xfrm>
          <a:off x="4219575" y="1049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2637BD1-A079-4738-BD46-0785E6E4F926}"/>
            </a:ext>
          </a:extLst>
        </xdr:cNvPr>
        <xdr:cNvCxnSpPr/>
      </xdr:nvCxnSpPr>
      <xdr:spPr>
        <a:xfrm>
          <a:off x="4105275" y="104890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62169DC-F047-434F-8AE1-1DDACCD46E9D}"/>
            </a:ext>
          </a:extLst>
        </xdr:cNvPr>
        <xdr:cNvSpPr txBox="1"/>
      </xdr:nvSpPr>
      <xdr:spPr>
        <a:xfrm>
          <a:off x="4219575" y="88408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FF2F339A-F85A-42B4-BE11-6C1116593297}"/>
            </a:ext>
          </a:extLst>
        </xdr:cNvPr>
        <xdr:cNvCxnSpPr/>
      </xdr:nvCxnSpPr>
      <xdr:spPr>
        <a:xfrm>
          <a:off x="4105275" y="90560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53607A3-CEFE-4A60-B96D-BBB75934D83D}"/>
            </a:ext>
          </a:extLst>
        </xdr:cNvPr>
        <xdr:cNvSpPr txBox="1"/>
      </xdr:nvSpPr>
      <xdr:spPr>
        <a:xfrm>
          <a:off x="4219575" y="9840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39EF5CDA-1E66-4023-8F56-88D27F3CCAAF}"/>
            </a:ext>
          </a:extLst>
        </xdr:cNvPr>
        <xdr:cNvSpPr/>
      </xdr:nvSpPr>
      <xdr:spPr>
        <a:xfrm>
          <a:off x="4124325" y="98558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C1AFF2BC-3F9A-434A-8518-E99E27C14EEF}"/>
            </a:ext>
          </a:extLst>
        </xdr:cNvPr>
        <xdr:cNvSpPr/>
      </xdr:nvSpPr>
      <xdr:spPr>
        <a:xfrm>
          <a:off x="3381375" y="98572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8EF733A1-C531-40B0-83C7-20EE6F22C3E5}"/>
            </a:ext>
          </a:extLst>
        </xdr:cNvPr>
        <xdr:cNvSpPr/>
      </xdr:nvSpPr>
      <xdr:spPr>
        <a:xfrm>
          <a:off x="2571750" y="98492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C8FD1F41-C677-4301-9575-E0639DAEF303}"/>
            </a:ext>
          </a:extLst>
        </xdr:cNvPr>
        <xdr:cNvSpPr/>
      </xdr:nvSpPr>
      <xdr:spPr>
        <a:xfrm>
          <a:off x="1781175" y="98083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6B25DFEE-43B8-427C-9E2A-0F04828B5856}"/>
            </a:ext>
          </a:extLst>
        </xdr:cNvPr>
        <xdr:cNvSpPr/>
      </xdr:nvSpPr>
      <xdr:spPr>
        <a:xfrm>
          <a:off x="981075" y="97823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F671579-F59D-4582-B326-77075DCAAB86}"/>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FAC9CAD-8701-48B7-8C59-866D341017A3}"/>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39224A9-7EBA-4207-9E85-C59D4A09CB77}"/>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08437D9-20DE-487F-A3D4-424C4755ABFD}"/>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D5F0BF3-F914-4CA1-8F97-B6E8F00F9C0C}"/>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89" name="楕円 188">
          <a:extLst>
            <a:ext uri="{FF2B5EF4-FFF2-40B4-BE49-F238E27FC236}">
              <a16:creationId xmlns:a16="http://schemas.microsoft.com/office/drawing/2014/main" id="{BA86126A-E9C9-41BF-A5E6-6F0EB1D23A32}"/>
            </a:ext>
          </a:extLst>
        </xdr:cNvPr>
        <xdr:cNvSpPr/>
      </xdr:nvSpPr>
      <xdr:spPr>
        <a:xfrm>
          <a:off x="4124325" y="98213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125565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93DD587-DD62-4974-84A0-4FA7E6EBE568}"/>
            </a:ext>
          </a:extLst>
        </xdr:cNvPr>
        <xdr:cNvSpPr txBox="1"/>
      </xdr:nvSpPr>
      <xdr:spPr>
        <a:xfrm>
          <a:off x="4219575" y="9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91" name="楕円 190">
          <a:extLst>
            <a:ext uri="{FF2B5EF4-FFF2-40B4-BE49-F238E27FC236}">
              <a16:creationId xmlns:a16="http://schemas.microsoft.com/office/drawing/2014/main" id="{2EC8D2F8-3371-4DFF-8EE3-AB431C042CEB}"/>
            </a:ext>
          </a:extLst>
        </xdr:cNvPr>
        <xdr:cNvSpPr/>
      </xdr:nvSpPr>
      <xdr:spPr>
        <a:xfrm>
          <a:off x="3381375" y="9790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60</xdr:row>
      <xdr:rowOff>153488</xdr:rowOff>
    </xdr:to>
    <xdr:cxnSp macro="">
      <xdr:nvCxnSpPr>
        <xdr:cNvPr id="192" name="直線コネクタ 191">
          <a:extLst>
            <a:ext uri="{FF2B5EF4-FFF2-40B4-BE49-F238E27FC236}">
              <a16:creationId xmlns:a16="http://schemas.microsoft.com/office/drawing/2014/main" id="{77A92441-91ED-423F-AF31-3C7F461C3FBD}"/>
            </a:ext>
          </a:extLst>
        </xdr:cNvPr>
        <xdr:cNvCxnSpPr/>
      </xdr:nvCxnSpPr>
      <xdr:spPr>
        <a:xfrm>
          <a:off x="3429000" y="9838055"/>
          <a:ext cx="752475"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53703</xdr:rowOff>
    </xdr:from>
    <xdr:to>
      <xdr:col>15</xdr:col>
      <xdr:colOff>101600</xdr:colOff>
      <xdr:row>60</xdr:row>
      <xdr:rowOff>155303</xdr:rowOff>
    </xdr:to>
    <xdr:sp macro="" textlink="">
      <xdr:nvSpPr>
        <xdr:cNvPr id="193" name="楕円 192">
          <a:extLst>
            <a:ext uri="{FF2B5EF4-FFF2-40B4-BE49-F238E27FC236}">
              <a16:creationId xmlns:a16="http://schemas.microsoft.com/office/drawing/2014/main" id="{593D51BE-1807-4B6A-8AEC-B2C255C9A255}"/>
            </a:ext>
          </a:extLst>
        </xdr:cNvPr>
        <xdr:cNvSpPr/>
      </xdr:nvSpPr>
      <xdr:spPr>
        <a:xfrm>
          <a:off x="2571750" y="976602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104503</xdr:rowOff>
    </xdr:from>
    <xdr:to>
      <xdr:col>19</xdr:col>
      <xdr:colOff>177800</xdr:colOff>
      <xdr:row>60</xdr:row>
      <xdr:rowOff>125730</xdr:rowOff>
    </xdr:to>
    <xdr:cxnSp macro="">
      <xdr:nvCxnSpPr>
        <xdr:cNvPr id="194" name="直線コネクタ 193">
          <a:extLst>
            <a:ext uri="{FF2B5EF4-FFF2-40B4-BE49-F238E27FC236}">
              <a16:creationId xmlns:a16="http://schemas.microsoft.com/office/drawing/2014/main" id="{0257A8ED-B1B5-4616-9651-B888745B2C2F}"/>
            </a:ext>
          </a:extLst>
        </xdr:cNvPr>
        <xdr:cNvCxnSpPr/>
      </xdr:nvCxnSpPr>
      <xdr:spPr>
        <a:xfrm>
          <a:off x="2619375" y="9823178"/>
          <a:ext cx="809625"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47172</xdr:rowOff>
    </xdr:from>
    <xdr:to>
      <xdr:col>10</xdr:col>
      <xdr:colOff>165100</xdr:colOff>
      <xdr:row>60</xdr:row>
      <xdr:rowOff>148772</xdr:rowOff>
    </xdr:to>
    <xdr:sp macro="" textlink="">
      <xdr:nvSpPr>
        <xdr:cNvPr id="195" name="楕円 194">
          <a:extLst>
            <a:ext uri="{FF2B5EF4-FFF2-40B4-BE49-F238E27FC236}">
              <a16:creationId xmlns:a16="http://schemas.microsoft.com/office/drawing/2014/main" id="{318A9746-8C68-4B7F-B7BA-B9F1D0A006AF}"/>
            </a:ext>
          </a:extLst>
        </xdr:cNvPr>
        <xdr:cNvSpPr/>
      </xdr:nvSpPr>
      <xdr:spPr>
        <a:xfrm>
          <a:off x="1781175" y="97658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97972</xdr:rowOff>
    </xdr:from>
    <xdr:to>
      <xdr:col>15</xdr:col>
      <xdr:colOff>50800</xdr:colOff>
      <xdr:row>60</xdr:row>
      <xdr:rowOff>104503</xdr:rowOff>
    </xdr:to>
    <xdr:cxnSp macro="">
      <xdr:nvCxnSpPr>
        <xdr:cNvPr id="196" name="直線コネクタ 195">
          <a:extLst>
            <a:ext uri="{FF2B5EF4-FFF2-40B4-BE49-F238E27FC236}">
              <a16:creationId xmlns:a16="http://schemas.microsoft.com/office/drawing/2014/main" id="{128F3733-EB70-4030-8D6A-AF0AF1029BAA}"/>
            </a:ext>
          </a:extLst>
        </xdr:cNvPr>
        <xdr:cNvCxnSpPr/>
      </xdr:nvCxnSpPr>
      <xdr:spPr>
        <a:xfrm>
          <a:off x="1828800" y="9813472"/>
          <a:ext cx="79057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19413</xdr:rowOff>
    </xdr:from>
    <xdr:to>
      <xdr:col>6</xdr:col>
      <xdr:colOff>38100</xdr:colOff>
      <xdr:row>60</xdr:row>
      <xdr:rowOff>121013</xdr:rowOff>
    </xdr:to>
    <xdr:sp macro="" textlink="">
      <xdr:nvSpPr>
        <xdr:cNvPr id="197" name="楕円 196">
          <a:extLst>
            <a:ext uri="{FF2B5EF4-FFF2-40B4-BE49-F238E27FC236}">
              <a16:creationId xmlns:a16="http://schemas.microsoft.com/office/drawing/2014/main" id="{F35C7C33-CD40-48BF-8006-6DA3D5CD9592}"/>
            </a:ext>
          </a:extLst>
        </xdr:cNvPr>
        <xdr:cNvSpPr/>
      </xdr:nvSpPr>
      <xdr:spPr>
        <a:xfrm>
          <a:off x="981075" y="973491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70213</xdr:rowOff>
    </xdr:from>
    <xdr:to>
      <xdr:col>10</xdr:col>
      <xdr:colOff>114300</xdr:colOff>
      <xdr:row>60</xdr:row>
      <xdr:rowOff>97972</xdr:rowOff>
    </xdr:to>
    <xdr:cxnSp macro="">
      <xdr:nvCxnSpPr>
        <xdr:cNvPr id="198" name="直線コネクタ 197">
          <a:extLst>
            <a:ext uri="{FF2B5EF4-FFF2-40B4-BE49-F238E27FC236}">
              <a16:creationId xmlns:a16="http://schemas.microsoft.com/office/drawing/2014/main" id="{0C91BA38-884E-49B2-8FCC-7AB9DF4BA1E1}"/>
            </a:ext>
          </a:extLst>
        </xdr:cNvPr>
        <xdr:cNvCxnSpPr/>
      </xdr:nvCxnSpPr>
      <xdr:spPr>
        <a:xfrm>
          <a:off x="1028700" y="9782538"/>
          <a:ext cx="800100" cy="3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E6AE2E5-B47E-4229-A62E-D098AEF65273}"/>
            </a:ext>
          </a:extLst>
        </xdr:cNvPr>
        <xdr:cNvSpPr txBox="1"/>
      </xdr:nvSpPr>
      <xdr:spPr>
        <a:xfrm>
          <a:off x="3239144" y="993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ADBD624-A0A8-42F4-8BEF-78175DA7652F}"/>
            </a:ext>
          </a:extLst>
        </xdr:cNvPr>
        <xdr:cNvSpPr txBox="1"/>
      </xdr:nvSpPr>
      <xdr:spPr>
        <a:xfrm>
          <a:off x="2439044" y="993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9BCA6C5-32CB-432D-8A91-58F02C8CD68A}"/>
            </a:ext>
          </a:extLst>
        </xdr:cNvPr>
        <xdr:cNvSpPr txBox="1"/>
      </xdr:nvSpPr>
      <xdr:spPr>
        <a:xfrm>
          <a:off x="1648469" y="988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8297C6B-2C6D-4FF9-A895-731E3549BEA6}"/>
            </a:ext>
          </a:extLst>
        </xdr:cNvPr>
        <xdr:cNvSpPr txBox="1"/>
      </xdr:nvSpPr>
      <xdr:spPr>
        <a:xfrm>
          <a:off x="848369" y="987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21607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E6FB3FF7-550C-439E-8C5E-06CE6D64D175}"/>
            </a:ext>
          </a:extLst>
        </xdr:cNvPr>
        <xdr:cNvSpPr txBox="1"/>
      </xdr:nvSpPr>
      <xdr:spPr>
        <a:xfrm>
          <a:off x="323914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3C470CC-93B6-401C-861B-8B2CC6469DBB}"/>
            </a:ext>
          </a:extLst>
        </xdr:cNvPr>
        <xdr:cNvSpPr txBox="1"/>
      </xdr:nvSpPr>
      <xdr:spPr>
        <a:xfrm>
          <a:off x="2439044" y="95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165299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CC9525D-3B71-403A-B697-462605E76277}"/>
            </a:ext>
          </a:extLst>
        </xdr:cNvPr>
        <xdr:cNvSpPr txBox="1"/>
      </xdr:nvSpPr>
      <xdr:spPr>
        <a:xfrm>
          <a:off x="1648469" y="9553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137540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94D17BE-2841-49D3-ADE2-AC196AF8326F}"/>
            </a:ext>
          </a:extLst>
        </xdr:cNvPr>
        <xdr:cNvSpPr txBox="1"/>
      </xdr:nvSpPr>
      <xdr:spPr>
        <a:xfrm>
          <a:off x="848369" y="953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DCF8C4F-E42E-4860-B702-E01818BDEB37}"/>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36BF3FE-4893-4B7D-BE5E-1A3E4AAB6B4B}"/>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3222BDA-BFC3-4C68-AAC5-6651538BF193}"/>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911BC6E-923C-4D85-B126-C8BE7E383BC5}"/>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DD2A410-EEC7-4966-A736-548EB24F2AB9}"/>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4BEEE78-8114-4B3D-AC58-1EFBD8D90A25}"/>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2CED999-26EF-4337-8EC9-EF42E247F51B}"/>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1098905-F573-4505-BD6E-ACD1E66002EC}"/>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3A779C5-0F8B-4E15-97A3-65CCE7B18590}"/>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4114E04-53B0-4ACF-8838-6979F2640168}"/>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18ABD6B-8FEA-4DBC-B352-12C72D4EE5D2}"/>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E87FF732-CC6B-4E4F-BBA2-AFE29850FE87}"/>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3025FA30-9E8A-4746-8EB0-234A7852133C}"/>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F42ACDC1-BB42-4AE5-8C3A-B141411402E2}"/>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F22E937-6F7A-47DB-8598-44BB12F5DA9B}"/>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35D9AA81-B682-4401-AF34-4A4C65B2CE20}"/>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9F013CE-DAF8-44EC-BAAA-C59881399F25}"/>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8C9C0479-943E-4627-A9B3-DB8291BA4ECC}"/>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726120CF-54E5-43F9-A8BF-756E386B0FA6}"/>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9B2FBEC4-7D43-4E34-9FD4-FF1860531C75}"/>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839EC68-F1DA-4F3F-8E42-D0F00D1FF29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A3FAB647-B12C-422E-953B-3A7486F3AC87}"/>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7DE380B-B078-4A72-82A0-441DB5B0DDF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A552F644-4125-4E8A-9EBF-A577FBF25A80}"/>
            </a:ext>
          </a:extLst>
        </xdr:cNvPr>
        <xdr:cNvCxnSpPr/>
      </xdr:nvCxnSpPr>
      <xdr:spPr>
        <a:xfrm flipV="1">
          <a:off x="9429115" y="9078144"/>
          <a:ext cx="0" cy="135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F532B086-007F-4AEB-BA02-0227CCEE4BEF}"/>
            </a:ext>
          </a:extLst>
        </xdr:cNvPr>
        <xdr:cNvSpPr txBox="1"/>
      </xdr:nvSpPr>
      <xdr:spPr>
        <a:xfrm>
          <a:off x="9467850" y="1044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6C6B79FF-063A-4653-9BE0-9D449193C56B}"/>
            </a:ext>
          </a:extLst>
        </xdr:cNvPr>
        <xdr:cNvCxnSpPr/>
      </xdr:nvCxnSpPr>
      <xdr:spPr>
        <a:xfrm>
          <a:off x="9363075" y="1043798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5928F254-02C0-427F-9C9C-6B1A61A684AF}"/>
            </a:ext>
          </a:extLst>
        </xdr:cNvPr>
        <xdr:cNvSpPr txBox="1"/>
      </xdr:nvSpPr>
      <xdr:spPr>
        <a:xfrm>
          <a:off x="9467850" y="8875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F98124F5-FB11-4576-956E-4029101A2AEF}"/>
            </a:ext>
          </a:extLst>
        </xdr:cNvPr>
        <xdr:cNvCxnSpPr/>
      </xdr:nvCxnSpPr>
      <xdr:spPr>
        <a:xfrm>
          <a:off x="9363075" y="90781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6416A3F6-0B38-4104-8C06-530BB1F449D9}"/>
            </a:ext>
          </a:extLst>
        </xdr:cNvPr>
        <xdr:cNvSpPr txBox="1"/>
      </xdr:nvSpPr>
      <xdr:spPr>
        <a:xfrm>
          <a:off x="9467850" y="101819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C7845AF2-913F-43EA-A1DB-FAEDBF891526}"/>
            </a:ext>
          </a:extLst>
        </xdr:cNvPr>
        <xdr:cNvSpPr/>
      </xdr:nvSpPr>
      <xdr:spPr>
        <a:xfrm>
          <a:off x="9401175" y="10203552"/>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129D9CD5-77FB-47DE-B85D-767A855ECE3D}"/>
            </a:ext>
          </a:extLst>
        </xdr:cNvPr>
        <xdr:cNvSpPr/>
      </xdr:nvSpPr>
      <xdr:spPr>
        <a:xfrm>
          <a:off x="8639175" y="102018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0AC48DB2-6001-4479-85D9-7BEE11090F94}"/>
            </a:ext>
          </a:extLst>
        </xdr:cNvPr>
        <xdr:cNvSpPr/>
      </xdr:nvSpPr>
      <xdr:spPr>
        <a:xfrm>
          <a:off x="7839075" y="1020286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C36F2799-A85D-4B1C-B648-9FE74A30150F}"/>
            </a:ext>
          </a:extLst>
        </xdr:cNvPr>
        <xdr:cNvSpPr/>
      </xdr:nvSpPr>
      <xdr:spPr>
        <a:xfrm>
          <a:off x="7029450" y="101461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5802F936-85AE-4266-BE7A-D64784E97EF1}"/>
            </a:ext>
          </a:extLst>
        </xdr:cNvPr>
        <xdr:cNvSpPr/>
      </xdr:nvSpPr>
      <xdr:spPr>
        <a:xfrm>
          <a:off x="6238875" y="101606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3DA7EC8-7567-46DB-A41A-CC5B795365AB}"/>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0D91B34-12DE-42F3-9CBB-590263F96C45}"/>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1B19527-68FA-4143-8986-D6555654ECA9}"/>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B4832D1-F00B-4DBE-8324-68638B3C506A}"/>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41D72A3-673C-481B-871A-3ADE0309A130}"/>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149627</xdr:rowOff>
    </xdr:from>
    <xdr:to>
      <xdr:col>55</xdr:col>
      <xdr:colOff>50800</xdr:colOff>
      <xdr:row>63</xdr:row>
      <xdr:rowOff>79777</xdr:rowOff>
    </xdr:to>
    <xdr:sp macro="" textlink="">
      <xdr:nvSpPr>
        <xdr:cNvPr id="246" name="楕円 245">
          <a:extLst>
            <a:ext uri="{FF2B5EF4-FFF2-40B4-BE49-F238E27FC236}">
              <a16:creationId xmlns:a16="http://schemas.microsoft.com/office/drawing/2014/main" id="{890A96D4-FB6D-4C2C-9F81-AE0D59EE4991}"/>
            </a:ext>
          </a:extLst>
        </xdr:cNvPr>
        <xdr:cNvSpPr/>
      </xdr:nvSpPr>
      <xdr:spPr>
        <a:xfrm>
          <a:off x="9401175" y="1018897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37FD1ED1-A750-4B1F-A11A-84AFD68CCEFC}"/>
            </a:ext>
          </a:extLst>
        </xdr:cNvPr>
        <xdr:cNvSpPr txBox="1"/>
      </xdr:nvSpPr>
      <xdr:spPr>
        <a:xfrm>
          <a:off x="9467850" y="100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149880</xdr:rowOff>
    </xdr:from>
    <xdr:to>
      <xdr:col>50</xdr:col>
      <xdr:colOff>165100</xdr:colOff>
      <xdr:row>63</xdr:row>
      <xdr:rowOff>80030</xdr:rowOff>
    </xdr:to>
    <xdr:sp macro="" textlink="">
      <xdr:nvSpPr>
        <xdr:cNvPr id="248" name="楕円 247">
          <a:extLst>
            <a:ext uri="{FF2B5EF4-FFF2-40B4-BE49-F238E27FC236}">
              <a16:creationId xmlns:a16="http://schemas.microsoft.com/office/drawing/2014/main" id="{9CA90FFA-5DE2-4438-ADC3-6E3B6F27E21D}"/>
            </a:ext>
          </a:extLst>
        </xdr:cNvPr>
        <xdr:cNvSpPr/>
      </xdr:nvSpPr>
      <xdr:spPr>
        <a:xfrm>
          <a:off x="8639175" y="101892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28977</xdr:rowOff>
    </xdr:from>
    <xdr:to>
      <xdr:col>55</xdr:col>
      <xdr:colOff>0</xdr:colOff>
      <xdr:row>63</xdr:row>
      <xdr:rowOff>29230</xdr:rowOff>
    </xdr:to>
    <xdr:cxnSp macro="">
      <xdr:nvCxnSpPr>
        <xdr:cNvPr id="249" name="直線コネクタ 248">
          <a:extLst>
            <a:ext uri="{FF2B5EF4-FFF2-40B4-BE49-F238E27FC236}">
              <a16:creationId xmlns:a16="http://schemas.microsoft.com/office/drawing/2014/main" id="{51735BD2-F262-409C-BBBC-79D3721AA900}"/>
            </a:ext>
          </a:extLst>
        </xdr:cNvPr>
        <xdr:cNvCxnSpPr/>
      </xdr:nvCxnSpPr>
      <xdr:spPr>
        <a:xfrm flipV="1">
          <a:off x="8686800" y="10227077"/>
          <a:ext cx="74295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152444</xdr:rowOff>
    </xdr:from>
    <xdr:to>
      <xdr:col>46</xdr:col>
      <xdr:colOff>38100</xdr:colOff>
      <xdr:row>63</xdr:row>
      <xdr:rowOff>82594</xdr:rowOff>
    </xdr:to>
    <xdr:sp macro="" textlink="">
      <xdr:nvSpPr>
        <xdr:cNvPr id="250" name="楕円 249">
          <a:extLst>
            <a:ext uri="{FF2B5EF4-FFF2-40B4-BE49-F238E27FC236}">
              <a16:creationId xmlns:a16="http://schemas.microsoft.com/office/drawing/2014/main" id="{F98BE39D-B6AB-4597-BCB4-E0FC29861EE2}"/>
            </a:ext>
          </a:extLst>
        </xdr:cNvPr>
        <xdr:cNvSpPr/>
      </xdr:nvSpPr>
      <xdr:spPr>
        <a:xfrm>
          <a:off x="7839075" y="101917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29230</xdr:rowOff>
    </xdr:from>
    <xdr:to>
      <xdr:col>50</xdr:col>
      <xdr:colOff>114300</xdr:colOff>
      <xdr:row>63</xdr:row>
      <xdr:rowOff>31794</xdr:rowOff>
    </xdr:to>
    <xdr:cxnSp macro="">
      <xdr:nvCxnSpPr>
        <xdr:cNvPr id="251" name="直線コネクタ 250">
          <a:extLst>
            <a:ext uri="{FF2B5EF4-FFF2-40B4-BE49-F238E27FC236}">
              <a16:creationId xmlns:a16="http://schemas.microsoft.com/office/drawing/2014/main" id="{0C66BE48-E4F7-464B-ADE3-CED20DFB73FA}"/>
            </a:ext>
          </a:extLst>
        </xdr:cNvPr>
        <xdr:cNvCxnSpPr/>
      </xdr:nvCxnSpPr>
      <xdr:spPr>
        <a:xfrm flipV="1">
          <a:off x="7886700" y="10227330"/>
          <a:ext cx="8001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158628</xdr:rowOff>
    </xdr:from>
    <xdr:to>
      <xdr:col>41</xdr:col>
      <xdr:colOff>101600</xdr:colOff>
      <xdr:row>63</xdr:row>
      <xdr:rowOff>88778</xdr:rowOff>
    </xdr:to>
    <xdr:sp macro="" textlink="">
      <xdr:nvSpPr>
        <xdr:cNvPr id="252" name="楕円 251">
          <a:extLst>
            <a:ext uri="{FF2B5EF4-FFF2-40B4-BE49-F238E27FC236}">
              <a16:creationId xmlns:a16="http://schemas.microsoft.com/office/drawing/2014/main" id="{832873AA-3C53-4555-9CDE-6B4249699E34}"/>
            </a:ext>
          </a:extLst>
        </xdr:cNvPr>
        <xdr:cNvSpPr/>
      </xdr:nvSpPr>
      <xdr:spPr>
        <a:xfrm>
          <a:off x="7029450" y="102011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31794</xdr:rowOff>
    </xdr:from>
    <xdr:to>
      <xdr:col>45</xdr:col>
      <xdr:colOff>177800</xdr:colOff>
      <xdr:row>63</xdr:row>
      <xdr:rowOff>37978</xdr:rowOff>
    </xdr:to>
    <xdr:cxnSp macro="">
      <xdr:nvCxnSpPr>
        <xdr:cNvPr id="253" name="直線コネクタ 252">
          <a:extLst>
            <a:ext uri="{FF2B5EF4-FFF2-40B4-BE49-F238E27FC236}">
              <a16:creationId xmlns:a16="http://schemas.microsoft.com/office/drawing/2014/main" id="{3409BEF9-5717-4E2A-91DB-01EE56F2EF2E}"/>
            </a:ext>
          </a:extLst>
        </xdr:cNvPr>
        <xdr:cNvCxnSpPr/>
      </xdr:nvCxnSpPr>
      <xdr:spPr>
        <a:xfrm flipV="1">
          <a:off x="7077075" y="10229894"/>
          <a:ext cx="809625" cy="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160208</xdr:rowOff>
    </xdr:from>
    <xdr:to>
      <xdr:col>36</xdr:col>
      <xdr:colOff>165100</xdr:colOff>
      <xdr:row>63</xdr:row>
      <xdr:rowOff>90358</xdr:rowOff>
    </xdr:to>
    <xdr:sp macro="" textlink="">
      <xdr:nvSpPr>
        <xdr:cNvPr id="254" name="楕円 253">
          <a:extLst>
            <a:ext uri="{FF2B5EF4-FFF2-40B4-BE49-F238E27FC236}">
              <a16:creationId xmlns:a16="http://schemas.microsoft.com/office/drawing/2014/main" id="{B5BB2B43-34C4-4E97-85C1-A1E9482B0739}"/>
            </a:ext>
          </a:extLst>
        </xdr:cNvPr>
        <xdr:cNvSpPr/>
      </xdr:nvSpPr>
      <xdr:spPr>
        <a:xfrm>
          <a:off x="6238875" y="1020273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37978</xdr:rowOff>
    </xdr:from>
    <xdr:to>
      <xdr:col>41</xdr:col>
      <xdr:colOff>50800</xdr:colOff>
      <xdr:row>63</xdr:row>
      <xdr:rowOff>39558</xdr:rowOff>
    </xdr:to>
    <xdr:cxnSp macro="">
      <xdr:nvCxnSpPr>
        <xdr:cNvPr id="255" name="直線コネクタ 254">
          <a:extLst>
            <a:ext uri="{FF2B5EF4-FFF2-40B4-BE49-F238E27FC236}">
              <a16:creationId xmlns:a16="http://schemas.microsoft.com/office/drawing/2014/main" id="{9D2D526F-63A1-4CB1-841C-C8E149FDDF44}"/>
            </a:ext>
          </a:extLst>
        </xdr:cNvPr>
        <xdr:cNvCxnSpPr/>
      </xdr:nvCxnSpPr>
      <xdr:spPr>
        <a:xfrm flipV="1">
          <a:off x="6286500" y="10239253"/>
          <a:ext cx="790575" cy="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86979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027F55F-206A-4C04-88A0-8FF1CD1E4B17}"/>
            </a:ext>
          </a:extLst>
        </xdr:cNvPr>
        <xdr:cNvSpPr txBox="1"/>
      </xdr:nvSpPr>
      <xdr:spPr>
        <a:xfrm>
          <a:off x="8399995" y="1028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81613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B6002A3-2F65-4E2C-80B3-19E6A28F3F47}"/>
            </a:ext>
          </a:extLst>
        </xdr:cNvPr>
        <xdr:cNvSpPr txBox="1"/>
      </xdr:nvSpPr>
      <xdr:spPr>
        <a:xfrm>
          <a:off x="7609420" y="1028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50014F8-62B6-4111-AE73-A90FD6CE9981}"/>
            </a:ext>
          </a:extLst>
        </xdr:cNvPr>
        <xdr:cNvSpPr txBox="1"/>
      </xdr:nvSpPr>
      <xdr:spPr>
        <a:xfrm>
          <a:off x="6818845" y="993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79935DFA-8A7D-4BCE-A31E-151429136444}"/>
            </a:ext>
          </a:extLst>
        </xdr:cNvPr>
        <xdr:cNvSpPr txBox="1"/>
      </xdr:nvSpPr>
      <xdr:spPr>
        <a:xfrm>
          <a:off x="6009220" y="994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96557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74AED52-8D79-49D7-AC66-E067A1B1B767}"/>
            </a:ext>
          </a:extLst>
        </xdr:cNvPr>
        <xdr:cNvSpPr txBox="1"/>
      </xdr:nvSpPr>
      <xdr:spPr>
        <a:xfrm>
          <a:off x="8399995" y="997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99121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2A9FB58C-68A4-4C28-9CA9-9DF29C4093DD}"/>
            </a:ext>
          </a:extLst>
        </xdr:cNvPr>
        <xdr:cNvSpPr txBox="1"/>
      </xdr:nvSpPr>
      <xdr:spPr>
        <a:xfrm>
          <a:off x="7609420" y="99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79905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A149494F-CF1F-4DD9-8E94-17F59B6D948B}"/>
            </a:ext>
          </a:extLst>
        </xdr:cNvPr>
        <xdr:cNvSpPr txBox="1"/>
      </xdr:nvSpPr>
      <xdr:spPr>
        <a:xfrm>
          <a:off x="6818845" y="1028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81485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F1ECC25A-F0BB-4ADF-BEA5-D58A3CE89EBF}"/>
            </a:ext>
          </a:extLst>
        </xdr:cNvPr>
        <xdr:cNvSpPr txBox="1"/>
      </xdr:nvSpPr>
      <xdr:spPr>
        <a:xfrm>
          <a:off x="6009220" y="1028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D0119C4-D0C2-4F68-8B32-FF5514251369}"/>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F4E1755-8329-4288-94F4-BB5819EB6D1F}"/>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4C350AA-806E-47EB-82C4-224F80F971B0}"/>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D7CF076-DB0E-40D0-A36A-5F2F2E53306C}"/>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763D568-355D-4025-88D9-C0490DB9B942}"/>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6056BAD-007A-4C32-A693-D6E0B652F415}"/>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6D2A2B5-F661-4E7A-8A2F-3BFF4BF620C9}"/>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43A23C4-E8ED-43C9-B7C6-7EED41196D81}"/>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F42C131-24C1-4F2E-86A4-BFC97ED031AB}"/>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5D6A207-32E3-4DF5-8E06-9D7F9A18C65D}"/>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90DBB34-3722-441D-BAF7-F2A1C3540B5A}"/>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82F0D444-A485-46C3-997E-4F85DE4C1609}"/>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97AAE400-C6B5-4A35-9133-DAF087C0D030}"/>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727519CB-FFFA-4CF7-A818-E445555D1BDF}"/>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4732853E-1FB8-4C50-AFAB-F914F4F1A3E7}"/>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CF2C51D-4D39-4644-834B-6CB7E7304314}"/>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541F970C-B576-4372-8616-2594D94B48A9}"/>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A76FF189-6A36-4097-B3C3-349C803F3FF6}"/>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F2CFC9FD-FACE-4F31-8D44-D9E9074D8C26}"/>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FFF82F57-D7D7-40CF-A253-A42094FE9A9A}"/>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AB3F3817-08FB-4C44-9AEC-14419283CAD3}"/>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6FE19277-F175-4082-A9DC-0B40B03E6248}"/>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FD1FD934-D913-40A5-AE36-C9D8906E1D36}"/>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C26405B4-8BC2-435D-B8BF-2B6315C0548A}"/>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92013F74-BFC1-4AA9-BD7F-3D86735510E6}"/>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CA530A2E-C261-460B-8B5D-783AA1A94A62}"/>
            </a:ext>
          </a:extLst>
        </xdr:cNvPr>
        <xdr:cNvCxnSpPr/>
      </xdr:nvCxnSpPr>
      <xdr:spPr>
        <a:xfrm flipV="1">
          <a:off x="4180840" y="12627429"/>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9C4A9308-82E4-4CD5-AA04-4EE7A181802F}"/>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39033A26-6BC8-4895-B178-43EEAAA5ED1D}"/>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241FD441-9982-49B1-B839-083D5432A68C}"/>
            </a:ext>
          </a:extLst>
        </xdr:cNvPr>
        <xdr:cNvSpPr txBox="1"/>
      </xdr:nvSpPr>
      <xdr:spPr>
        <a:xfrm>
          <a:off x="4219575" y="124217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0EAF9D21-AE4A-4470-98D7-A471671ABACC}"/>
            </a:ext>
          </a:extLst>
        </xdr:cNvPr>
        <xdr:cNvCxnSpPr/>
      </xdr:nvCxnSpPr>
      <xdr:spPr>
        <a:xfrm>
          <a:off x="4105275" y="126274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BF54D362-0007-4503-8D4E-782E9CFEE6D4}"/>
            </a:ext>
          </a:extLst>
        </xdr:cNvPr>
        <xdr:cNvSpPr txBox="1"/>
      </xdr:nvSpPr>
      <xdr:spPr>
        <a:xfrm>
          <a:off x="4219575" y="132879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AED352C5-964A-440F-80A7-6AF401670DC2}"/>
            </a:ext>
          </a:extLst>
        </xdr:cNvPr>
        <xdr:cNvSpPr/>
      </xdr:nvSpPr>
      <xdr:spPr>
        <a:xfrm>
          <a:off x="4124325" y="1343333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83608AE5-46CD-45DF-83FC-8F98728F825E}"/>
            </a:ext>
          </a:extLst>
        </xdr:cNvPr>
        <xdr:cNvSpPr/>
      </xdr:nvSpPr>
      <xdr:spPr>
        <a:xfrm>
          <a:off x="33813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507F1A5F-0BFD-4D7E-9B13-D26746EF7D82}"/>
            </a:ext>
          </a:extLst>
        </xdr:cNvPr>
        <xdr:cNvSpPr/>
      </xdr:nvSpPr>
      <xdr:spPr>
        <a:xfrm>
          <a:off x="2571750" y="1348095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ECD1A91E-A1AF-4BD5-9E61-ED7D746A9C4D}"/>
            </a:ext>
          </a:extLst>
        </xdr:cNvPr>
        <xdr:cNvSpPr/>
      </xdr:nvSpPr>
      <xdr:spPr>
        <a:xfrm>
          <a:off x="1781175" y="134874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8D11CB45-6803-4B7D-A87F-5156503E42E8}"/>
            </a:ext>
          </a:extLst>
        </xdr:cNvPr>
        <xdr:cNvSpPr/>
      </xdr:nvSpPr>
      <xdr:spPr>
        <a:xfrm>
          <a:off x="981075" y="134760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ACD24D0-89A3-4966-B6ED-3FFB3951AB9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B0A2F80-FB53-4DB7-9B04-F3E5FE861A37}"/>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2FBCB91-5E60-4BA0-A836-1D3D1F628990}"/>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D1C7050-3DEC-432A-8415-9599640C0A03}"/>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CF1D84B-747B-4F06-9EAF-C20B9675C41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88537</xdr:rowOff>
    </xdr:from>
    <xdr:to>
      <xdr:col>24</xdr:col>
      <xdr:colOff>114300</xdr:colOff>
      <xdr:row>85</xdr:row>
      <xdr:rowOff>18687</xdr:rowOff>
    </xdr:to>
    <xdr:sp macro="" textlink="">
      <xdr:nvSpPr>
        <xdr:cNvPr id="305" name="楕円 304">
          <a:extLst>
            <a:ext uri="{FF2B5EF4-FFF2-40B4-BE49-F238E27FC236}">
              <a16:creationId xmlns:a16="http://schemas.microsoft.com/office/drawing/2014/main" id="{2D7199A4-F93D-4F4C-B919-CD8137384F01}"/>
            </a:ext>
          </a:extLst>
        </xdr:cNvPr>
        <xdr:cNvSpPr/>
      </xdr:nvSpPr>
      <xdr:spPr>
        <a:xfrm>
          <a:off x="4124325" y="136870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66964</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7C799A74-1773-4BCC-9146-5265CDED0E37}"/>
            </a:ext>
          </a:extLst>
        </xdr:cNvPr>
        <xdr:cNvSpPr txBox="1"/>
      </xdr:nvSpPr>
      <xdr:spPr>
        <a:xfrm>
          <a:off x="4219575" y="136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47716</xdr:rowOff>
    </xdr:from>
    <xdr:to>
      <xdr:col>20</xdr:col>
      <xdr:colOff>38100</xdr:colOff>
      <xdr:row>84</xdr:row>
      <xdr:rowOff>149316</xdr:rowOff>
    </xdr:to>
    <xdr:sp macro="" textlink="">
      <xdr:nvSpPr>
        <xdr:cNvPr id="307" name="楕円 306">
          <a:extLst>
            <a:ext uri="{FF2B5EF4-FFF2-40B4-BE49-F238E27FC236}">
              <a16:creationId xmlns:a16="http://schemas.microsoft.com/office/drawing/2014/main" id="{025A82C3-2ED2-4905-A322-43101C2F71FA}"/>
            </a:ext>
          </a:extLst>
        </xdr:cNvPr>
        <xdr:cNvSpPr/>
      </xdr:nvSpPr>
      <xdr:spPr>
        <a:xfrm>
          <a:off x="3381375" y="1364624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98516</xdr:rowOff>
    </xdr:from>
    <xdr:to>
      <xdr:col>24</xdr:col>
      <xdr:colOff>63500</xdr:colOff>
      <xdr:row>84</xdr:row>
      <xdr:rowOff>139337</xdr:rowOff>
    </xdr:to>
    <xdr:cxnSp macro="">
      <xdr:nvCxnSpPr>
        <xdr:cNvPr id="308" name="直線コネクタ 307">
          <a:extLst>
            <a:ext uri="{FF2B5EF4-FFF2-40B4-BE49-F238E27FC236}">
              <a16:creationId xmlns:a16="http://schemas.microsoft.com/office/drawing/2014/main" id="{6551CD9F-6285-44E3-AEA5-AA53B94DD601}"/>
            </a:ext>
          </a:extLst>
        </xdr:cNvPr>
        <xdr:cNvCxnSpPr/>
      </xdr:nvCxnSpPr>
      <xdr:spPr>
        <a:xfrm>
          <a:off x="3429000" y="13703391"/>
          <a:ext cx="75247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13426</xdr:rowOff>
    </xdr:from>
    <xdr:to>
      <xdr:col>15</xdr:col>
      <xdr:colOff>101600</xdr:colOff>
      <xdr:row>84</xdr:row>
      <xdr:rowOff>115026</xdr:rowOff>
    </xdr:to>
    <xdr:sp macro="" textlink="">
      <xdr:nvSpPr>
        <xdr:cNvPr id="309" name="楕円 308">
          <a:extLst>
            <a:ext uri="{FF2B5EF4-FFF2-40B4-BE49-F238E27FC236}">
              <a16:creationId xmlns:a16="http://schemas.microsoft.com/office/drawing/2014/main" id="{F931737F-5D36-433D-B957-FD701FB690C2}"/>
            </a:ext>
          </a:extLst>
        </xdr:cNvPr>
        <xdr:cNvSpPr/>
      </xdr:nvSpPr>
      <xdr:spPr>
        <a:xfrm>
          <a:off x="2571750" y="136119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64226</xdr:rowOff>
    </xdr:from>
    <xdr:to>
      <xdr:col>19</xdr:col>
      <xdr:colOff>177800</xdr:colOff>
      <xdr:row>84</xdr:row>
      <xdr:rowOff>98516</xdr:rowOff>
    </xdr:to>
    <xdr:cxnSp macro="">
      <xdr:nvCxnSpPr>
        <xdr:cNvPr id="310" name="直線コネクタ 309">
          <a:extLst>
            <a:ext uri="{FF2B5EF4-FFF2-40B4-BE49-F238E27FC236}">
              <a16:creationId xmlns:a16="http://schemas.microsoft.com/office/drawing/2014/main" id="{284532A8-56F3-43BB-A55F-4E2DFF7BE0BA}"/>
            </a:ext>
          </a:extLst>
        </xdr:cNvPr>
        <xdr:cNvCxnSpPr/>
      </xdr:nvCxnSpPr>
      <xdr:spPr>
        <a:xfrm>
          <a:off x="2619375" y="13669101"/>
          <a:ext cx="8096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170180</xdr:rowOff>
    </xdr:from>
    <xdr:to>
      <xdr:col>10</xdr:col>
      <xdr:colOff>165100</xdr:colOff>
      <xdr:row>84</xdr:row>
      <xdr:rowOff>100330</xdr:rowOff>
    </xdr:to>
    <xdr:sp macro="" textlink="">
      <xdr:nvSpPr>
        <xdr:cNvPr id="311" name="楕円 310">
          <a:extLst>
            <a:ext uri="{FF2B5EF4-FFF2-40B4-BE49-F238E27FC236}">
              <a16:creationId xmlns:a16="http://schemas.microsoft.com/office/drawing/2014/main" id="{6EC2E28D-B657-4B33-BCF0-7B61DD2426E5}"/>
            </a:ext>
          </a:extLst>
        </xdr:cNvPr>
        <xdr:cNvSpPr/>
      </xdr:nvSpPr>
      <xdr:spPr>
        <a:xfrm>
          <a:off x="1781175" y="136004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49530</xdr:rowOff>
    </xdr:from>
    <xdr:to>
      <xdr:col>15</xdr:col>
      <xdr:colOff>50800</xdr:colOff>
      <xdr:row>84</xdr:row>
      <xdr:rowOff>64226</xdr:rowOff>
    </xdr:to>
    <xdr:cxnSp macro="">
      <xdr:nvCxnSpPr>
        <xdr:cNvPr id="312" name="直線コネクタ 311">
          <a:extLst>
            <a:ext uri="{FF2B5EF4-FFF2-40B4-BE49-F238E27FC236}">
              <a16:creationId xmlns:a16="http://schemas.microsoft.com/office/drawing/2014/main" id="{B807920B-0E4F-4773-B022-028CE4DF7423}"/>
            </a:ext>
          </a:extLst>
        </xdr:cNvPr>
        <xdr:cNvCxnSpPr/>
      </xdr:nvCxnSpPr>
      <xdr:spPr>
        <a:xfrm>
          <a:off x="1828800" y="13648055"/>
          <a:ext cx="790575"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132624</xdr:rowOff>
    </xdr:from>
    <xdr:to>
      <xdr:col>6</xdr:col>
      <xdr:colOff>38100</xdr:colOff>
      <xdr:row>84</xdr:row>
      <xdr:rowOff>62774</xdr:rowOff>
    </xdr:to>
    <xdr:sp macro="" textlink="">
      <xdr:nvSpPr>
        <xdr:cNvPr id="313" name="楕円 312">
          <a:extLst>
            <a:ext uri="{FF2B5EF4-FFF2-40B4-BE49-F238E27FC236}">
              <a16:creationId xmlns:a16="http://schemas.microsoft.com/office/drawing/2014/main" id="{5795E317-ECEF-4434-9A94-E1021CFC4275}"/>
            </a:ext>
          </a:extLst>
        </xdr:cNvPr>
        <xdr:cNvSpPr/>
      </xdr:nvSpPr>
      <xdr:spPr>
        <a:xfrm>
          <a:off x="981075" y="135723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11974</xdr:rowOff>
    </xdr:from>
    <xdr:to>
      <xdr:col>10</xdr:col>
      <xdr:colOff>114300</xdr:colOff>
      <xdr:row>84</xdr:row>
      <xdr:rowOff>49530</xdr:rowOff>
    </xdr:to>
    <xdr:cxnSp macro="">
      <xdr:nvCxnSpPr>
        <xdr:cNvPr id="314" name="直線コネクタ 313">
          <a:extLst>
            <a:ext uri="{FF2B5EF4-FFF2-40B4-BE49-F238E27FC236}">
              <a16:creationId xmlns:a16="http://schemas.microsoft.com/office/drawing/2014/main" id="{A7C16A61-78FA-43EA-8B2E-8FEC117511E3}"/>
            </a:ext>
          </a:extLst>
        </xdr:cNvPr>
        <xdr:cNvCxnSpPr/>
      </xdr:nvCxnSpPr>
      <xdr:spPr>
        <a:xfrm>
          <a:off x="1028700" y="13610499"/>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a:extLst>
            <a:ext uri="{FF2B5EF4-FFF2-40B4-BE49-F238E27FC236}">
              <a16:creationId xmlns:a16="http://schemas.microsoft.com/office/drawing/2014/main" id="{1121DD0D-0E01-414E-BC4A-D091EB1FA881}"/>
            </a:ext>
          </a:extLst>
        </xdr:cNvPr>
        <xdr:cNvSpPr txBox="1"/>
      </xdr:nvSpPr>
      <xdr:spPr>
        <a:xfrm>
          <a:off x="3239144" y="13200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316" name="n_2aveValue【公営住宅】&#10;有形固定資産減価償却率">
          <a:extLst>
            <a:ext uri="{FF2B5EF4-FFF2-40B4-BE49-F238E27FC236}">
              <a16:creationId xmlns:a16="http://schemas.microsoft.com/office/drawing/2014/main" id="{F946D51D-8DFC-4EC8-84BA-D572EB0F5528}"/>
            </a:ext>
          </a:extLst>
        </xdr:cNvPr>
        <xdr:cNvSpPr txBox="1"/>
      </xdr:nvSpPr>
      <xdr:spPr>
        <a:xfrm>
          <a:off x="2439044" y="1327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17" name="n_3aveValue【公営住宅】&#10;有形固定資産減価償却率">
          <a:extLst>
            <a:ext uri="{FF2B5EF4-FFF2-40B4-BE49-F238E27FC236}">
              <a16:creationId xmlns:a16="http://schemas.microsoft.com/office/drawing/2014/main" id="{3ADA9071-4F0E-452B-99C7-B294C15D6F9C}"/>
            </a:ext>
          </a:extLst>
        </xdr:cNvPr>
        <xdr:cNvSpPr txBox="1"/>
      </xdr:nvSpPr>
      <xdr:spPr>
        <a:xfrm>
          <a:off x="1648469" y="1327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macro="" textlink="">
      <xdr:nvSpPr>
        <xdr:cNvPr id="318" name="n_4aveValue【公営住宅】&#10;有形固定資産減価償却率">
          <a:extLst>
            <a:ext uri="{FF2B5EF4-FFF2-40B4-BE49-F238E27FC236}">
              <a16:creationId xmlns:a16="http://schemas.microsoft.com/office/drawing/2014/main" id="{FF8B176A-7CC8-4FFD-B799-1B7267E9B051}"/>
            </a:ext>
          </a:extLst>
        </xdr:cNvPr>
        <xdr:cNvSpPr txBox="1"/>
      </xdr:nvSpPr>
      <xdr:spPr>
        <a:xfrm>
          <a:off x="848369" y="1327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140443</xdr:rowOff>
    </xdr:from>
    <xdr:ext cx="405111" cy="259045"/>
    <xdr:sp macro="" textlink="">
      <xdr:nvSpPr>
        <xdr:cNvPr id="319" name="n_1mainValue【公営住宅】&#10;有形固定資産減価償却率">
          <a:extLst>
            <a:ext uri="{FF2B5EF4-FFF2-40B4-BE49-F238E27FC236}">
              <a16:creationId xmlns:a16="http://schemas.microsoft.com/office/drawing/2014/main" id="{9DDC29CB-4AC4-4A3C-928C-0C401008B27E}"/>
            </a:ext>
          </a:extLst>
        </xdr:cNvPr>
        <xdr:cNvSpPr txBox="1"/>
      </xdr:nvSpPr>
      <xdr:spPr>
        <a:xfrm>
          <a:off x="3239144" y="13745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106153</xdr:rowOff>
    </xdr:from>
    <xdr:ext cx="405111" cy="259045"/>
    <xdr:sp macro="" textlink="">
      <xdr:nvSpPr>
        <xdr:cNvPr id="320" name="n_2mainValue【公営住宅】&#10;有形固定資産減価償却率">
          <a:extLst>
            <a:ext uri="{FF2B5EF4-FFF2-40B4-BE49-F238E27FC236}">
              <a16:creationId xmlns:a16="http://schemas.microsoft.com/office/drawing/2014/main" id="{1027145E-D8AA-42BD-BFDC-1D1D64D42144}"/>
            </a:ext>
          </a:extLst>
        </xdr:cNvPr>
        <xdr:cNvSpPr txBox="1"/>
      </xdr:nvSpPr>
      <xdr:spPr>
        <a:xfrm>
          <a:off x="2439044" y="1370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91457</xdr:rowOff>
    </xdr:from>
    <xdr:ext cx="405111" cy="259045"/>
    <xdr:sp macro="" textlink="">
      <xdr:nvSpPr>
        <xdr:cNvPr id="321" name="n_3mainValue【公営住宅】&#10;有形固定資産減価償却率">
          <a:extLst>
            <a:ext uri="{FF2B5EF4-FFF2-40B4-BE49-F238E27FC236}">
              <a16:creationId xmlns:a16="http://schemas.microsoft.com/office/drawing/2014/main" id="{0BD8DD59-9806-4559-BCDF-039A7231AC69}"/>
            </a:ext>
          </a:extLst>
        </xdr:cNvPr>
        <xdr:cNvSpPr txBox="1"/>
      </xdr:nvSpPr>
      <xdr:spPr>
        <a:xfrm>
          <a:off x="1648469"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53901</xdr:rowOff>
    </xdr:from>
    <xdr:ext cx="405111" cy="259045"/>
    <xdr:sp macro="" textlink="">
      <xdr:nvSpPr>
        <xdr:cNvPr id="322" name="n_4mainValue【公営住宅】&#10;有形固定資産減価償却率">
          <a:extLst>
            <a:ext uri="{FF2B5EF4-FFF2-40B4-BE49-F238E27FC236}">
              <a16:creationId xmlns:a16="http://schemas.microsoft.com/office/drawing/2014/main" id="{6FBF6A22-4F5A-4FD1-9013-9BFF6C324DF1}"/>
            </a:ext>
          </a:extLst>
        </xdr:cNvPr>
        <xdr:cNvSpPr txBox="1"/>
      </xdr:nvSpPr>
      <xdr:spPr>
        <a:xfrm>
          <a:off x="848369" y="136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C0B10A66-9348-469F-B94B-67D5EE46176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7EDF1465-3E10-4FE5-ADFA-E7894EF16417}"/>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64CFF41-7A6C-482D-BB9E-4D6E4372D0CF}"/>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6139540-B73B-46DA-BA96-35915662EB75}"/>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37A58A75-13BA-49E1-A978-B9BF9F2014D8}"/>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2C37A73E-DFCB-478F-94A8-247D48BDD52A}"/>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F1508201-4197-42FC-B3C9-8608ACEB9030}"/>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601790EF-F62D-4FED-A850-A15AD716D68C}"/>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3F8DD8F8-7C98-4171-B6B7-8F476205FBBF}"/>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04F94E1-B6F5-4359-9C5C-840525A35AE8}"/>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DABA9110-087C-44A5-AD41-BC1A28262648}"/>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26A8B8F2-5F06-4366-84D1-A26BC0191FC6}"/>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EF878CB7-FD4E-4CAC-AF4B-957CF43239AB}"/>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9874A327-0590-4273-BC43-EC3F764CBDA2}"/>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F7A0E4FA-3BD5-42DE-8658-0C8D0385A5A5}"/>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E749BFAA-5B0D-4871-8239-FCACE686F8B5}"/>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A87DC0AE-6676-4188-8398-61816A5890B1}"/>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54C37A94-87DA-4D4A-A9AB-31DFC050CED9}"/>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0530CBE-8348-440C-A140-0942A3CFA3D2}"/>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BE83B287-B1F7-43FE-A696-29CF35C251F7}"/>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DB2E0767-E8EC-4989-94DE-F8E95189B908}"/>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3A3AD9A6-5E41-40E5-9951-10D5E534D08F}"/>
            </a:ext>
          </a:extLst>
        </xdr:cNvPr>
        <xdr:cNvCxnSpPr/>
      </xdr:nvCxnSpPr>
      <xdr:spPr>
        <a:xfrm flipV="1">
          <a:off x="9429115" y="12732055"/>
          <a:ext cx="0" cy="1228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5B307FCF-8512-4620-97DC-777F4861FD3F}"/>
            </a:ext>
          </a:extLst>
        </xdr:cNvPr>
        <xdr:cNvSpPr txBox="1"/>
      </xdr:nvSpPr>
      <xdr:spPr>
        <a:xfrm>
          <a:off x="9467850" y="1396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3C40D6F7-9A26-44A3-BD66-490DDC5B55D2}"/>
            </a:ext>
          </a:extLst>
        </xdr:cNvPr>
        <xdr:cNvCxnSpPr/>
      </xdr:nvCxnSpPr>
      <xdr:spPr>
        <a:xfrm>
          <a:off x="9363075" y="139606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7FB450F1-79FE-48B5-ABD4-8BD4B5B8847C}"/>
            </a:ext>
          </a:extLst>
        </xdr:cNvPr>
        <xdr:cNvSpPr txBox="1"/>
      </xdr:nvSpPr>
      <xdr:spPr>
        <a:xfrm>
          <a:off x="9467850" y="1251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1E19CB2B-9A74-4BDF-8060-1C6CC445A3E6}"/>
            </a:ext>
          </a:extLst>
        </xdr:cNvPr>
        <xdr:cNvCxnSpPr/>
      </xdr:nvCxnSpPr>
      <xdr:spPr>
        <a:xfrm>
          <a:off x="9363075" y="127320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a:extLst>
            <a:ext uri="{FF2B5EF4-FFF2-40B4-BE49-F238E27FC236}">
              <a16:creationId xmlns:a16="http://schemas.microsoft.com/office/drawing/2014/main" id="{EED88047-A9C9-4465-B299-FB2DEC0FD766}"/>
            </a:ext>
          </a:extLst>
        </xdr:cNvPr>
        <xdr:cNvSpPr txBox="1"/>
      </xdr:nvSpPr>
      <xdr:spPr>
        <a:xfrm>
          <a:off x="9467850" y="13650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98112BAB-098D-4CBF-9F7B-9C6DFC5BB462}"/>
            </a:ext>
          </a:extLst>
        </xdr:cNvPr>
        <xdr:cNvSpPr/>
      </xdr:nvSpPr>
      <xdr:spPr>
        <a:xfrm>
          <a:off x="9401175" y="1378999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6532E1AB-4DA5-4FB4-A0A1-D80AAC8C5B2E}"/>
            </a:ext>
          </a:extLst>
        </xdr:cNvPr>
        <xdr:cNvSpPr/>
      </xdr:nvSpPr>
      <xdr:spPr>
        <a:xfrm>
          <a:off x="8639175" y="137947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550C1109-D288-47CC-9F46-2672862BE173}"/>
            </a:ext>
          </a:extLst>
        </xdr:cNvPr>
        <xdr:cNvSpPr/>
      </xdr:nvSpPr>
      <xdr:spPr>
        <a:xfrm>
          <a:off x="7839075" y="1379461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247EA32C-EBCB-4B9E-A587-9B1916D24F74}"/>
            </a:ext>
          </a:extLst>
        </xdr:cNvPr>
        <xdr:cNvSpPr/>
      </xdr:nvSpPr>
      <xdr:spPr>
        <a:xfrm>
          <a:off x="7029450" y="1378407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F16A448E-40D3-445A-9DE6-9EF31643E555}"/>
            </a:ext>
          </a:extLst>
        </xdr:cNvPr>
        <xdr:cNvSpPr/>
      </xdr:nvSpPr>
      <xdr:spPr>
        <a:xfrm>
          <a:off x="6238875" y="1378430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463F975-5782-4748-BBC8-5090C60D7BE5}"/>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B03C514-D5B8-4927-9FBB-7022E6A99A16}"/>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486D964-F0B9-4227-99CB-BDF09EF9C86D}"/>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6F2F02E-88F1-494B-9850-AE082930E5F5}"/>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1B60533-209F-4ACA-9DDE-5F725DF6A3B0}"/>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131318</xdr:rowOff>
    </xdr:from>
    <xdr:to>
      <xdr:col>55</xdr:col>
      <xdr:colOff>50800</xdr:colOff>
      <xdr:row>86</xdr:row>
      <xdr:rowOff>61468</xdr:rowOff>
    </xdr:to>
    <xdr:sp macro="" textlink="">
      <xdr:nvSpPr>
        <xdr:cNvPr id="360" name="楕円 359">
          <a:extLst>
            <a:ext uri="{FF2B5EF4-FFF2-40B4-BE49-F238E27FC236}">
              <a16:creationId xmlns:a16="http://schemas.microsoft.com/office/drawing/2014/main" id="{B4004BC0-64E5-4725-B821-F7F4F3035585}"/>
            </a:ext>
          </a:extLst>
        </xdr:cNvPr>
        <xdr:cNvSpPr/>
      </xdr:nvSpPr>
      <xdr:spPr>
        <a:xfrm>
          <a:off x="9401175" y="1389494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46245</xdr:rowOff>
    </xdr:from>
    <xdr:ext cx="469744" cy="259045"/>
    <xdr:sp macro="" textlink="">
      <xdr:nvSpPr>
        <xdr:cNvPr id="361" name="【公営住宅】&#10;一人当たり面積該当値テキスト">
          <a:extLst>
            <a:ext uri="{FF2B5EF4-FFF2-40B4-BE49-F238E27FC236}">
              <a16:creationId xmlns:a16="http://schemas.microsoft.com/office/drawing/2014/main" id="{93950292-FDB0-4B15-9EDF-07613052C75D}"/>
            </a:ext>
          </a:extLst>
        </xdr:cNvPr>
        <xdr:cNvSpPr txBox="1"/>
      </xdr:nvSpPr>
      <xdr:spPr>
        <a:xfrm>
          <a:off x="9467850" y="1381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131318</xdr:rowOff>
    </xdr:from>
    <xdr:to>
      <xdr:col>50</xdr:col>
      <xdr:colOff>165100</xdr:colOff>
      <xdr:row>86</xdr:row>
      <xdr:rowOff>61468</xdr:rowOff>
    </xdr:to>
    <xdr:sp macro="" textlink="">
      <xdr:nvSpPr>
        <xdr:cNvPr id="362" name="楕円 361">
          <a:extLst>
            <a:ext uri="{FF2B5EF4-FFF2-40B4-BE49-F238E27FC236}">
              <a16:creationId xmlns:a16="http://schemas.microsoft.com/office/drawing/2014/main" id="{50E501A7-6308-4510-88D5-BC128D22BF98}"/>
            </a:ext>
          </a:extLst>
        </xdr:cNvPr>
        <xdr:cNvSpPr/>
      </xdr:nvSpPr>
      <xdr:spPr>
        <a:xfrm>
          <a:off x="8639175" y="138949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10668</xdr:rowOff>
    </xdr:from>
    <xdr:to>
      <xdr:col>55</xdr:col>
      <xdr:colOff>0</xdr:colOff>
      <xdr:row>86</xdr:row>
      <xdr:rowOff>10668</xdr:rowOff>
    </xdr:to>
    <xdr:cxnSp macro="">
      <xdr:nvCxnSpPr>
        <xdr:cNvPr id="363" name="直線コネクタ 362">
          <a:extLst>
            <a:ext uri="{FF2B5EF4-FFF2-40B4-BE49-F238E27FC236}">
              <a16:creationId xmlns:a16="http://schemas.microsoft.com/office/drawing/2014/main" id="{97C47C08-5507-4A4E-BFD5-8927A01673EC}"/>
            </a:ext>
          </a:extLst>
        </xdr:cNvPr>
        <xdr:cNvCxnSpPr/>
      </xdr:nvCxnSpPr>
      <xdr:spPr>
        <a:xfrm>
          <a:off x="8686800" y="1393304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131547</xdr:rowOff>
    </xdr:from>
    <xdr:to>
      <xdr:col>46</xdr:col>
      <xdr:colOff>38100</xdr:colOff>
      <xdr:row>86</xdr:row>
      <xdr:rowOff>61697</xdr:rowOff>
    </xdr:to>
    <xdr:sp macro="" textlink="">
      <xdr:nvSpPr>
        <xdr:cNvPr id="364" name="楕円 363">
          <a:extLst>
            <a:ext uri="{FF2B5EF4-FFF2-40B4-BE49-F238E27FC236}">
              <a16:creationId xmlns:a16="http://schemas.microsoft.com/office/drawing/2014/main" id="{8DBEF8E2-60B0-471A-A7FC-9057FC6D9C18}"/>
            </a:ext>
          </a:extLst>
        </xdr:cNvPr>
        <xdr:cNvSpPr/>
      </xdr:nvSpPr>
      <xdr:spPr>
        <a:xfrm>
          <a:off x="7839075" y="138951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10668</xdr:rowOff>
    </xdr:from>
    <xdr:to>
      <xdr:col>50</xdr:col>
      <xdr:colOff>114300</xdr:colOff>
      <xdr:row>86</xdr:row>
      <xdr:rowOff>10897</xdr:rowOff>
    </xdr:to>
    <xdr:cxnSp macro="">
      <xdr:nvCxnSpPr>
        <xdr:cNvPr id="365" name="直線コネクタ 364">
          <a:extLst>
            <a:ext uri="{FF2B5EF4-FFF2-40B4-BE49-F238E27FC236}">
              <a16:creationId xmlns:a16="http://schemas.microsoft.com/office/drawing/2014/main" id="{445FF850-2450-4164-ABF0-F9A8CE751A79}"/>
            </a:ext>
          </a:extLst>
        </xdr:cNvPr>
        <xdr:cNvCxnSpPr/>
      </xdr:nvCxnSpPr>
      <xdr:spPr>
        <a:xfrm flipV="1">
          <a:off x="7886700" y="13933043"/>
          <a:ext cx="8001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131775</xdr:rowOff>
    </xdr:from>
    <xdr:to>
      <xdr:col>41</xdr:col>
      <xdr:colOff>101600</xdr:colOff>
      <xdr:row>86</xdr:row>
      <xdr:rowOff>61925</xdr:rowOff>
    </xdr:to>
    <xdr:sp macro="" textlink="">
      <xdr:nvSpPr>
        <xdr:cNvPr id="366" name="楕円 365">
          <a:extLst>
            <a:ext uri="{FF2B5EF4-FFF2-40B4-BE49-F238E27FC236}">
              <a16:creationId xmlns:a16="http://schemas.microsoft.com/office/drawing/2014/main" id="{2936DE08-18C0-466C-BF12-A6311249537D}"/>
            </a:ext>
          </a:extLst>
        </xdr:cNvPr>
        <xdr:cNvSpPr/>
      </xdr:nvSpPr>
      <xdr:spPr>
        <a:xfrm>
          <a:off x="7029450" y="13895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10897</xdr:rowOff>
    </xdr:from>
    <xdr:to>
      <xdr:col>45</xdr:col>
      <xdr:colOff>177800</xdr:colOff>
      <xdr:row>86</xdr:row>
      <xdr:rowOff>11125</xdr:rowOff>
    </xdr:to>
    <xdr:cxnSp macro="">
      <xdr:nvCxnSpPr>
        <xdr:cNvPr id="367" name="直線コネクタ 366">
          <a:extLst>
            <a:ext uri="{FF2B5EF4-FFF2-40B4-BE49-F238E27FC236}">
              <a16:creationId xmlns:a16="http://schemas.microsoft.com/office/drawing/2014/main" id="{F22279C2-45D6-4DCB-B3B8-7437B6221FFF}"/>
            </a:ext>
          </a:extLst>
        </xdr:cNvPr>
        <xdr:cNvCxnSpPr/>
      </xdr:nvCxnSpPr>
      <xdr:spPr>
        <a:xfrm flipV="1">
          <a:off x="7077075" y="13933272"/>
          <a:ext cx="809625"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132004</xdr:rowOff>
    </xdr:from>
    <xdr:to>
      <xdr:col>36</xdr:col>
      <xdr:colOff>165100</xdr:colOff>
      <xdr:row>86</xdr:row>
      <xdr:rowOff>62154</xdr:rowOff>
    </xdr:to>
    <xdr:sp macro="" textlink="">
      <xdr:nvSpPr>
        <xdr:cNvPr id="368" name="楕円 367">
          <a:extLst>
            <a:ext uri="{FF2B5EF4-FFF2-40B4-BE49-F238E27FC236}">
              <a16:creationId xmlns:a16="http://schemas.microsoft.com/office/drawing/2014/main" id="{A5F2377B-1BB7-451E-BBB6-25F33D9167B8}"/>
            </a:ext>
          </a:extLst>
        </xdr:cNvPr>
        <xdr:cNvSpPr/>
      </xdr:nvSpPr>
      <xdr:spPr>
        <a:xfrm>
          <a:off x="6238875" y="138956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11125</xdr:rowOff>
    </xdr:from>
    <xdr:to>
      <xdr:col>41</xdr:col>
      <xdr:colOff>50800</xdr:colOff>
      <xdr:row>86</xdr:row>
      <xdr:rowOff>11354</xdr:rowOff>
    </xdr:to>
    <xdr:cxnSp macro="">
      <xdr:nvCxnSpPr>
        <xdr:cNvPr id="369" name="直線コネクタ 368">
          <a:extLst>
            <a:ext uri="{FF2B5EF4-FFF2-40B4-BE49-F238E27FC236}">
              <a16:creationId xmlns:a16="http://schemas.microsoft.com/office/drawing/2014/main" id="{BDB9DDFA-743F-4583-BCC2-A5A68300788B}"/>
            </a:ext>
          </a:extLst>
        </xdr:cNvPr>
        <xdr:cNvCxnSpPr/>
      </xdr:nvCxnSpPr>
      <xdr:spPr>
        <a:xfrm flipV="1">
          <a:off x="6286500" y="13933500"/>
          <a:ext cx="790575"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a:extLst>
            <a:ext uri="{FF2B5EF4-FFF2-40B4-BE49-F238E27FC236}">
              <a16:creationId xmlns:a16="http://schemas.microsoft.com/office/drawing/2014/main" id="{29E6CBA8-91B7-422E-98FC-A7E3EED0D08A}"/>
            </a:ext>
          </a:extLst>
        </xdr:cNvPr>
        <xdr:cNvSpPr txBox="1"/>
      </xdr:nvSpPr>
      <xdr:spPr>
        <a:xfrm>
          <a:off x="8458277" y="1358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a:extLst>
            <a:ext uri="{FF2B5EF4-FFF2-40B4-BE49-F238E27FC236}">
              <a16:creationId xmlns:a16="http://schemas.microsoft.com/office/drawing/2014/main" id="{F81E3A64-72A6-4CB8-B47B-8F8DB2927C8D}"/>
            </a:ext>
          </a:extLst>
        </xdr:cNvPr>
        <xdr:cNvSpPr txBox="1"/>
      </xdr:nvSpPr>
      <xdr:spPr>
        <a:xfrm>
          <a:off x="7677227" y="13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a:extLst>
            <a:ext uri="{FF2B5EF4-FFF2-40B4-BE49-F238E27FC236}">
              <a16:creationId xmlns:a16="http://schemas.microsoft.com/office/drawing/2014/main" id="{BC550E5D-96BC-4A84-B463-D046B29335EC}"/>
            </a:ext>
          </a:extLst>
        </xdr:cNvPr>
        <xdr:cNvSpPr txBox="1"/>
      </xdr:nvSpPr>
      <xdr:spPr>
        <a:xfrm>
          <a:off x="6867602" y="1358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a:extLst>
            <a:ext uri="{FF2B5EF4-FFF2-40B4-BE49-F238E27FC236}">
              <a16:creationId xmlns:a16="http://schemas.microsoft.com/office/drawing/2014/main" id="{342635CE-3E0A-4953-891A-3502FAACDF7E}"/>
            </a:ext>
          </a:extLst>
        </xdr:cNvPr>
        <xdr:cNvSpPr txBox="1"/>
      </xdr:nvSpPr>
      <xdr:spPr>
        <a:xfrm>
          <a:off x="6067502" y="1358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52595</xdr:rowOff>
    </xdr:from>
    <xdr:ext cx="469744" cy="259045"/>
    <xdr:sp macro="" textlink="">
      <xdr:nvSpPr>
        <xdr:cNvPr id="374" name="n_1mainValue【公営住宅】&#10;一人当たり面積">
          <a:extLst>
            <a:ext uri="{FF2B5EF4-FFF2-40B4-BE49-F238E27FC236}">
              <a16:creationId xmlns:a16="http://schemas.microsoft.com/office/drawing/2014/main" id="{AD1EA26C-A057-4E95-98D1-2CC0B74FC870}"/>
            </a:ext>
          </a:extLst>
        </xdr:cNvPr>
        <xdr:cNvSpPr txBox="1"/>
      </xdr:nvSpPr>
      <xdr:spPr>
        <a:xfrm>
          <a:off x="8458277" y="1397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52824</xdr:rowOff>
    </xdr:from>
    <xdr:ext cx="469744" cy="259045"/>
    <xdr:sp macro="" textlink="">
      <xdr:nvSpPr>
        <xdr:cNvPr id="375" name="n_2mainValue【公営住宅】&#10;一人当たり面積">
          <a:extLst>
            <a:ext uri="{FF2B5EF4-FFF2-40B4-BE49-F238E27FC236}">
              <a16:creationId xmlns:a16="http://schemas.microsoft.com/office/drawing/2014/main" id="{68BDD101-9E1D-4410-93C7-9C4AF8250866}"/>
            </a:ext>
          </a:extLst>
        </xdr:cNvPr>
        <xdr:cNvSpPr txBox="1"/>
      </xdr:nvSpPr>
      <xdr:spPr>
        <a:xfrm>
          <a:off x="7677227" y="1397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53052</xdr:rowOff>
    </xdr:from>
    <xdr:ext cx="469744" cy="259045"/>
    <xdr:sp macro="" textlink="">
      <xdr:nvSpPr>
        <xdr:cNvPr id="376" name="n_3mainValue【公営住宅】&#10;一人当たり面積">
          <a:extLst>
            <a:ext uri="{FF2B5EF4-FFF2-40B4-BE49-F238E27FC236}">
              <a16:creationId xmlns:a16="http://schemas.microsoft.com/office/drawing/2014/main" id="{583AC645-B509-4500-AFBA-BEA9295D33B2}"/>
            </a:ext>
          </a:extLst>
        </xdr:cNvPr>
        <xdr:cNvSpPr txBox="1"/>
      </xdr:nvSpPr>
      <xdr:spPr>
        <a:xfrm>
          <a:off x="6867602" y="139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53281</xdr:rowOff>
    </xdr:from>
    <xdr:ext cx="469744" cy="259045"/>
    <xdr:sp macro="" textlink="">
      <xdr:nvSpPr>
        <xdr:cNvPr id="377" name="n_4mainValue【公営住宅】&#10;一人当たり面積">
          <a:extLst>
            <a:ext uri="{FF2B5EF4-FFF2-40B4-BE49-F238E27FC236}">
              <a16:creationId xmlns:a16="http://schemas.microsoft.com/office/drawing/2014/main" id="{D643F794-9A34-44E0-BD5C-9AEE9223C735}"/>
            </a:ext>
          </a:extLst>
        </xdr:cNvPr>
        <xdr:cNvSpPr txBox="1"/>
      </xdr:nvSpPr>
      <xdr:spPr>
        <a:xfrm>
          <a:off x="6067502" y="1397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B0AB182-3FFC-415B-B30C-415C66813D03}"/>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7820BEB2-5521-4697-9F82-8541C30FD6E8}"/>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D625A70E-CA9A-4C24-B58A-513273827944}"/>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1D208742-F356-48E6-8732-7957ACA0E7D4}"/>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30C66E97-2DC8-49D2-975A-8285B4196C07}"/>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4DAF3FAC-3DBC-4441-BB3F-53BA8ADAF6AE}"/>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D1CB57A9-D20C-41DD-AE54-BF511B06934E}"/>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9278F4B1-2C8D-45A9-843C-74D46122953F}"/>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EDFAD839-E08E-4A17-9711-687523048D33}"/>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841A3A5A-6067-4E9A-85CB-C2088817A6DC}"/>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B3F61159-3435-4EB3-B420-7855D1F47155}"/>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55E9B7BB-A16F-4CCD-BC68-27F6443678B4}"/>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FDFFE702-B558-48A8-B287-DA6A892CE570}"/>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1FCC8BD7-7A55-4AD7-8E91-02C7A9290A42}"/>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D751B4CA-7759-40D3-B46D-E9391AB6B0E4}"/>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61326637-9D6E-45B2-A44D-E5DD60912090}"/>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CC12700F-1621-44F7-8C41-98E0B59767A7}"/>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5A645F28-7D10-4C8F-8FBD-8223885F8A3B}"/>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51985141-9133-4402-9D7C-D597FFCE123A}"/>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2F764AD9-A9DA-4F5A-A86A-20D74B184B72}"/>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28230C31-0BE6-48D5-8D13-EDAE433F718E}"/>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553238F0-B8BD-4A4B-82D0-A4B52AD1BBF9}"/>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25353290-2455-4904-ADA9-9178C1EAD4C5}"/>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ACC0923-AF9B-4C89-BC47-7629D6F08A07}"/>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C1E4BAD-A556-4C78-966C-4A661C37DF31}"/>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C1274240-86F0-4B68-B971-FFEA7E5F53E6}"/>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9C9EF914-AAA1-4173-AFEF-D984473313C5}"/>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8A8D6E5A-06EE-403D-8C0A-8E911EBB888E}"/>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D6A50616-D99E-47FA-9965-84BD8D0005CA}"/>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7941DDD6-3019-41AF-91AB-CE8229F27EE6}"/>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7399732A-F469-4922-910E-5706F5B3D2A0}"/>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CD109423-E82B-4E8F-843F-0BD4AB337C7A}"/>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7166BA91-8EAE-40BF-92C2-DA13E6EFC3A9}"/>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98B845CC-89EA-41BF-BBCC-0DF275C96097}"/>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650A4F46-8640-4C05-9D74-9EFC7039E37C}"/>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6482C5EF-F7A1-4AE1-9240-9AAA158915A2}"/>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EA1BD914-8267-489D-8A45-9F27B0C4A124}"/>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FF32C96-4639-4BB5-9C6C-93A31960AFB1}"/>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2202FC1B-75C7-4257-93B3-FD4E4629522A}"/>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14C648F3-5FE4-4B1D-8014-657CCF701DAD}"/>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DB994A44-33AE-4B73-ADE9-63F82A5A3522}"/>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FA8C1159-6E4C-43A2-976C-398A5FAA5C82}"/>
            </a:ext>
          </a:extLst>
        </xdr:cNvPr>
        <xdr:cNvCxnSpPr/>
      </xdr:nvCxnSpPr>
      <xdr:spPr>
        <a:xfrm flipV="1">
          <a:off x="14696439" y="5496469"/>
          <a:ext cx="0" cy="139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4CD2CD60-6A93-48CC-85E2-988A47B3A47F}"/>
            </a:ext>
          </a:extLst>
        </xdr:cNvPr>
        <xdr:cNvSpPr txBox="1"/>
      </xdr:nvSpPr>
      <xdr:spPr>
        <a:xfrm>
          <a:off x="147351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26B8E7D7-0B03-4F78-ADE2-BA16DFB8E72D}"/>
            </a:ext>
          </a:extLst>
        </xdr:cNvPr>
        <xdr:cNvCxnSpPr/>
      </xdr:nvCxnSpPr>
      <xdr:spPr>
        <a:xfrm>
          <a:off x="14611350"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46A8191-DB1F-410C-A1D3-2427C319701C}"/>
            </a:ext>
          </a:extLst>
        </xdr:cNvPr>
        <xdr:cNvSpPr txBox="1"/>
      </xdr:nvSpPr>
      <xdr:spPr>
        <a:xfrm>
          <a:off x="14735175" y="52843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0C4E3C5F-608C-4AAE-832D-4F9C0A736C6E}"/>
            </a:ext>
          </a:extLst>
        </xdr:cNvPr>
        <xdr:cNvCxnSpPr/>
      </xdr:nvCxnSpPr>
      <xdr:spPr>
        <a:xfrm>
          <a:off x="14611350" y="54964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A8FB3E1A-EC7B-4BAA-B729-2170E0FFBE34}"/>
            </a:ext>
          </a:extLst>
        </xdr:cNvPr>
        <xdr:cNvSpPr txBox="1"/>
      </xdr:nvSpPr>
      <xdr:spPr>
        <a:xfrm>
          <a:off x="14735175" y="6154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0969B8EC-E476-4BC0-8FEE-630F3DB31432}"/>
            </a:ext>
          </a:extLst>
        </xdr:cNvPr>
        <xdr:cNvSpPr/>
      </xdr:nvSpPr>
      <xdr:spPr>
        <a:xfrm>
          <a:off x="14649450" y="616067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799EE409-9611-440D-A3DE-C5CFBA3A8150}"/>
            </a:ext>
          </a:extLst>
        </xdr:cNvPr>
        <xdr:cNvSpPr/>
      </xdr:nvSpPr>
      <xdr:spPr>
        <a:xfrm>
          <a:off x="13887450" y="6145621"/>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E5A10DBB-AD84-425A-9A9D-809EBEEA7B2C}"/>
            </a:ext>
          </a:extLst>
        </xdr:cNvPr>
        <xdr:cNvSpPr/>
      </xdr:nvSpPr>
      <xdr:spPr>
        <a:xfrm>
          <a:off x="13096875" y="61276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112CF8A5-523D-4364-A187-81683CC4D81B}"/>
            </a:ext>
          </a:extLst>
        </xdr:cNvPr>
        <xdr:cNvSpPr/>
      </xdr:nvSpPr>
      <xdr:spPr>
        <a:xfrm>
          <a:off x="12296775" y="61243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8053F350-C59C-4154-B9B4-89342AAC14DF}"/>
            </a:ext>
          </a:extLst>
        </xdr:cNvPr>
        <xdr:cNvSpPr/>
      </xdr:nvSpPr>
      <xdr:spPr>
        <a:xfrm>
          <a:off x="11487150" y="615042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03A3BF0-D714-4CF3-892F-A71A4C9B0208}"/>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C683CAC-191F-4907-B4AE-0C9D72AF231B}"/>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41427FE-1997-4DA5-BAC5-8BFF04E46A76}"/>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B9885D4-F3BF-47B9-96D6-D7EE6ECC695A}"/>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C809B4D-FE06-42C3-8AC7-B901291D725D}"/>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35" name="楕円 434">
          <a:extLst>
            <a:ext uri="{FF2B5EF4-FFF2-40B4-BE49-F238E27FC236}">
              <a16:creationId xmlns:a16="http://schemas.microsoft.com/office/drawing/2014/main" id="{6FCB99CD-F849-4375-A98A-5AE3E8A05919}"/>
            </a:ext>
          </a:extLst>
        </xdr:cNvPr>
        <xdr:cNvSpPr/>
      </xdr:nvSpPr>
      <xdr:spPr>
        <a:xfrm>
          <a:off x="14649450" y="60280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59707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D420FA92-D440-45B1-8A8C-74FB06494972}"/>
            </a:ext>
          </a:extLst>
        </xdr:cNvPr>
        <xdr:cNvSpPr txBox="1"/>
      </xdr:nvSpPr>
      <xdr:spPr>
        <a:xfrm>
          <a:off x="14735175"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123372</xdr:rowOff>
    </xdr:from>
    <xdr:to>
      <xdr:col>81</xdr:col>
      <xdr:colOff>101600</xdr:colOff>
      <xdr:row>37</xdr:row>
      <xdr:rowOff>53522</xdr:rowOff>
    </xdr:to>
    <xdr:sp macro="" textlink="">
      <xdr:nvSpPr>
        <xdr:cNvPr id="437" name="楕円 436">
          <a:extLst>
            <a:ext uri="{FF2B5EF4-FFF2-40B4-BE49-F238E27FC236}">
              <a16:creationId xmlns:a16="http://schemas.microsoft.com/office/drawing/2014/main" id="{ECA06230-C34F-4477-9762-EA9A4E238A82}"/>
            </a:ext>
          </a:extLst>
        </xdr:cNvPr>
        <xdr:cNvSpPr/>
      </xdr:nvSpPr>
      <xdr:spPr>
        <a:xfrm>
          <a:off x="13887450" y="595584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2722</xdr:rowOff>
    </xdr:from>
    <xdr:to>
      <xdr:col>85</xdr:col>
      <xdr:colOff>127000</xdr:colOff>
      <xdr:row>37</xdr:row>
      <xdr:rowOff>87630</xdr:rowOff>
    </xdr:to>
    <xdr:cxnSp macro="">
      <xdr:nvCxnSpPr>
        <xdr:cNvPr id="438" name="直線コネクタ 437">
          <a:extLst>
            <a:ext uri="{FF2B5EF4-FFF2-40B4-BE49-F238E27FC236}">
              <a16:creationId xmlns:a16="http://schemas.microsoft.com/office/drawing/2014/main" id="{1435D8C2-8C09-4C57-8142-E80F133A73E0}"/>
            </a:ext>
          </a:extLst>
        </xdr:cNvPr>
        <xdr:cNvCxnSpPr/>
      </xdr:nvCxnSpPr>
      <xdr:spPr>
        <a:xfrm>
          <a:off x="13935075" y="5993947"/>
          <a:ext cx="762000" cy="8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51526</xdr:rowOff>
    </xdr:from>
    <xdr:to>
      <xdr:col>76</xdr:col>
      <xdr:colOff>165100</xdr:colOff>
      <xdr:row>36</xdr:row>
      <xdr:rowOff>153126</xdr:rowOff>
    </xdr:to>
    <xdr:sp macro="" textlink="">
      <xdr:nvSpPr>
        <xdr:cNvPr id="439" name="楕円 438">
          <a:extLst>
            <a:ext uri="{FF2B5EF4-FFF2-40B4-BE49-F238E27FC236}">
              <a16:creationId xmlns:a16="http://schemas.microsoft.com/office/drawing/2014/main" id="{158B8CE9-CC41-49E9-8680-2BE8D6EE64EF}"/>
            </a:ext>
          </a:extLst>
        </xdr:cNvPr>
        <xdr:cNvSpPr/>
      </xdr:nvSpPr>
      <xdr:spPr>
        <a:xfrm>
          <a:off x="13096875" y="587765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102326</xdr:rowOff>
    </xdr:from>
    <xdr:to>
      <xdr:col>81</xdr:col>
      <xdr:colOff>50800</xdr:colOff>
      <xdr:row>37</xdr:row>
      <xdr:rowOff>2722</xdr:rowOff>
    </xdr:to>
    <xdr:cxnSp macro="">
      <xdr:nvCxnSpPr>
        <xdr:cNvPr id="440" name="直線コネクタ 439">
          <a:extLst>
            <a:ext uri="{FF2B5EF4-FFF2-40B4-BE49-F238E27FC236}">
              <a16:creationId xmlns:a16="http://schemas.microsoft.com/office/drawing/2014/main" id="{4C93162C-FD1D-41B2-A159-B9632C34084B}"/>
            </a:ext>
          </a:extLst>
        </xdr:cNvPr>
        <xdr:cNvCxnSpPr/>
      </xdr:nvCxnSpPr>
      <xdr:spPr>
        <a:xfrm>
          <a:off x="13144500" y="5934801"/>
          <a:ext cx="790575" cy="5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15603</xdr:rowOff>
    </xdr:from>
    <xdr:to>
      <xdr:col>72</xdr:col>
      <xdr:colOff>38100</xdr:colOff>
      <xdr:row>36</xdr:row>
      <xdr:rowOff>117203</xdr:rowOff>
    </xdr:to>
    <xdr:sp macro="" textlink="">
      <xdr:nvSpPr>
        <xdr:cNvPr id="441" name="楕円 440">
          <a:extLst>
            <a:ext uri="{FF2B5EF4-FFF2-40B4-BE49-F238E27FC236}">
              <a16:creationId xmlns:a16="http://schemas.microsoft.com/office/drawing/2014/main" id="{B86641D5-E378-4F19-96D5-777A5704216B}"/>
            </a:ext>
          </a:extLst>
        </xdr:cNvPr>
        <xdr:cNvSpPr/>
      </xdr:nvSpPr>
      <xdr:spPr>
        <a:xfrm>
          <a:off x="12296775" y="584172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66403</xdr:rowOff>
    </xdr:from>
    <xdr:to>
      <xdr:col>76</xdr:col>
      <xdr:colOff>114300</xdr:colOff>
      <xdr:row>36</xdr:row>
      <xdr:rowOff>102326</xdr:rowOff>
    </xdr:to>
    <xdr:cxnSp macro="">
      <xdr:nvCxnSpPr>
        <xdr:cNvPr id="442" name="直線コネクタ 441">
          <a:extLst>
            <a:ext uri="{FF2B5EF4-FFF2-40B4-BE49-F238E27FC236}">
              <a16:creationId xmlns:a16="http://schemas.microsoft.com/office/drawing/2014/main" id="{9004FE4D-94D9-4B6B-8DEE-56134B43C4E8}"/>
            </a:ext>
          </a:extLst>
        </xdr:cNvPr>
        <xdr:cNvCxnSpPr/>
      </xdr:nvCxnSpPr>
      <xdr:spPr>
        <a:xfrm>
          <a:off x="12344400" y="5898878"/>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30299</xdr:rowOff>
    </xdr:from>
    <xdr:to>
      <xdr:col>67</xdr:col>
      <xdr:colOff>101600</xdr:colOff>
      <xdr:row>36</xdr:row>
      <xdr:rowOff>131899</xdr:rowOff>
    </xdr:to>
    <xdr:sp macro="" textlink="">
      <xdr:nvSpPr>
        <xdr:cNvPr id="443" name="楕円 442">
          <a:extLst>
            <a:ext uri="{FF2B5EF4-FFF2-40B4-BE49-F238E27FC236}">
              <a16:creationId xmlns:a16="http://schemas.microsoft.com/office/drawing/2014/main" id="{D0395A04-AE81-4144-B346-57A0ED9F941E}"/>
            </a:ext>
          </a:extLst>
        </xdr:cNvPr>
        <xdr:cNvSpPr/>
      </xdr:nvSpPr>
      <xdr:spPr>
        <a:xfrm>
          <a:off x="11487150" y="585642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66403</xdr:rowOff>
    </xdr:from>
    <xdr:to>
      <xdr:col>71</xdr:col>
      <xdr:colOff>177800</xdr:colOff>
      <xdr:row>36</xdr:row>
      <xdr:rowOff>81099</xdr:rowOff>
    </xdr:to>
    <xdr:cxnSp macro="">
      <xdr:nvCxnSpPr>
        <xdr:cNvPr id="444" name="直線コネクタ 443">
          <a:extLst>
            <a:ext uri="{FF2B5EF4-FFF2-40B4-BE49-F238E27FC236}">
              <a16:creationId xmlns:a16="http://schemas.microsoft.com/office/drawing/2014/main" id="{0144E463-B1B7-4DCA-9BA2-B15B3DDF50D3}"/>
            </a:ext>
          </a:extLst>
        </xdr:cNvPr>
        <xdr:cNvCxnSpPr/>
      </xdr:nvCxnSpPr>
      <xdr:spPr>
        <a:xfrm flipV="1">
          <a:off x="11534775" y="5898878"/>
          <a:ext cx="809625"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75673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833ABCD7-7C54-4D34-A7FE-EAC98DCD8C1A}"/>
            </a:ext>
          </a:extLst>
        </xdr:cNvPr>
        <xdr:cNvSpPr txBox="1"/>
      </xdr:nvSpPr>
      <xdr:spPr>
        <a:xfrm>
          <a:off x="13745219" y="6228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57711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3628DC2E-3C67-4753-957A-FAFA31F8357A}"/>
            </a:ext>
          </a:extLst>
        </xdr:cNvPr>
        <xdr:cNvSpPr txBox="1"/>
      </xdr:nvSpPr>
      <xdr:spPr>
        <a:xfrm>
          <a:off x="12964169" y="6210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CDE2EFE3-58CF-4D62-A0FA-09222790A3AC}"/>
            </a:ext>
          </a:extLst>
        </xdr:cNvPr>
        <xdr:cNvSpPr txBox="1"/>
      </xdr:nvSpPr>
      <xdr:spPr>
        <a:xfrm>
          <a:off x="12164069" y="6207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AEEE1686-E119-4436-B7B4-A8FBF0BDABE3}"/>
            </a:ext>
          </a:extLst>
        </xdr:cNvPr>
        <xdr:cNvSpPr txBox="1"/>
      </xdr:nvSpPr>
      <xdr:spPr>
        <a:xfrm>
          <a:off x="11354444" y="623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70049</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969AFA65-7201-41AB-B248-B1AAC255571B}"/>
            </a:ext>
          </a:extLst>
        </xdr:cNvPr>
        <xdr:cNvSpPr txBox="1"/>
      </xdr:nvSpPr>
      <xdr:spPr>
        <a:xfrm>
          <a:off x="13745219" y="573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169653</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D764E34F-A938-478E-9CFB-6A363CEC5CAD}"/>
            </a:ext>
          </a:extLst>
        </xdr:cNvPr>
        <xdr:cNvSpPr txBox="1"/>
      </xdr:nvSpPr>
      <xdr:spPr>
        <a:xfrm>
          <a:off x="12964169" y="566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133730</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8043D56A-C6EB-45BE-BDAA-1D2BB863D185}"/>
            </a:ext>
          </a:extLst>
        </xdr:cNvPr>
        <xdr:cNvSpPr txBox="1"/>
      </xdr:nvSpPr>
      <xdr:spPr>
        <a:xfrm>
          <a:off x="12164069" y="563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148426</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5B7A0903-E2C9-47D7-BC41-12E616158515}"/>
            </a:ext>
          </a:extLst>
        </xdr:cNvPr>
        <xdr:cNvSpPr txBox="1"/>
      </xdr:nvSpPr>
      <xdr:spPr>
        <a:xfrm>
          <a:off x="11354444" y="5650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740E7B4D-F989-4DFA-A6AE-922FC20C770E}"/>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CB219A0-5D5F-4B20-8B3C-77216CB15D53}"/>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A91691D3-9774-4AFF-929F-9FB70A503F69}"/>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5F4DF009-CAFF-4576-9BD6-EE1223450422}"/>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279A4022-BE7E-448C-BEDB-B8DD127ADEBD}"/>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2B6DFB4C-D1ED-4622-BD83-778FFF78C6DA}"/>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C231D284-D69D-46A3-B666-65D9ECC34C4B}"/>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FFEE1382-61B3-44EE-81AA-650A6F4EE009}"/>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E2BA445C-AF03-441F-88C9-86ADF6FFD7DC}"/>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43B25D46-D0A3-4B02-BDF0-A000CB859420}"/>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2B62B40C-C38C-427C-86B7-498F93B6D891}"/>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4F8F35DD-2DBF-4FEE-9230-F3DD33581BE0}"/>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5B52FEC7-E7AB-468E-9055-78EF3A857416}"/>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EB69F74C-4434-41EC-813E-0FDFF15CDE71}"/>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ADACC314-9C80-4BEF-8FF0-23C7E92DD0F9}"/>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B3241AB3-7EB2-43EB-B95C-7A091882F088}"/>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6361D21C-B83E-4E60-B34E-DA35AD299AFE}"/>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79600E72-9185-4B0B-8DB9-0EFA961838C0}"/>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619AAC35-E019-4E5B-9E2E-B3DF66A86BCB}"/>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87FFEC21-71EE-4491-BE59-A356EA7D24AE}"/>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B93907C9-2A8A-48F7-9108-C17627EABC0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E6E6E449-7555-40AA-9570-BBC0B980E7D3}"/>
            </a:ext>
          </a:extLst>
        </xdr:cNvPr>
        <xdr:cNvCxnSpPr/>
      </xdr:nvCxnSpPr>
      <xdr:spPr>
        <a:xfrm flipV="1">
          <a:off x="19954239" y="5628259"/>
          <a:ext cx="0" cy="1125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E7247315-0936-417F-8E98-0748B53D2455}"/>
            </a:ext>
          </a:extLst>
        </xdr:cNvPr>
        <xdr:cNvSpPr txBox="1"/>
      </xdr:nvSpPr>
      <xdr:spPr>
        <a:xfrm>
          <a:off x="19992975"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6F724E18-9AAB-432D-9F36-D8B6C5187C25}"/>
            </a:ext>
          </a:extLst>
        </xdr:cNvPr>
        <xdr:cNvCxnSpPr/>
      </xdr:nvCxnSpPr>
      <xdr:spPr>
        <a:xfrm>
          <a:off x="19878675" y="67539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54023C9E-5928-49BB-A3F4-6FE7686B4F55}"/>
            </a:ext>
          </a:extLst>
        </xdr:cNvPr>
        <xdr:cNvSpPr txBox="1"/>
      </xdr:nvSpPr>
      <xdr:spPr>
        <a:xfrm>
          <a:off x="19992975" y="541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0B2FE0C0-1DA4-44AE-8A70-B5A355F45AFF}"/>
            </a:ext>
          </a:extLst>
        </xdr:cNvPr>
        <xdr:cNvCxnSpPr/>
      </xdr:nvCxnSpPr>
      <xdr:spPr>
        <a:xfrm>
          <a:off x="19878675" y="562825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77394887-13A1-479B-82D5-7A797EFBAEFA}"/>
            </a:ext>
          </a:extLst>
        </xdr:cNvPr>
        <xdr:cNvSpPr txBox="1"/>
      </xdr:nvSpPr>
      <xdr:spPr>
        <a:xfrm>
          <a:off x="19992975" y="644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D4F100DC-714C-43E7-A66F-CF5AB77565C9}"/>
            </a:ext>
          </a:extLst>
        </xdr:cNvPr>
        <xdr:cNvSpPr/>
      </xdr:nvSpPr>
      <xdr:spPr>
        <a:xfrm>
          <a:off x="19897725" y="64684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8F8F7087-874D-4DE8-A393-36BA4C87BA38}"/>
            </a:ext>
          </a:extLst>
        </xdr:cNvPr>
        <xdr:cNvSpPr/>
      </xdr:nvSpPr>
      <xdr:spPr>
        <a:xfrm>
          <a:off x="19154775" y="645845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F7CBAC60-3C1F-4496-BD7F-0EBB4833FACF}"/>
            </a:ext>
          </a:extLst>
        </xdr:cNvPr>
        <xdr:cNvSpPr/>
      </xdr:nvSpPr>
      <xdr:spPr>
        <a:xfrm>
          <a:off x="18345150" y="6457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45BCE4E5-2C19-42A1-9355-4D3EFD0FBD15}"/>
            </a:ext>
          </a:extLst>
        </xdr:cNvPr>
        <xdr:cNvSpPr/>
      </xdr:nvSpPr>
      <xdr:spPr>
        <a:xfrm>
          <a:off x="17554575" y="643966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194ABCFA-D3AC-4A1D-A858-DA4A89438ABE}"/>
            </a:ext>
          </a:extLst>
        </xdr:cNvPr>
        <xdr:cNvSpPr/>
      </xdr:nvSpPr>
      <xdr:spPr>
        <a:xfrm>
          <a:off x="16754475" y="64479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5D065C8-9DB6-4EEE-966F-613FF5881B8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1AD7C31-EFAC-48F0-ADCC-B201A75485AE}"/>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D05E050-1B1B-483E-9157-A55C58247BA0}"/>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DEE1D42-FCF6-49DF-9B41-D79740E363C6}"/>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DA31267-F946-4EDF-AB9D-25481CEC774B}"/>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90" name="楕円 489">
          <a:extLst>
            <a:ext uri="{FF2B5EF4-FFF2-40B4-BE49-F238E27FC236}">
              <a16:creationId xmlns:a16="http://schemas.microsoft.com/office/drawing/2014/main" id="{AE239DBA-64FA-41BD-B6FC-3378A4F9015C}"/>
            </a:ext>
          </a:extLst>
        </xdr:cNvPr>
        <xdr:cNvSpPr/>
      </xdr:nvSpPr>
      <xdr:spPr>
        <a:xfrm>
          <a:off x="19897725" y="641680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121429</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3CE8F11A-734C-4D00-B6E2-5828D10D065F}"/>
            </a:ext>
          </a:extLst>
        </xdr:cNvPr>
        <xdr:cNvSpPr txBox="1"/>
      </xdr:nvSpPr>
      <xdr:spPr>
        <a:xfrm>
          <a:off x="19992975" y="627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98552</xdr:rowOff>
    </xdr:from>
    <xdr:to>
      <xdr:col>112</xdr:col>
      <xdr:colOff>38100</xdr:colOff>
      <xdr:row>40</xdr:row>
      <xdr:rowOff>28702</xdr:rowOff>
    </xdr:to>
    <xdr:sp macro="" textlink="">
      <xdr:nvSpPr>
        <xdr:cNvPr id="492" name="楕円 491">
          <a:extLst>
            <a:ext uri="{FF2B5EF4-FFF2-40B4-BE49-F238E27FC236}">
              <a16:creationId xmlns:a16="http://schemas.microsoft.com/office/drawing/2014/main" id="{B802E1A2-F593-4554-B330-26BEABB5C66E}"/>
            </a:ext>
          </a:extLst>
        </xdr:cNvPr>
        <xdr:cNvSpPr/>
      </xdr:nvSpPr>
      <xdr:spPr>
        <a:xfrm>
          <a:off x="19154775" y="641680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149352</xdr:rowOff>
    </xdr:from>
    <xdr:to>
      <xdr:col>116</xdr:col>
      <xdr:colOff>63500</xdr:colOff>
      <xdr:row>39</xdr:row>
      <xdr:rowOff>149352</xdr:rowOff>
    </xdr:to>
    <xdr:cxnSp macro="">
      <xdr:nvCxnSpPr>
        <xdr:cNvPr id="493" name="直線コネクタ 492">
          <a:extLst>
            <a:ext uri="{FF2B5EF4-FFF2-40B4-BE49-F238E27FC236}">
              <a16:creationId xmlns:a16="http://schemas.microsoft.com/office/drawing/2014/main" id="{AED2FA6E-B9CC-4FB2-A31E-96DE9B3EF752}"/>
            </a:ext>
          </a:extLst>
        </xdr:cNvPr>
        <xdr:cNvCxnSpPr/>
      </xdr:nvCxnSpPr>
      <xdr:spPr>
        <a:xfrm>
          <a:off x="19202400" y="646442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80264</xdr:rowOff>
    </xdr:from>
    <xdr:to>
      <xdr:col>107</xdr:col>
      <xdr:colOff>101600</xdr:colOff>
      <xdr:row>40</xdr:row>
      <xdr:rowOff>10414</xdr:rowOff>
    </xdr:to>
    <xdr:sp macro="" textlink="">
      <xdr:nvSpPr>
        <xdr:cNvPr id="494" name="楕円 493">
          <a:extLst>
            <a:ext uri="{FF2B5EF4-FFF2-40B4-BE49-F238E27FC236}">
              <a16:creationId xmlns:a16="http://schemas.microsoft.com/office/drawing/2014/main" id="{F9950C17-5D6B-4B8E-BB39-CA8D26BC9EB2}"/>
            </a:ext>
          </a:extLst>
        </xdr:cNvPr>
        <xdr:cNvSpPr/>
      </xdr:nvSpPr>
      <xdr:spPr>
        <a:xfrm>
          <a:off x="18345150" y="639851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131064</xdr:rowOff>
    </xdr:from>
    <xdr:to>
      <xdr:col>111</xdr:col>
      <xdr:colOff>177800</xdr:colOff>
      <xdr:row>39</xdr:row>
      <xdr:rowOff>149352</xdr:rowOff>
    </xdr:to>
    <xdr:cxnSp macro="">
      <xdr:nvCxnSpPr>
        <xdr:cNvPr id="495" name="直線コネクタ 494">
          <a:extLst>
            <a:ext uri="{FF2B5EF4-FFF2-40B4-BE49-F238E27FC236}">
              <a16:creationId xmlns:a16="http://schemas.microsoft.com/office/drawing/2014/main" id="{B5D95D04-B5CA-40AE-B13E-7B725D126A0C}"/>
            </a:ext>
          </a:extLst>
        </xdr:cNvPr>
        <xdr:cNvCxnSpPr/>
      </xdr:nvCxnSpPr>
      <xdr:spPr>
        <a:xfrm>
          <a:off x="18392775" y="6446139"/>
          <a:ext cx="8096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57404</xdr:rowOff>
    </xdr:from>
    <xdr:to>
      <xdr:col>102</xdr:col>
      <xdr:colOff>165100</xdr:colOff>
      <xdr:row>39</xdr:row>
      <xdr:rowOff>159004</xdr:rowOff>
    </xdr:to>
    <xdr:sp macro="" textlink="">
      <xdr:nvSpPr>
        <xdr:cNvPr id="496" name="楕円 495">
          <a:extLst>
            <a:ext uri="{FF2B5EF4-FFF2-40B4-BE49-F238E27FC236}">
              <a16:creationId xmlns:a16="http://schemas.microsoft.com/office/drawing/2014/main" id="{77081285-FDFC-409B-89FD-A252B3A1426F}"/>
            </a:ext>
          </a:extLst>
        </xdr:cNvPr>
        <xdr:cNvSpPr/>
      </xdr:nvSpPr>
      <xdr:spPr>
        <a:xfrm>
          <a:off x="17554575" y="63724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108204</xdr:rowOff>
    </xdr:from>
    <xdr:to>
      <xdr:col>107</xdr:col>
      <xdr:colOff>50800</xdr:colOff>
      <xdr:row>39</xdr:row>
      <xdr:rowOff>131064</xdr:rowOff>
    </xdr:to>
    <xdr:cxnSp macro="">
      <xdr:nvCxnSpPr>
        <xdr:cNvPr id="497" name="直線コネクタ 496">
          <a:extLst>
            <a:ext uri="{FF2B5EF4-FFF2-40B4-BE49-F238E27FC236}">
              <a16:creationId xmlns:a16="http://schemas.microsoft.com/office/drawing/2014/main" id="{D1370601-FA26-4B64-932B-347B554C37E5}"/>
            </a:ext>
          </a:extLst>
        </xdr:cNvPr>
        <xdr:cNvCxnSpPr/>
      </xdr:nvCxnSpPr>
      <xdr:spPr>
        <a:xfrm>
          <a:off x="17602200" y="6420104"/>
          <a:ext cx="7905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98" name="楕円 497">
          <a:extLst>
            <a:ext uri="{FF2B5EF4-FFF2-40B4-BE49-F238E27FC236}">
              <a16:creationId xmlns:a16="http://schemas.microsoft.com/office/drawing/2014/main" id="{E30DB20D-2697-4AAD-8D45-C30DFA2A748B}"/>
            </a:ext>
          </a:extLst>
        </xdr:cNvPr>
        <xdr:cNvSpPr/>
      </xdr:nvSpPr>
      <xdr:spPr>
        <a:xfrm>
          <a:off x="16754475" y="63747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108204</xdr:rowOff>
    </xdr:from>
    <xdr:to>
      <xdr:col>102</xdr:col>
      <xdr:colOff>114300</xdr:colOff>
      <xdr:row>39</xdr:row>
      <xdr:rowOff>110490</xdr:rowOff>
    </xdr:to>
    <xdr:cxnSp macro="">
      <xdr:nvCxnSpPr>
        <xdr:cNvPr id="499" name="直線コネクタ 498">
          <a:extLst>
            <a:ext uri="{FF2B5EF4-FFF2-40B4-BE49-F238E27FC236}">
              <a16:creationId xmlns:a16="http://schemas.microsoft.com/office/drawing/2014/main" id="{DB333BAA-D612-47E8-BE52-A8BD3C1429FD}"/>
            </a:ext>
          </a:extLst>
        </xdr:cNvPr>
        <xdr:cNvCxnSpPr/>
      </xdr:nvCxnSpPr>
      <xdr:spPr>
        <a:xfrm flipV="1">
          <a:off x="16802100" y="6420104"/>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30707AC9-25B1-4F35-B744-442630A328DD}"/>
            </a:ext>
          </a:extLst>
        </xdr:cNvPr>
        <xdr:cNvSpPr txBox="1"/>
      </xdr:nvSpPr>
      <xdr:spPr>
        <a:xfrm>
          <a:off x="18983402"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846F487A-2CBF-4A35-988B-0E0E1B9576FB}"/>
            </a:ext>
          </a:extLst>
        </xdr:cNvPr>
        <xdr:cNvSpPr txBox="1"/>
      </xdr:nvSpPr>
      <xdr:spPr>
        <a:xfrm>
          <a:off x="18183302" y="65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55203D5-92C3-40E8-AA3C-FEE412738F4F}"/>
            </a:ext>
          </a:extLst>
        </xdr:cNvPr>
        <xdr:cNvSpPr txBox="1"/>
      </xdr:nvSpPr>
      <xdr:spPr>
        <a:xfrm>
          <a:off x="17383202" y="652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5B27D258-8E6F-409E-ACE6-BA7A2B36BE99}"/>
            </a:ext>
          </a:extLst>
        </xdr:cNvPr>
        <xdr:cNvSpPr txBox="1"/>
      </xdr:nvSpPr>
      <xdr:spPr>
        <a:xfrm>
          <a:off x="16592627" y="65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45229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192A63FE-CFBE-4185-9E8D-F1398B9FCC7F}"/>
            </a:ext>
          </a:extLst>
        </xdr:cNvPr>
        <xdr:cNvSpPr txBox="1"/>
      </xdr:nvSpPr>
      <xdr:spPr>
        <a:xfrm>
          <a:off x="18983402" y="620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26941</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C1F4A474-16F5-433B-9999-F9C3CAF3B737}"/>
            </a:ext>
          </a:extLst>
        </xdr:cNvPr>
        <xdr:cNvSpPr txBox="1"/>
      </xdr:nvSpPr>
      <xdr:spPr>
        <a:xfrm>
          <a:off x="18183302" y="61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4081</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4B8A598A-8272-421B-BAC4-15DDEE3EB232}"/>
            </a:ext>
          </a:extLst>
        </xdr:cNvPr>
        <xdr:cNvSpPr txBox="1"/>
      </xdr:nvSpPr>
      <xdr:spPr>
        <a:xfrm>
          <a:off x="17383202" y="616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20154745-CA4D-4DFD-9DFF-C65D0DB6A61D}"/>
            </a:ext>
          </a:extLst>
        </xdr:cNvPr>
        <xdr:cNvSpPr txBox="1"/>
      </xdr:nvSpPr>
      <xdr:spPr>
        <a:xfrm>
          <a:off x="16592627" y="61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755E137C-091F-4E4D-90BC-B382D2D694B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B3F620D2-1AE1-4561-859D-77BCED8B905D}"/>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E0782B50-52AB-4390-98A3-6AD74C0AEC47}"/>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2309CBF8-7A47-4EB4-BBBB-242734FCD93E}"/>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FC447437-B9C8-450E-BB5F-094E7212DADC}"/>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2E0962BB-3FB3-4684-B5E6-C0E10D426CFF}"/>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C7ECC56-F338-4273-9695-495A34B72EC7}"/>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F16D39D5-B10A-4C2E-9BF1-F62E3BB20B6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17E2CFBC-75B2-44B8-B268-7680CD07542C}"/>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BE6B0-4CAC-4338-8360-6CEA3E06FB6A}"/>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42762C14-3730-4E9D-8D4E-00987FF103DB}"/>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44EF1D38-80E0-4FB9-8496-14EFE655BD22}"/>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08B2F56F-4739-405E-B0E4-D6BFC2387B6B}"/>
            </a:ext>
          </a:extLst>
        </xdr:cNvPr>
        <xdr:cNvSpPr txBox="1"/>
      </xdr:nvSpPr>
      <xdr:spPr>
        <a:xfrm>
          <a:off x="107945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87058600-1E04-48FE-89BF-8EC9469639AD}"/>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1AEE6F6A-059F-4EB8-BB95-8E24C8A54FB9}"/>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34577FB7-0775-4F6D-99C1-679A888D3D17}"/>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90038ED-1ED7-4663-97B0-D94C6AFDD1AB}"/>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F8B4275B-6379-4B8E-AF6F-C7C88FB29A74}"/>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E088F8C7-7B55-48B7-A4B3-8ABCC73386D2}"/>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7030343B-9FB6-4856-B7EA-7F7AEC8EF5DB}"/>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797B0017-F4D1-4509-A5A2-FC0191EC54EE}"/>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44A3BE85-82A7-4A47-ABE0-17E33C583D3F}"/>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D18FE488-7340-4EE8-A541-63CB9FAB3650}"/>
            </a:ext>
          </a:extLst>
        </xdr:cNvPr>
        <xdr:cNvCxnSpPr/>
      </xdr:nvCxnSpPr>
      <xdr:spPr>
        <a:xfrm flipV="1">
          <a:off x="14696439" y="8973566"/>
          <a:ext cx="0" cy="118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E7EDE573-9003-4CC9-B8F8-DE8BB6A7535D}"/>
            </a:ext>
          </a:extLst>
        </xdr:cNvPr>
        <xdr:cNvSpPr txBox="1"/>
      </xdr:nvSpPr>
      <xdr:spPr>
        <a:xfrm>
          <a:off x="14735175"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B11E2C27-B142-4D96-B21A-DA1CCFBB41E0}"/>
            </a:ext>
          </a:extLst>
        </xdr:cNvPr>
        <xdr:cNvCxnSpPr/>
      </xdr:nvCxnSpPr>
      <xdr:spPr>
        <a:xfrm>
          <a:off x="14611350" y="101619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71C60893-F12D-4C3E-BD10-7187C2C47992}"/>
            </a:ext>
          </a:extLst>
        </xdr:cNvPr>
        <xdr:cNvSpPr txBox="1"/>
      </xdr:nvSpPr>
      <xdr:spPr>
        <a:xfrm>
          <a:off x="14735175" y="8761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B4267894-60E1-4F5D-95EF-F1C8EF87EC72}"/>
            </a:ext>
          </a:extLst>
        </xdr:cNvPr>
        <xdr:cNvCxnSpPr/>
      </xdr:nvCxnSpPr>
      <xdr:spPr>
        <a:xfrm>
          <a:off x="14611350" y="897356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16F98C3F-64B6-4E9A-9169-DE751DC3F8DA}"/>
            </a:ext>
          </a:extLst>
        </xdr:cNvPr>
        <xdr:cNvSpPr txBox="1"/>
      </xdr:nvSpPr>
      <xdr:spPr>
        <a:xfrm>
          <a:off x="14735175" y="94377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A0A9CD56-B34B-417C-BE98-9DB2C75B7CD1}"/>
            </a:ext>
          </a:extLst>
        </xdr:cNvPr>
        <xdr:cNvSpPr/>
      </xdr:nvSpPr>
      <xdr:spPr>
        <a:xfrm>
          <a:off x="14649450" y="957364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6B4F218E-EEDC-477F-B0D8-8B13196FBE77}"/>
            </a:ext>
          </a:extLst>
        </xdr:cNvPr>
        <xdr:cNvSpPr/>
      </xdr:nvSpPr>
      <xdr:spPr>
        <a:xfrm>
          <a:off x="13887450" y="955205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382CDFCD-99E2-44C5-9ABB-503D2976E31A}"/>
            </a:ext>
          </a:extLst>
        </xdr:cNvPr>
        <xdr:cNvSpPr/>
      </xdr:nvSpPr>
      <xdr:spPr>
        <a:xfrm>
          <a:off x="13096875" y="95337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BC6B45ED-540A-4EFD-A9C4-96254811D376}"/>
            </a:ext>
          </a:extLst>
        </xdr:cNvPr>
        <xdr:cNvSpPr/>
      </xdr:nvSpPr>
      <xdr:spPr>
        <a:xfrm>
          <a:off x="12296775" y="95154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87544675-B6C3-4127-8191-E7982D6B32B8}"/>
            </a:ext>
          </a:extLst>
        </xdr:cNvPr>
        <xdr:cNvSpPr/>
      </xdr:nvSpPr>
      <xdr:spPr>
        <a:xfrm>
          <a:off x="11487150" y="951598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258A7BF8-357B-4820-B739-1EFACF076E3E}"/>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4C4302E-B8F8-42F0-8424-B22695F18FE3}"/>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083A95F-8702-4FA9-9034-479981AC6591}"/>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D7135AC-9F04-42E7-BAD2-04B96624ACF0}"/>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ABCB096-4F17-4D11-9285-E3838D50A06E}"/>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546" name="楕円 545">
          <a:extLst>
            <a:ext uri="{FF2B5EF4-FFF2-40B4-BE49-F238E27FC236}">
              <a16:creationId xmlns:a16="http://schemas.microsoft.com/office/drawing/2014/main" id="{DF39D0CD-1BD0-4EDD-81A0-688F3774E8B4}"/>
            </a:ext>
          </a:extLst>
        </xdr:cNvPr>
        <xdr:cNvSpPr/>
      </xdr:nvSpPr>
      <xdr:spPr>
        <a:xfrm>
          <a:off x="14649450" y="99523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53357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7E6E0492-0627-4FC6-8430-3949E4BFC5CF}"/>
            </a:ext>
          </a:extLst>
        </xdr:cNvPr>
        <xdr:cNvSpPr txBox="1"/>
      </xdr:nvSpPr>
      <xdr:spPr>
        <a:xfrm>
          <a:off x="14735175"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42926</xdr:rowOff>
    </xdr:from>
    <xdr:to>
      <xdr:col>81</xdr:col>
      <xdr:colOff>101600</xdr:colOff>
      <xdr:row>61</xdr:row>
      <xdr:rowOff>144526</xdr:rowOff>
    </xdr:to>
    <xdr:sp macro="" textlink="">
      <xdr:nvSpPr>
        <xdr:cNvPr id="548" name="楕円 547">
          <a:extLst>
            <a:ext uri="{FF2B5EF4-FFF2-40B4-BE49-F238E27FC236}">
              <a16:creationId xmlns:a16="http://schemas.microsoft.com/office/drawing/2014/main" id="{6098AA74-DE26-422E-A32F-28CA5913DB0B}"/>
            </a:ext>
          </a:extLst>
        </xdr:cNvPr>
        <xdr:cNvSpPr/>
      </xdr:nvSpPr>
      <xdr:spPr>
        <a:xfrm>
          <a:off x="13887450" y="99235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93726</xdr:rowOff>
    </xdr:from>
    <xdr:to>
      <xdr:col>85</xdr:col>
      <xdr:colOff>127000</xdr:colOff>
      <xdr:row>61</xdr:row>
      <xdr:rowOff>125730</xdr:rowOff>
    </xdr:to>
    <xdr:cxnSp macro="">
      <xdr:nvCxnSpPr>
        <xdr:cNvPr id="549" name="直線コネクタ 548">
          <a:extLst>
            <a:ext uri="{FF2B5EF4-FFF2-40B4-BE49-F238E27FC236}">
              <a16:creationId xmlns:a16="http://schemas.microsoft.com/office/drawing/2014/main" id="{9BAE008C-1BF3-4979-9621-0B070AC2FF55}"/>
            </a:ext>
          </a:extLst>
        </xdr:cNvPr>
        <xdr:cNvCxnSpPr/>
      </xdr:nvCxnSpPr>
      <xdr:spPr>
        <a:xfrm>
          <a:off x="13935075" y="9971151"/>
          <a:ext cx="762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550" name="楕円 549">
          <a:extLst>
            <a:ext uri="{FF2B5EF4-FFF2-40B4-BE49-F238E27FC236}">
              <a16:creationId xmlns:a16="http://schemas.microsoft.com/office/drawing/2014/main" id="{8BB41BF2-CF77-491C-AAD1-E54C159ECC1B}"/>
            </a:ext>
          </a:extLst>
        </xdr:cNvPr>
        <xdr:cNvSpPr/>
      </xdr:nvSpPr>
      <xdr:spPr>
        <a:xfrm>
          <a:off x="13096875" y="9944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93726</xdr:rowOff>
    </xdr:from>
    <xdr:to>
      <xdr:col>81</xdr:col>
      <xdr:colOff>50800</xdr:colOff>
      <xdr:row>61</xdr:row>
      <xdr:rowOff>114300</xdr:rowOff>
    </xdr:to>
    <xdr:cxnSp macro="">
      <xdr:nvCxnSpPr>
        <xdr:cNvPr id="551" name="直線コネクタ 550">
          <a:extLst>
            <a:ext uri="{FF2B5EF4-FFF2-40B4-BE49-F238E27FC236}">
              <a16:creationId xmlns:a16="http://schemas.microsoft.com/office/drawing/2014/main" id="{2FE7EC44-CD5B-4A0A-8A03-7BFA7A1D894F}"/>
            </a:ext>
          </a:extLst>
        </xdr:cNvPr>
        <xdr:cNvCxnSpPr/>
      </xdr:nvCxnSpPr>
      <xdr:spPr>
        <a:xfrm flipV="1">
          <a:off x="13144500" y="9971151"/>
          <a:ext cx="79057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33782</xdr:rowOff>
    </xdr:from>
    <xdr:to>
      <xdr:col>72</xdr:col>
      <xdr:colOff>38100</xdr:colOff>
      <xdr:row>61</xdr:row>
      <xdr:rowOff>135382</xdr:rowOff>
    </xdr:to>
    <xdr:sp macro="" textlink="">
      <xdr:nvSpPr>
        <xdr:cNvPr id="552" name="楕円 551">
          <a:extLst>
            <a:ext uri="{FF2B5EF4-FFF2-40B4-BE49-F238E27FC236}">
              <a16:creationId xmlns:a16="http://schemas.microsoft.com/office/drawing/2014/main" id="{83077AC0-3161-4B9D-AA53-621F966A3D5A}"/>
            </a:ext>
          </a:extLst>
        </xdr:cNvPr>
        <xdr:cNvSpPr/>
      </xdr:nvSpPr>
      <xdr:spPr>
        <a:xfrm>
          <a:off x="12296775" y="99080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84582</xdr:rowOff>
    </xdr:from>
    <xdr:to>
      <xdr:col>76</xdr:col>
      <xdr:colOff>114300</xdr:colOff>
      <xdr:row>61</xdr:row>
      <xdr:rowOff>114300</xdr:rowOff>
    </xdr:to>
    <xdr:cxnSp macro="">
      <xdr:nvCxnSpPr>
        <xdr:cNvPr id="553" name="直線コネクタ 552">
          <a:extLst>
            <a:ext uri="{FF2B5EF4-FFF2-40B4-BE49-F238E27FC236}">
              <a16:creationId xmlns:a16="http://schemas.microsoft.com/office/drawing/2014/main" id="{AD148867-5420-4E43-A280-EE7F93897CA5}"/>
            </a:ext>
          </a:extLst>
        </xdr:cNvPr>
        <xdr:cNvCxnSpPr/>
      </xdr:nvCxnSpPr>
      <xdr:spPr>
        <a:xfrm>
          <a:off x="12344400" y="9965182"/>
          <a:ext cx="8001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10922</xdr:rowOff>
    </xdr:from>
    <xdr:to>
      <xdr:col>67</xdr:col>
      <xdr:colOff>101600</xdr:colOff>
      <xdr:row>61</xdr:row>
      <xdr:rowOff>112522</xdr:rowOff>
    </xdr:to>
    <xdr:sp macro="" textlink="">
      <xdr:nvSpPr>
        <xdr:cNvPr id="554" name="楕円 553">
          <a:extLst>
            <a:ext uri="{FF2B5EF4-FFF2-40B4-BE49-F238E27FC236}">
              <a16:creationId xmlns:a16="http://schemas.microsoft.com/office/drawing/2014/main" id="{090979A1-2689-4D33-9B30-EA92135FF6FC}"/>
            </a:ext>
          </a:extLst>
        </xdr:cNvPr>
        <xdr:cNvSpPr/>
      </xdr:nvSpPr>
      <xdr:spPr>
        <a:xfrm>
          <a:off x="11487150" y="988517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61722</xdr:rowOff>
    </xdr:from>
    <xdr:to>
      <xdr:col>71</xdr:col>
      <xdr:colOff>177800</xdr:colOff>
      <xdr:row>61</xdr:row>
      <xdr:rowOff>84582</xdr:rowOff>
    </xdr:to>
    <xdr:cxnSp macro="">
      <xdr:nvCxnSpPr>
        <xdr:cNvPr id="555" name="直線コネクタ 554">
          <a:extLst>
            <a:ext uri="{FF2B5EF4-FFF2-40B4-BE49-F238E27FC236}">
              <a16:creationId xmlns:a16="http://schemas.microsoft.com/office/drawing/2014/main" id="{2D1A1AA2-2B5F-4048-8DBF-AD1B1AA33156}"/>
            </a:ext>
          </a:extLst>
        </xdr:cNvPr>
        <xdr:cNvCxnSpPr/>
      </xdr:nvCxnSpPr>
      <xdr:spPr>
        <a:xfrm>
          <a:off x="11534775" y="9942322"/>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556" name="n_1aveValue【学校施設】&#10;有形固定資産減価償却率">
          <a:extLst>
            <a:ext uri="{FF2B5EF4-FFF2-40B4-BE49-F238E27FC236}">
              <a16:creationId xmlns:a16="http://schemas.microsoft.com/office/drawing/2014/main" id="{EF27E6D7-9425-47E5-8E59-11F1844C9685}"/>
            </a:ext>
          </a:extLst>
        </xdr:cNvPr>
        <xdr:cNvSpPr txBox="1"/>
      </xdr:nvSpPr>
      <xdr:spPr>
        <a:xfrm>
          <a:off x="13745219" y="9336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557" name="n_2aveValue【学校施設】&#10;有形固定資産減価償却率">
          <a:extLst>
            <a:ext uri="{FF2B5EF4-FFF2-40B4-BE49-F238E27FC236}">
              <a16:creationId xmlns:a16="http://schemas.microsoft.com/office/drawing/2014/main" id="{71A25051-EE0C-4364-BE1C-D345E7CF6808}"/>
            </a:ext>
          </a:extLst>
        </xdr:cNvPr>
        <xdr:cNvSpPr txBox="1"/>
      </xdr:nvSpPr>
      <xdr:spPr>
        <a:xfrm>
          <a:off x="12964169" y="9318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8" name="n_3aveValue【学校施設】&#10;有形固定資産減価償却率">
          <a:extLst>
            <a:ext uri="{FF2B5EF4-FFF2-40B4-BE49-F238E27FC236}">
              <a16:creationId xmlns:a16="http://schemas.microsoft.com/office/drawing/2014/main" id="{25B38835-EEE1-4E8D-9298-75F78C940842}"/>
            </a:ext>
          </a:extLst>
        </xdr:cNvPr>
        <xdr:cNvSpPr txBox="1"/>
      </xdr:nvSpPr>
      <xdr:spPr>
        <a:xfrm>
          <a:off x="12164069" y="929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59" name="n_4aveValue【学校施設】&#10;有形固定資産減価償却率">
          <a:extLst>
            <a:ext uri="{FF2B5EF4-FFF2-40B4-BE49-F238E27FC236}">
              <a16:creationId xmlns:a16="http://schemas.microsoft.com/office/drawing/2014/main" id="{35338FBE-4085-44FC-97B1-F33F13A9154F}"/>
            </a:ext>
          </a:extLst>
        </xdr:cNvPr>
        <xdr:cNvSpPr txBox="1"/>
      </xdr:nvSpPr>
      <xdr:spPr>
        <a:xfrm>
          <a:off x="11354444" y="9303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135653</xdr:rowOff>
    </xdr:from>
    <xdr:ext cx="405111" cy="259045"/>
    <xdr:sp macro="" textlink="">
      <xdr:nvSpPr>
        <xdr:cNvPr id="560" name="n_1mainValue【学校施設】&#10;有形固定資産減価償却率">
          <a:extLst>
            <a:ext uri="{FF2B5EF4-FFF2-40B4-BE49-F238E27FC236}">
              <a16:creationId xmlns:a16="http://schemas.microsoft.com/office/drawing/2014/main" id="{D6F76F4A-DD79-4046-8D1C-F7C2ECD637C1}"/>
            </a:ext>
          </a:extLst>
        </xdr:cNvPr>
        <xdr:cNvSpPr txBox="1"/>
      </xdr:nvSpPr>
      <xdr:spPr>
        <a:xfrm>
          <a:off x="13745219" y="10013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156227</xdr:rowOff>
    </xdr:from>
    <xdr:ext cx="405111" cy="259045"/>
    <xdr:sp macro="" textlink="">
      <xdr:nvSpPr>
        <xdr:cNvPr id="561" name="n_2mainValue【学校施設】&#10;有形固定資産減価償却率">
          <a:extLst>
            <a:ext uri="{FF2B5EF4-FFF2-40B4-BE49-F238E27FC236}">
              <a16:creationId xmlns:a16="http://schemas.microsoft.com/office/drawing/2014/main" id="{6E6C449E-C651-459E-A767-BA9FBAAA2803}"/>
            </a:ext>
          </a:extLst>
        </xdr:cNvPr>
        <xdr:cNvSpPr txBox="1"/>
      </xdr:nvSpPr>
      <xdr:spPr>
        <a:xfrm>
          <a:off x="12964169" y="1003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126509</xdr:rowOff>
    </xdr:from>
    <xdr:ext cx="405111" cy="259045"/>
    <xdr:sp macro="" textlink="">
      <xdr:nvSpPr>
        <xdr:cNvPr id="562" name="n_3mainValue【学校施設】&#10;有形固定資産減価償却率">
          <a:extLst>
            <a:ext uri="{FF2B5EF4-FFF2-40B4-BE49-F238E27FC236}">
              <a16:creationId xmlns:a16="http://schemas.microsoft.com/office/drawing/2014/main" id="{7C7742BF-82F6-456C-95F7-EB5340644451}"/>
            </a:ext>
          </a:extLst>
        </xdr:cNvPr>
        <xdr:cNvSpPr txBox="1"/>
      </xdr:nvSpPr>
      <xdr:spPr>
        <a:xfrm>
          <a:off x="12164069" y="1000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103649</xdr:rowOff>
    </xdr:from>
    <xdr:ext cx="405111" cy="259045"/>
    <xdr:sp macro="" textlink="">
      <xdr:nvSpPr>
        <xdr:cNvPr id="563" name="n_4mainValue【学校施設】&#10;有形固定資産減価償却率">
          <a:extLst>
            <a:ext uri="{FF2B5EF4-FFF2-40B4-BE49-F238E27FC236}">
              <a16:creationId xmlns:a16="http://schemas.microsoft.com/office/drawing/2014/main" id="{A8EF3D49-77BE-4EA5-90F7-5544D3B7D5D1}"/>
            </a:ext>
          </a:extLst>
        </xdr:cNvPr>
        <xdr:cNvSpPr txBox="1"/>
      </xdr:nvSpPr>
      <xdr:spPr>
        <a:xfrm>
          <a:off x="11354444" y="998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D5669BB1-F340-46D5-9BBD-1D94B90FD11F}"/>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FFA60890-E98C-4DEF-8EE0-2AEB1AEE492E}"/>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B8C436F-F64D-4E57-B3A7-61F09891A7C6}"/>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5DB61780-0DEF-4195-973C-47D8482ADDAC}"/>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41021025-77EC-479F-A62E-6B9CBAE6A6F7}"/>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E916A26E-62A3-43D4-93C2-AABC26DB80C3}"/>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5097431-16D3-49AD-A5C2-E3B1DD30F6E6}"/>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ED9BB056-BF71-423B-B222-BBAD31FE834B}"/>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5B7D8B38-E62F-493A-8AF6-2BE32DE0B201}"/>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3F7C75C6-592A-482E-B3A1-A1BCA24D617A}"/>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2532D97-E099-469C-9EBB-8674EFE34D23}"/>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F198E270-289B-4112-9E4A-83DB498AB752}"/>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293C514C-B2A2-41F5-BC21-E50F1A9C7DD2}"/>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3BE2C85C-22D3-408F-9BFA-4E5A88EAE701}"/>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151820CA-A7B0-407E-AF15-8CE6B8C51A44}"/>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C58F811B-4B9B-438F-ACFB-29BBF701FD60}"/>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C0ADF297-54AE-48F1-8AFB-B4CD19D3D833}"/>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DD6F66A8-EEF8-45C3-9549-1E5C01F67EF4}"/>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86AA405B-34B4-446F-B2E3-EE98FA6BA096}"/>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B6C8C9DA-1B4D-47AB-BEC4-61D9B0C10260}"/>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9464512-E83C-4B5C-B035-B2B9C5612DF5}"/>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5492A06-988F-4090-9466-ACE9BBACF0A3}"/>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4CD66840-E140-4DD0-AC7D-D9B8BE913285}"/>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A8795273-324C-4F83-8E8F-E27ACC6A47D8}"/>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A971D54B-9FFB-436E-9D91-9013E766022C}"/>
            </a:ext>
          </a:extLst>
        </xdr:cNvPr>
        <xdr:cNvCxnSpPr/>
      </xdr:nvCxnSpPr>
      <xdr:spPr>
        <a:xfrm flipV="1">
          <a:off x="19954239" y="9098407"/>
          <a:ext cx="0" cy="1404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B17A6E6C-BD36-48BD-9383-D39C8EAB51A2}"/>
            </a:ext>
          </a:extLst>
        </xdr:cNvPr>
        <xdr:cNvSpPr txBox="1"/>
      </xdr:nvSpPr>
      <xdr:spPr>
        <a:xfrm>
          <a:off x="19992975" y="1050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AC67EE76-56DF-4B2D-9B30-9DDD1A82EC36}"/>
            </a:ext>
          </a:extLst>
        </xdr:cNvPr>
        <xdr:cNvCxnSpPr/>
      </xdr:nvCxnSpPr>
      <xdr:spPr>
        <a:xfrm>
          <a:off x="19878675" y="105032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FC1F89A3-DA50-48B1-8D7B-301E83A70820}"/>
            </a:ext>
          </a:extLst>
        </xdr:cNvPr>
        <xdr:cNvSpPr txBox="1"/>
      </xdr:nvSpPr>
      <xdr:spPr>
        <a:xfrm>
          <a:off x="19992975" y="888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571BC04A-342E-4FB6-A250-F0E1629F645F}"/>
            </a:ext>
          </a:extLst>
        </xdr:cNvPr>
        <xdr:cNvCxnSpPr/>
      </xdr:nvCxnSpPr>
      <xdr:spPr>
        <a:xfrm>
          <a:off x="19878675" y="90984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593" name="【学校施設】&#10;一人当たり面積平均値テキスト">
          <a:extLst>
            <a:ext uri="{FF2B5EF4-FFF2-40B4-BE49-F238E27FC236}">
              <a16:creationId xmlns:a16="http://schemas.microsoft.com/office/drawing/2014/main" id="{255A3E53-A2C3-4F72-898B-5C18B6FA1BFA}"/>
            </a:ext>
          </a:extLst>
        </xdr:cNvPr>
        <xdr:cNvSpPr txBox="1"/>
      </xdr:nvSpPr>
      <xdr:spPr>
        <a:xfrm>
          <a:off x="19992975" y="987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3E081294-1226-4419-A41B-21EC44FAEAAD}"/>
            </a:ext>
          </a:extLst>
        </xdr:cNvPr>
        <xdr:cNvSpPr/>
      </xdr:nvSpPr>
      <xdr:spPr>
        <a:xfrm>
          <a:off x="19897725" y="100208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192C4F01-D357-48B2-AD48-E223B313B5D4}"/>
            </a:ext>
          </a:extLst>
        </xdr:cNvPr>
        <xdr:cNvSpPr/>
      </xdr:nvSpPr>
      <xdr:spPr>
        <a:xfrm>
          <a:off x="19154775" y="100223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67E5BE42-AD15-4DFC-ACF7-ADA95CC697BC}"/>
            </a:ext>
          </a:extLst>
        </xdr:cNvPr>
        <xdr:cNvSpPr/>
      </xdr:nvSpPr>
      <xdr:spPr>
        <a:xfrm>
          <a:off x="18345150" y="100390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3C89A5B6-7521-49C3-B718-A6A5A93681F9}"/>
            </a:ext>
          </a:extLst>
        </xdr:cNvPr>
        <xdr:cNvSpPr/>
      </xdr:nvSpPr>
      <xdr:spPr>
        <a:xfrm>
          <a:off x="17554575" y="100225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B72DE2F1-82FC-4F99-96B0-D0C762E11B5A}"/>
            </a:ext>
          </a:extLst>
        </xdr:cNvPr>
        <xdr:cNvSpPr/>
      </xdr:nvSpPr>
      <xdr:spPr>
        <a:xfrm>
          <a:off x="16754475" y="100393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F53E300-AC27-4980-9098-22A9765E9095}"/>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410888B8-C7AE-488D-8231-F3F70BAEC95B}"/>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A3094F3D-B1AB-43BA-8D71-E44B1E40674C}"/>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7FED0EB-A6B1-4C04-A3F7-4700122BE9CC}"/>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3FB2840-FA55-4F52-82EA-2A5905D6E2AB}"/>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04" name="楕円 603">
          <a:extLst>
            <a:ext uri="{FF2B5EF4-FFF2-40B4-BE49-F238E27FC236}">
              <a16:creationId xmlns:a16="http://schemas.microsoft.com/office/drawing/2014/main" id="{42F28FCD-CEF4-4E72-B81B-A54A6C854283}"/>
            </a:ext>
          </a:extLst>
        </xdr:cNvPr>
        <xdr:cNvSpPr/>
      </xdr:nvSpPr>
      <xdr:spPr>
        <a:xfrm>
          <a:off x="19897725" y="10106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05" name="【学校施設】&#10;一人当たり面積該当値テキスト">
          <a:extLst>
            <a:ext uri="{FF2B5EF4-FFF2-40B4-BE49-F238E27FC236}">
              <a16:creationId xmlns:a16="http://schemas.microsoft.com/office/drawing/2014/main" id="{6156C8D0-52FD-407A-963F-BDFE5B4E5058}"/>
            </a:ext>
          </a:extLst>
        </xdr:cNvPr>
        <xdr:cNvSpPr txBox="1"/>
      </xdr:nvSpPr>
      <xdr:spPr>
        <a:xfrm>
          <a:off x="19992975" y="1008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64262</xdr:rowOff>
    </xdr:from>
    <xdr:to>
      <xdr:col>112</xdr:col>
      <xdr:colOff>38100</xdr:colOff>
      <xdr:row>62</xdr:row>
      <xdr:rowOff>165862</xdr:rowOff>
    </xdr:to>
    <xdr:sp macro="" textlink="">
      <xdr:nvSpPr>
        <xdr:cNvPr id="606" name="楕円 605">
          <a:extLst>
            <a:ext uri="{FF2B5EF4-FFF2-40B4-BE49-F238E27FC236}">
              <a16:creationId xmlns:a16="http://schemas.microsoft.com/office/drawing/2014/main" id="{0E8B8B31-B71C-4021-AA77-2F72A14FF4D7}"/>
            </a:ext>
          </a:extLst>
        </xdr:cNvPr>
        <xdr:cNvSpPr/>
      </xdr:nvSpPr>
      <xdr:spPr>
        <a:xfrm>
          <a:off x="19154775" y="101067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115062</xdr:rowOff>
    </xdr:to>
    <xdr:cxnSp macro="">
      <xdr:nvCxnSpPr>
        <xdr:cNvPr id="607" name="直線コネクタ 606">
          <a:extLst>
            <a:ext uri="{FF2B5EF4-FFF2-40B4-BE49-F238E27FC236}">
              <a16:creationId xmlns:a16="http://schemas.microsoft.com/office/drawing/2014/main" id="{DE5CE6B1-8372-44CF-9BAB-65B144E9E4DF}"/>
            </a:ext>
          </a:extLst>
        </xdr:cNvPr>
        <xdr:cNvCxnSpPr/>
      </xdr:nvCxnSpPr>
      <xdr:spPr>
        <a:xfrm flipV="1">
          <a:off x="19202400" y="10153650"/>
          <a:ext cx="75247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71120</xdr:rowOff>
    </xdr:from>
    <xdr:to>
      <xdr:col>107</xdr:col>
      <xdr:colOff>101600</xdr:colOff>
      <xdr:row>63</xdr:row>
      <xdr:rowOff>1270</xdr:rowOff>
    </xdr:to>
    <xdr:sp macro="" textlink="">
      <xdr:nvSpPr>
        <xdr:cNvPr id="608" name="楕円 607">
          <a:extLst>
            <a:ext uri="{FF2B5EF4-FFF2-40B4-BE49-F238E27FC236}">
              <a16:creationId xmlns:a16="http://schemas.microsoft.com/office/drawing/2014/main" id="{8AF80AE7-B8A0-46D5-95C5-64824BB547C7}"/>
            </a:ext>
          </a:extLst>
        </xdr:cNvPr>
        <xdr:cNvSpPr/>
      </xdr:nvSpPr>
      <xdr:spPr>
        <a:xfrm>
          <a:off x="18345150" y="101072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115062</xdr:rowOff>
    </xdr:from>
    <xdr:to>
      <xdr:col>111</xdr:col>
      <xdr:colOff>177800</xdr:colOff>
      <xdr:row>62</xdr:row>
      <xdr:rowOff>121920</xdr:rowOff>
    </xdr:to>
    <xdr:cxnSp macro="">
      <xdr:nvCxnSpPr>
        <xdr:cNvPr id="609" name="直線コネクタ 608">
          <a:extLst>
            <a:ext uri="{FF2B5EF4-FFF2-40B4-BE49-F238E27FC236}">
              <a16:creationId xmlns:a16="http://schemas.microsoft.com/office/drawing/2014/main" id="{3462678F-E9F4-4133-8342-5EE5C140EF5D}"/>
            </a:ext>
          </a:extLst>
        </xdr:cNvPr>
        <xdr:cNvCxnSpPr/>
      </xdr:nvCxnSpPr>
      <xdr:spPr>
        <a:xfrm flipV="1">
          <a:off x="18392775" y="10154412"/>
          <a:ext cx="809625"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76454</xdr:rowOff>
    </xdr:from>
    <xdr:to>
      <xdr:col>102</xdr:col>
      <xdr:colOff>165100</xdr:colOff>
      <xdr:row>63</xdr:row>
      <xdr:rowOff>6604</xdr:rowOff>
    </xdr:to>
    <xdr:sp macro="" textlink="">
      <xdr:nvSpPr>
        <xdr:cNvPr id="610" name="楕円 609">
          <a:extLst>
            <a:ext uri="{FF2B5EF4-FFF2-40B4-BE49-F238E27FC236}">
              <a16:creationId xmlns:a16="http://schemas.microsoft.com/office/drawing/2014/main" id="{78888936-07BB-40F7-9E71-4ADE5ECD904B}"/>
            </a:ext>
          </a:extLst>
        </xdr:cNvPr>
        <xdr:cNvSpPr/>
      </xdr:nvSpPr>
      <xdr:spPr>
        <a:xfrm>
          <a:off x="17554575" y="101158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121920</xdr:rowOff>
    </xdr:from>
    <xdr:to>
      <xdr:col>107</xdr:col>
      <xdr:colOff>50800</xdr:colOff>
      <xdr:row>62</xdr:row>
      <xdr:rowOff>127254</xdr:rowOff>
    </xdr:to>
    <xdr:cxnSp macro="">
      <xdr:nvCxnSpPr>
        <xdr:cNvPr id="611" name="直線コネクタ 610">
          <a:extLst>
            <a:ext uri="{FF2B5EF4-FFF2-40B4-BE49-F238E27FC236}">
              <a16:creationId xmlns:a16="http://schemas.microsoft.com/office/drawing/2014/main" id="{4A025C2A-29F3-4B7F-9953-45679770C446}"/>
            </a:ext>
          </a:extLst>
        </xdr:cNvPr>
        <xdr:cNvCxnSpPr/>
      </xdr:nvCxnSpPr>
      <xdr:spPr>
        <a:xfrm flipV="1">
          <a:off x="17602200" y="1016444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84836</xdr:rowOff>
    </xdr:from>
    <xdr:to>
      <xdr:col>98</xdr:col>
      <xdr:colOff>38100</xdr:colOff>
      <xdr:row>63</xdr:row>
      <xdr:rowOff>14986</xdr:rowOff>
    </xdr:to>
    <xdr:sp macro="" textlink="">
      <xdr:nvSpPr>
        <xdr:cNvPr id="612" name="楕円 611">
          <a:extLst>
            <a:ext uri="{FF2B5EF4-FFF2-40B4-BE49-F238E27FC236}">
              <a16:creationId xmlns:a16="http://schemas.microsoft.com/office/drawing/2014/main" id="{F6B16382-734C-44A6-9C1E-70C774629F04}"/>
            </a:ext>
          </a:extLst>
        </xdr:cNvPr>
        <xdr:cNvSpPr/>
      </xdr:nvSpPr>
      <xdr:spPr>
        <a:xfrm>
          <a:off x="16754475" y="1012736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127254</xdr:rowOff>
    </xdr:from>
    <xdr:to>
      <xdr:col>102</xdr:col>
      <xdr:colOff>114300</xdr:colOff>
      <xdr:row>62</xdr:row>
      <xdr:rowOff>135636</xdr:rowOff>
    </xdr:to>
    <xdr:cxnSp macro="">
      <xdr:nvCxnSpPr>
        <xdr:cNvPr id="613" name="直線コネクタ 612">
          <a:extLst>
            <a:ext uri="{FF2B5EF4-FFF2-40B4-BE49-F238E27FC236}">
              <a16:creationId xmlns:a16="http://schemas.microsoft.com/office/drawing/2014/main" id="{01425E88-6AEE-4AEF-952B-8808D31C656E}"/>
            </a:ext>
          </a:extLst>
        </xdr:cNvPr>
        <xdr:cNvCxnSpPr/>
      </xdr:nvCxnSpPr>
      <xdr:spPr>
        <a:xfrm flipV="1">
          <a:off x="16802100" y="10163429"/>
          <a:ext cx="8001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614" name="n_1aveValue【学校施設】&#10;一人当たり面積">
          <a:extLst>
            <a:ext uri="{FF2B5EF4-FFF2-40B4-BE49-F238E27FC236}">
              <a16:creationId xmlns:a16="http://schemas.microsoft.com/office/drawing/2014/main" id="{BEE8D3DF-5EAD-4177-ABF4-6C03E6AD2EA9}"/>
            </a:ext>
          </a:extLst>
        </xdr:cNvPr>
        <xdr:cNvSpPr txBox="1"/>
      </xdr:nvSpPr>
      <xdr:spPr>
        <a:xfrm>
          <a:off x="18983402"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615" name="n_2aveValue【学校施設】&#10;一人当たり面積">
          <a:extLst>
            <a:ext uri="{FF2B5EF4-FFF2-40B4-BE49-F238E27FC236}">
              <a16:creationId xmlns:a16="http://schemas.microsoft.com/office/drawing/2014/main" id="{A99E17B8-2FEE-4AF0-A1C8-3874700FA69A}"/>
            </a:ext>
          </a:extLst>
        </xdr:cNvPr>
        <xdr:cNvSpPr txBox="1"/>
      </xdr:nvSpPr>
      <xdr:spPr>
        <a:xfrm>
          <a:off x="18183302" y="982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616" name="n_3aveValue【学校施設】&#10;一人当たり面積">
          <a:extLst>
            <a:ext uri="{FF2B5EF4-FFF2-40B4-BE49-F238E27FC236}">
              <a16:creationId xmlns:a16="http://schemas.microsoft.com/office/drawing/2014/main" id="{D30D6FAB-4463-4194-9ABF-9B9E05E70173}"/>
            </a:ext>
          </a:extLst>
        </xdr:cNvPr>
        <xdr:cNvSpPr txBox="1"/>
      </xdr:nvSpPr>
      <xdr:spPr>
        <a:xfrm>
          <a:off x="17383202" y="980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17" name="n_4aveValue【学校施設】&#10;一人当たり面積">
          <a:extLst>
            <a:ext uri="{FF2B5EF4-FFF2-40B4-BE49-F238E27FC236}">
              <a16:creationId xmlns:a16="http://schemas.microsoft.com/office/drawing/2014/main" id="{846649FB-1716-422D-AC75-CDC2589A0546}"/>
            </a:ext>
          </a:extLst>
        </xdr:cNvPr>
        <xdr:cNvSpPr txBox="1"/>
      </xdr:nvSpPr>
      <xdr:spPr>
        <a:xfrm>
          <a:off x="16592627" y="981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156989</xdr:rowOff>
    </xdr:from>
    <xdr:ext cx="469744" cy="259045"/>
    <xdr:sp macro="" textlink="">
      <xdr:nvSpPr>
        <xdr:cNvPr id="618" name="n_1mainValue【学校施設】&#10;一人当たり面積">
          <a:extLst>
            <a:ext uri="{FF2B5EF4-FFF2-40B4-BE49-F238E27FC236}">
              <a16:creationId xmlns:a16="http://schemas.microsoft.com/office/drawing/2014/main" id="{69D4369B-2B69-4EDA-955D-DC5088568B99}"/>
            </a:ext>
          </a:extLst>
        </xdr:cNvPr>
        <xdr:cNvSpPr txBox="1"/>
      </xdr:nvSpPr>
      <xdr:spPr>
        <a:xfrm>
          <a:off x="18983402" y="1019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163847</xdr:rowOff>
    </xdr:from>
    <xdr:ext cx="469744" cy="259045"/>
    <xdr:sp macro="" textlink="">
      <xdr:nvSpPr>
        <xdr:cNvPr id="619" name="n_2mainValue【学校施設】&#10;一人当たり面積">
          <a:extLst>
            <a:ext uri="{FF2B5EF4-FFF2-40B4-BE49-F238E27FC236}">
              <a16:creationId xmlns:a16="http://schemas.microsoft.com/office/drawing/2014/main" id="{2556F4D6-1367-42DD-AA7E-1AF51BFEFDB3}"/>
            </a:ext>
          </a:extLst>
        </xdr:cNvPr>
        <xdr:cNvSpPr txBox="1"/>
      </xdr:nvSpPr>
      <xdr:spPr>
        <a:xfrm>
          <a:off x="18183302" y="1020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169181</xdr:rowOff>
    </xdr:from>
    <xdr:ext cx="469744" cy="259045"/>
    <xdr:sp macro="" textlink="">
      <xdr:nvSpPr>
        <xdr:cNvPr id="620" name="n_3mainValue【学校施設】&#10;一人当たり面積">
          <a:extLst>
            <a:ext uri="{FF2B5EF4-FFF2-40B4-BE49-F238E27FC236}">
              <a16:creationId xmlns:a16="http://schemas.microsoft.com/office/drawing/2014/main" id="{26DEFE45-4A09-4C0F-85D4-EFA8D961B3EC}"/>
            </a:ext>
          </a:extLst>
        </xdr:cNvPr>
        <xdr:cNvSpPr txBox="1"/>
      </xdr:nvSpPr>
      <xdr:spPr>
        <a:xfrm>
          <a:off x="17383202" y="1019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6113</xdr:rowOff>
    </xdr:from>
    <xdr:ext cx="469744" cy="259045"/>
    <xdr:sp macro="" textlink="">
      <xdr:nvSpPr>
        <xdr:cNvPr id="621" name="n_4mainValue【学校施設】&#10;一人当たり面積">
          <a:extLst>
            <a:ext uri="{FF2B5EF4-FFF2-40B4-BE49-F238E27FC236}">
              <a16:creationId xmlns:a16="http://schemas.microsoft.com/office/drawing/2014/main" id="{012CAA61-399A-4CF6-8AEC-331F52BE1BB7}"/>
            </a:ext>
          </a:extLst>
        </xdr:cNvPr>
        <xdr:cNvSpPr txBox="1"/>
      </xdr:nvSpPr>
      <xdr:spPr>
        <a:xfrm>
          <a:off x="16592627" y="1021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D74CE195-8B97-40B7-9F38-7039CB2189EE}"/>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91D7E39D-C3F7-4B42-9C36-DE186646303A}"/>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3C8A8172-90E2-46CB-B70A-2AC3A8563F4F}"/>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740F5BF9-BA48-4524-BBAA-AC1E6774443A}"/>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8711C73D-A1DF-4CE7-94FA-BF1C8CE7EFA1}"/>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2263D022-B39D-42C2-858D-2A7014ED96F5}"/>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7603F977-0BB3-497D-BDB4-FD79134FEC17}"/>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D31919E8-233A-4761-8B26-0FAB7475BD89}"/>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DEC7B4CC-24E3-452A-9257-BE876F44243F}"/>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B7528C15-8698-45FA-A262-8E4A7D8E613B}"/>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44B9694D-AB7C-461E-A519-701192CA8B9B}"/>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33D5CD65-BCD7-494A-83F1-726F8AE6A1BA}"/>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BC6D296B-9392-4489-93F4-8565110FFCD7}"/>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98130874-1FB4-4637-A043-50AF054A54FD}"/>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B2A50C27-DC25-43C9-96E0-9D55A29F740C}"/>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81A5212A-C2F4-4A05-BC36-7B1FE96BBA6D}"/>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5F446E5D-7C28-42C8-B587-165E1A8D0849}"/>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D4FB5554-2474-4BAF-8173-F42FEBC76A28}"/>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2ED88375-F4BF-4B73-A84C-971314DE4C2E}"/>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6D6A5A52-DEC8-4465-BA72-2888C0FCC717}"/>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B4BB4EDB-64FF-4221-928B-50A357B30EB3}"/>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CCD0BCC9-C70F-4EB1-922B-2363AB9E60C8}"/>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38239455-4B76-48A0-9B3E-61FDB2A11E92}"/>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FDAD503E-80BF-4903-BC11-0ABB42A6F1B3}"/>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1F82FF48-EAC4-4979-8B39-414051CADA79}"/>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FB698BF-60A0-4BA2-9B6A-7DFF835AEA36}"/>
            </a:ext>
          </a:extLst>
        </xdr:cNvPr>
        <xdr:cNvCxnSpPr/>
      </xdr:nvCxnSpPr>
      <xdr:spPr>
        <a:xfrm flipV="1">
          <a:off x="14696439" y="12610919"/>
          <a:ext cx="0" cy="14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73D78FFA-C28E-4347-AF87-4C74B65CEEE2}"/>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973E88E0-D07E-4B53-8500-DA7FD275065B}"/>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a:extLst>
            <a:ext uri="{FF2B5EF4-FFF2-40B4-BE49-F238E27FC236}">
              <a16:creationId xmlns:a16="http://schemas.microsoft.com/office/drawing/2014/main" id="{9B3F28F1-9C6F-44CB-BBCC-C0DC0F9BD366}"/>
            </a:ext>
          </a:extLst>
        </xdr:cNvPr>
        <xdr:cNvSpPr txBox="1"/>
      </xdr:nvSpPr>
      <xdr:spPr>
        <a:xfrm>
          <a:off x="14735175" y="123988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a:extLst>
            <a:ext uri="{FF2B5EF4-FFF2-40B4-BE49-F238E27FC236}">
              <a16:creationId xmlns:a16="http://schemas.microsoft.com/office/drawing/2014/main" id="{5F076764-A4CC-473F-91F3-6EA327E220EC}"/>
            </a:ext>
          </a:extLst>
        </xdr:cNvPr>
        <xdr:cNvCxnSpPr/>
      </xdr:nvCxnSpPr>
      <xdr:spPr>
        <a:xfrm>
          <a:off x="14611350" y="126109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19611</xdr:rowOff>
    </xdr:from>
    <xdr:ext cx="405111" cy="259045"/>
    <xdr:sp macro="" textlink="">
      <xdr:nvSpPr>
        <xdr:cNvPr id="652" name="【児童館】&#10;有形固定資産減価償却率平均値テキスト">
          <a:extLst>
            <a:ext uri="{FF2B5EF4-FFF2-40B4-BE49-F238E27FC236}">
              <a16:creationId xmlns:a16="http://schemas.microsoft.com/office/drawing/2014/main" id="{66CA699A-0070-4A6F-A2DF-920A4F647DF4}"/>
            </a:ext>
          </a:extLst>
        </xdr:cNvPr>
        <xdr:cNvSpPr txBox="1"/>
      </xdr:nvSpPr>
      <xdr:spPr>
        <a:xfrm>
          <a:off x="14735175" y="132974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a:extLst>
            <a:ext uri="{FF2B5EF4-FFF2-40B4-BE49-F238E27FC236}">
              <a16:creationId xmlns:a16="http://schemas.microsoft.com/office/drawing/2014/main" id="{13289596-68AB-42E4-ABF5-D87B071DB744}"/>
            </a:ext>
          </a:extLst>
        </xdr:cNvPr>
        <xdr:cNvSpPr/>
      </xdr:nvSpPr>
      <xdr:spPr>
        <a:xfrm>
          <a:off x="14649450" y="1331903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a:extLst>
            <a:ext uri="{FF2B5EF4-FFF2-40B4-BE49-F238E27FC236}">
              <a16:creationId xmlns:a16="http://schemas.microsoft.com/office/drawing/2014/main" id="{96EA7F59-00B3-463E-8858-F4E9E13571BF}"/>
            </a:ext>
          </a:extLst>
        </xdr:cNvPr>
        <xdr:cNvSpPr/>
      </xdr:nvSpPr>
      <xdr:spPr>
        <a:xfrm>
          <a:off x="13887450" y="1328646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a:extLst>
            <a:ext uri="{FF2B5EF4-FFF2-40B4-BE49-F238E27FC236}">
              <a16:creationId xmlns:a16="http://schemas.microsoft.com/office/drawing/2014/main" id="{B01E6A25-5434-4709-9502-90AC9B96F8BB}"/>
            </a:ext>
          </a:extLst>
        </xdr:cNvPr>
        <xdr:cNvSpPr/>
      </xdr:nvSpPr>
      <xdr:spPr>
        <a:xfrm>
          <a:off x="13096875" y="132897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a:extLst>
            <a:ext uri="{FF2B5EF4-FFF2-40B4-BE49-F238E27FC236}">
              <a16:creationId xmlns:a16="http://schemas.microsoft.com/office/drawing/2014/main" id="{62B3645B-B56C-449A-91D9-289878A50500}"/>
            </a:ext>
          </a:extLst>
        </xdr:cNvPr>
        <xdr:cNvSpPr/>
      </xdr:nvSpPr>
      <xdr:spPr>
        <a:xfrm>
          <a:off x="12296775" y="132862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a:extLst>
            <a:ext uri="{FF2B5EF4-FFF2-40B4-BE49-F238E27FC236}">
              <a16:creationId xmlns:a16="http://schemas.microsoft.com/office/drawing/2014/main" id="{14E1781A-4E96-4B56-BD3D-EF1C7E91739D}"/>
            </a:ext>
          </a:extLst>
        </xdr:cNvPr>
        <xdr:cNvSpPr/>
      </xdr:nvSpPr>
      <xdr:spPr>
        <a:xfrm>
          <a:off x="11487150" y="1323866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76CE862-02EE-4D22-A511-5BE8A8220008}"/>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3072715-3EBE-47F3-BD94-68E5A791A4C9}"/>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1AE0A8C1-966B-40BC-B0D5-F668894C3073}"/>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13FF154-1B34-41D1-A455-D1C7FE264B6A}"/>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6D74CF6-888C-4999-9573-E8A9DB943A67}"/>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168548</xdr:rowOff>
    </xdr:from>
    <xdr:to>
      <xdr:col>85</xdr:col>
      <xdr:colOff>177800</xdr:colOff>
      <xdr:row>82</xdr:row>
      <xdr:rowOff>98698</xdr:rowOff>
    </xdr:to>
    <xdr:sp macro="" textlink="">
      <xdr:nvSpPr>
        <xdr:cNvPr id="663" name="楕円 662">
          <a:extLst>
            <a:ext uri="{FF2B5EF4-FFF2-40B4-BE49-F238E27FC236}">
              <a16:creationId xmlns:a16="http://schemas.microsoft.com/office/drawing/2014/main" id="{CB7C2927-270F-4B51-A178-D282828D62FB}"/>
            </a:ext>
          </a:extLst>
        </xdr:cNvPr>
        <xdr:cNvSpPr/>
      </xdr:nvSpPr>
      <xdr:spPr>
        <a:xfrm>
          <a:off x="14649450" y="1327494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19975</xdr:rowOff>
    </xdr:from>
    <xdr:ext cx="405111" cy="259045"/>
    <xdr:sp macro="" textlink="">
      <xdr:nvSpPr>
        <xdr:cNvPr id="664" name="【児童館】&#10;有形固定資産減価償却率該当値テキスト">
          <a:extLst>
            <a:ext uri="{FF2B5EF4-FFF2-40B4-BE49-F238E27FC236}">
              <a16:creationId xmlns:a16="http://schemas.microsoft.com/office/drawing/2014/main" id="{F7D0E10D-679C-4255-A74E-6CDB2E71655D}"/>
            </a:ext>
          </a:extLst>
        </xdr:cNvPr>
        <xdr:cNvSpPr txBox="1"/>
      </xdr:nvSpPr>
      <xdr:spPr>
        <a:xfrm>
          <a:off x="14735175" y="1313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93436</xdr:rowOff>
    </xdr:from>
    <xdr:to>
      <xdr:col>81</xdr:col>
      <xdr:colOff>101600</xdr:colOff>
      <xdr:row>82</xdr:row>
      <xdr:rowOff>23586</xdr:rowOff>
    </xdr:to>
    <xdr:sp macro="" textlink="">
      <xdr:nvSpPr>
        <xdr:cNvPr id="665" name="楕円 664">
          <a:extLst>
            <a:ext uri="{FF2B5EF4-FFF2-40B4-BE49-F238E27FC236}">
              <a16:creationId xmlns:a16="http://schemas.microsoft.com/office/drawing/2014/main" id="{4410309E-F352-4E65-AE3C-D0FA0126CD2E}"/>
            </a:ext>
          </a:extLst>
        </xdr:cNvPr>
        <xdr:cNvSpPr/>
      </xdr:nvSpPr>
      <xdr:spPr>
        <a:xfrm>
          <a:off x="13887450" y="132093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144236</xdr:rowOff>
    </xdr:from>
    <xdr:to>
      <xdr:col>85</xdr:col>
      <xdr:colOff>127000</xdr:colOff>
      <xdr:row>82</xdr:row>
      <xdr:rowOff>47898</xdr:rowOff>
    </xdr:to>
    <xdr:cxnSp macro="">
      <xdr:nvCxnSpPr>
        <xdr:cNvPr id="666" name="直線コネクタ 665">
          <a:extLst>
            <a:ext uri="{FF2B5EF4-FFF2-40B4-BE49-F238E27FC236}">
              <a16:creationId xmlns:a16="http://schemas.microsoft.com/office/drawing/2014/main" id="{42013471-0BDF-4C74-A20D-80B23B9A4C32}"/>
            </a:ext>
          </a:extLst>
        </xdr:cNvPr>
        <xdr:cNvCxnSpPr/>
      </xdr:nvCxnSpPr>
      <xdr:spPr>
        <a:xfrm>
          <a:off x="13935075" y="13256986"/>
          <a:ext cx="762000" cy="6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18324</xdr:rowOff>
    </xdr:from>
    <xdr:to>
      <xdr:col>76</xdr:col>
      <xdr:colOff>165100</xdr:colOff>
      <xdr:row>81</xdr:row>
      <xdr:rowOff>119924</xdr:rowOff>
    </xdr:to>
    <xdr:sp macro="" textlink="">
      <xdr:nvSpPr>
        <xdr:cNvPr id="667" name="楕円 666">
          <a:extLst>
            <a:ext uri="{FF2B5EF4-FFF2-40B4-BE49-F238E27FC236}">
              <a16:creationId xmlns:a16="http://schemas.microsoft.com/office/drawing/2014/main" id="{85756F72-F1D8-4735-A88D-CD01EED79D74}"/>
            </a:ext>
          </a:extLst>
        </xdr:cNvPr>
        <xdr:cNvSpPr/>
      </xdr:nvSpPr>
      <xdr:spPr>
        <a:xfrm>
          <a:off x="13096875" y="1313424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69124</xdr:rowOff>
    </xdr:from>
    <xdr:to>
      <xdr:col>81</xdr:col>
      <xdr:colOff>50800</xdr:colOff>
      <xdr:row>81</xdr:row>
      <xdr:rowOff>144236</xdr:rowOff>
    </xdr:to>
    <xdr:cxnSp macro="">
      <xdr:nvCxnSpPr>
        <xdr:cNvPr id="668" name="直線コネクタ 667">
          <a:extLst>
            <a:ext uri="{FF2B5EF4-FFF2-40B4-BE49-F238E27FC236}">
              <a16:creationId xmlns:a16="http://schemas.microsoft.com/office/drawing/2014/main" id="{D134D238-772B-4B33-9A32-23469A7726E5}"/>
            </a:ext>
          </a:extLst>
        </xdr:cNvPr>
        <xdr:cNvCxnSpPr/>
      </xdr:nvCxnSpPr>
      <xdr:spPr>
        <a:xfrm>
          <a:off x="13144500" y="13181874"/>
          <a:ext cx="790575"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114663</xdr:rowOff>
    </xdr:from>
    <xdr:to>
      <xdr:col>72</xdr:col>
      <xdr:colOff>38100</xdr:colOff>
      <xdr:row>81</xdr:row>
      <xdr:rowOff>44813</xdr:rowOff>
    </xdr:to>
    <xdr:sp macro="" textlink="">
      <xdr:nvSpPr>
        <xdr:cNvPr id="669" name="楕円 668">
          <a:extLst>
            <a:ext uri="{FF2B5EF4-FFF2-40B4-BE49-F238E27FC236}">
              <a16:creationId xmlns:a16="http://schemas.microsoft.com/office/drawing/2014/main" id="{105DF711-8250-434D-945D-3B67CA2620CE}"/>
            </a:ext>
          </a:extLst>
        </xdr:cNvPr>
        <xdr:cNvSpPr/>
      </xdr:nvSpPr>
      <xdr:spPr>
        <a:xfrm>
          <a:off x="12296775" y="130686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165463</xdr:rowOff>
    </xdr:from>
    <xdr:to>
      <xdr:col>76</xdr:col>
      <xdr:colOff>114300</xdr:colOff>
      <xdr:row>81</xdr:row>
      <xdr:rowOff>69124</xdr:rowOff>
    </xdr:to>
    <xdr:cxnSp macro="">
      <xdr:nvCxnSpPr>
        <xdr:cNvPr id="670" name="直線コネクタ 669">
          <a:extLst>
            <a:ext uri="{FF2B5EF4-FFF2-40B4-BE49-F238E27FC236}">
              <a16:creationId xmlns:a16="http://schemas.microsoft.com/office/drawing/2014/main" id="{B9883384-E6AF-45C0-AADF-BBB453F4327D}"/>
            </a:ext>
          </a:extLst>
        </xdr:cNvPr>
        <xdr:cNvCxnSpPr/>
      </xdr:nvCxnSpPr>
      <xdr:spPr>
        <a:xfrm>
          <a:off x="12344400" y="13116288"/>
          <a:ext cx="800100" cy="6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116295</xdr:rowOff>
    </xdr:from>
    <xdr:to>
      <xdr:col>67</xdr:col>
      <xdr:colOff>101600</xdr:colOff>
      <xdr:row>79</xdr:row>
      <xdr:rowOff>46445</xdr:rowOff>
    </xdr:to>
    <xdr:sp macro="" textlink="">
      <xdr:nvSpPr>
        <xdr:cNvPr id="671" name="楕円 670">
          <a:extLst>
            <a:ext uri="{FF2B5EF4-FFF2-40B4-BE49-F238E27FC236}">
              <a16:creationId xmlns:a16="http://schemas.microsoft.com/office/drawing/2014/main" id="{9FB39FB7-9B04-4480-BAB8-7A69AF2BEEA9}"/>
            </a:ext>
          </a:extLst>
        </xdr:cNvPr>
        <xdr:cNvSpPr/>
      </xdr:nvSpPr>
      <xdr:spPr>
        <a:xfrm>
          <a:off x="11487150" y="127464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167095</xdr:rowOff>
    </xdr:from>
    <xdr:to>
      <xdr:col>71</xdr:col>
      <xdr:colOff>177800</xdr:colOff>
      <xdr:row>80</xdr:row>
      <xdr:rowOff>165463</xdr:rowOff>
    </xdr:to>
    <xdr:cxnSp macro="">
      <xdr:nvCxnSpPr>
        <xdr:cNvPr id="672" name="直線コネクタ 671">
          <a:extLst>
            <a:ext uri="{FF2B5EF4-FFF2-40B4-BE49-F238E27FC236}">
              <a16:creationId xmlns:a16="http://schemas.microsoft.com/office/drawing/2014/main" id="{B15C4451-7747-458E-AE27-E6A693071AAC}"/>
            </a:ext>
          </a:extLst>
        </xdr:cNvPr>
        <xdr:cNvCxnSpPr/>
      </xdr:nvCxnSpPr>
      <xdr:spPr>
        <a:xfrm>
          <a:off x="11534775" y="12794070"/>
          <a:ext cx="809625" cy="32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104520</xdr:rowOff>
    </xdr:from>
    <xdr:ext cx="405111" cy="259045"/>
    <xdr:sp macro="" textlink="">
      <xdr:nvSpPr>
        <xdr:cNvPr id="673" name="n_1aveValue【児童館】&#10;有形固定資産減価償却率">
          <a:extLst>
            <a:ext uri="{FF2B5EF4-FFF2-40B4-BE49-F238E27FC236}">
              <a16:creationId xmlns:a16="http://schemas.microsoft.com/office/drawing/2014/main" id="{1E8A8949-BED0-4C7F-8EA7-65E4428C7085}"/>
            </a:ext>
          </a:extLst>
        </xdr:cNvPr>
        <xdr:cNvSpPr txBox="1"/>
      </xdr:nvSpPr>
      <xdr:spPr>
        <a:xfrm>
          <a:off x="13745219" y="1338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674" name="n_2aveValue【児童館】&#10;有形固定資産減価償却率">
          <a:extLst>
            <a:ext uri="{FF2B5EF4-FFF2-40B4-BE49-F238E27FC236}">
              <a16:creationId xmlns:a16="http://schemas.microsoft.com/office/drawing/2014/main" id="{EB469EEB-A7F8-453D-8D6F-D409A249F4EB}"/>
            </a:ext>
          </a:extLst>
        </xdr:cNvPr>
        <xdr:cNvSpPr txBox="1"/>
      </xdr:nvSpPr>
      <xdr:spPr>
        <a:xfrm>
          <a:off x="12964169" y="1338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97989</xdr:rowOff>
    </xdr:from>
    <xdr:ext cx="405111" cy="259045"/>
    <xdr:sp macro="" textlink="">
      <xdr:nvSpPr>
        <xdr:cNvPr id="675" name="n_3aveValue【児童館】&#10;有形固定資産減価償却率">
          <a:extLst>
            <a:ext uri="{FF2B5EF4-FFF2-40B4-BE49-F238E27FC236}">
              <a16:creationId xmlns:a16="http://schemas.microsoft.com/office/drawing/2014/main" id="{BD84B16E-6F87-40EF-822A-658B97E78A99}"/>
            </a:ext>
          </a:extLst>
        </xdr:cNvPr>
        <xdr:cNvSpPr txBox="1"/>
      </xdr:nvSpPr>
      <xdr:spPr>
        <a:xfrm>
          <a:off x="12164069" y="1337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76" name="n_4aveValue【児童館】&#10;有形固定資産減価償却率">
          <a:extLst>
            <a:ext uri="{FF2B5EF4-FFF2-40B4-BE49-F238E27FC236}">
              <a16:creationId xmlns:a16="http://schemas.microsoft.com/office/drawing/2014/main" id="{7CEA7326-73E1-4C14-8822-ABA7F03E8768}"/>
            </a:ext>
          </a:extLst>
        </xdr:cNvPr>
        <xdr:cNvSpPr txBox="1"/>
      </xdr:nvSpPr>
      <xdr:spPr>
        <a:xfrm>
          <a:off x="11354444" y="1331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40113</xdr:rowOff>
    </xdr:from>
    <xdr:ext cx="405111" cy="259045"/>
    <xdr:sp macro="" textlink="">
      <xdr:nvSpPr>
        <xdr:cNvPr id="677" name="n_1mainValue【児童館】&#10;有形固定資産減価償却率">
          <a:extLst>
            <a:ext uri="{FF2B5EF4-FFF2-40B4-BE49-F238E27FC236}">
              <a16:creationId xmlns:a16="http://schemas.microsoft.com/office/drawing/2014/main" id="{E50825D5-225F-4E79-B2C4-6341EBF5E9D1}"/>
            </a:ext>
          </a:extLst>
        </xdr:cNvPr>
        <xdr:cNvSpPr txBox="1"/>
      </xdr:nvSpPr>
      <xdr:spPr>
        <a:xfrm>
          <a:off x="13745219" y="1299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136451</xdr:rowOff>
    </xdr:from>
    <xdr:ext cx="405111" cy="259045"/>
    <xdr:sp macro="" textlink="">
      <xdr:nvSpPr>
        <xdr:cNvPr id="678" name="n_2mainValue【児童館】&#10;有形固定資産減価償却率">
          <a:extLst>
            <a:ext uri="{FF2B5EF4-FFF2-40B4-BE49-F238E27FC236}">
              <a16:creationId xmlns:a16="http://schemas.microsoft.com/office/drawing/2014/main" id="{40C66695-CB0B-4609-8FD1-CEC46B9B4574}"/>
            </a:ext>
          </a:extLst>
        </xdr:cNvPr>
        <xdr:cNvSpPr txBox="1"/>
      </xdr:nvSpPr>
      <xdr:spPr>
        <a:xfrm>
          <a:off x="12964169" y="12928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61340</xdr:rowOff>
    </xdr:from>
    <xdr:ext cx="405111" cy="259045"/>
    <xdr:sp macro="" textlink="">
      <xdr:nvSpPr>
        <xdr:cNvPr id="679" name="n_3mainValue【児童館】&#10;有形固定資産減価償却率">
          <a:extLst>
            <a:ext uri="{FF2B5EF4-FFF2-40B4-BE49-F238E27FC236}">
              <a16:creationId xmlns:a16="http://schemas.microsoft.com/office/drawing/2014/main" id="{08A81074-A108-47E6-9177-9519B66208D3}"/>
            </a:ext>
          </a:extLst>
        </xdr:cNvPr>
        <xdr:cNvSpPr txBox="1"/>
      </xdr:nvSpPr>
      <xdr:spPr>
        <a:xfrm>
          <a:off x="12164069" y="12856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62972</xdr:rowOff>
    </xdr:from>
    <xdr:ext cx="405111" cy="259045"/>
    <xdr:sp macro="" textlink="">
      <xdr:nvSpPr>
        <xdr:cNvPr id="680" name="n_4mainValue【児童館】&#10;有形固定資産減価償却率">
          <a:extLst>
            <a:ext uri="{FF2B5EF4-FFF2-40B4-BE49-F238E27FC236}">
              <a16:creationId xmlns:a16="http://schemas.microsoft.com/office/drawing/2014/main" id="{3F33527C-A03D-4435-AA70-C248C62B7ECD}"/>
            </a:ext>
          </a:extLst>
        </xdr:cNvPr>
        <xdr:cNvSpPr txBox="1"/>
      </xdr:nvSpPr>
      <xdr:spPr>
        <a:xfrm>
          <a:off x="11354444" y="1253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2AE3B0E-E027-4A1A-8C5C-BC0F875B1E6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CD35E9C1-4658-4C5E-BA71-026ACA7A10FA}"/>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8A830B9B-8D02-4756-BC44-E3D9CB24FDA3}"/>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F92BE418-B735-4A4E-AB74-1BCB75A9436C}"/>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7B5248EB-DD3B-4476-9956-4CF0A4196D02}"/>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E5BC42A2-A5C4-45D0-A305-EAC49480983C}"/>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63A9CD9F-68FA-4A2C-B1DB-A0E5184C7C38}"/>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D9F426C1-C102-4E80-B80D-57990C62FD25}"/>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9C7D21FB-5AE9-423F-B01C-5D2BC8FA06E3}"/>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3F58EF57-1935-4C2D-8B8A-8AEF2B825D7F}"/>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A187FAA8-84B6-4192-9577-936010A10ADC}"/>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24DD1217-181E-4167-9464-0DA3816AFD22}"/>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2F1EB97C-64F9-4EBA-BDC1-6399CC11EC23}"/>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E61A25D2-A0E1-4C0A-ADA8-917097652D2C}"/>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41560EC9-0783-410E-9819-173274CBDC5F}"/>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F5FC44D5-0A4F-4A53-AF24-7AFA48278459}"/>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4AD9B57F-DFC8-4A14-B601-C519DA224435}"/>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EDDFFE96-C670-429B-AF9E-C676EF8B2989}"/>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A7927787-3B2D-42BC-9D22-BAD52AE31ADA}"/>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D59C4A0C-C829-49CC-B2A0-90B0E4A07E21}"/>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48B814DB-D3FF-4D60-BEFC-E74FF71CF2D2}"/>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513A800A-13E7-49ED-BC7D-FC5B3AEA7BB0}"/>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DB06F0F2-9F32-420C-A452-6BBB844DE10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23319E27-7013-4E9E-80F3-8C5DF02C3101}"/>
            </a:ext>
          </a:extLst>
        </xdr:cNvPr>
        <xdr:cNvCxnSpPr/>
      </xdr:nvCxnSpPr>
      <xdr:spPr>
        <a:xfrm flipV="1">
          <a:off x="19954239" y="12534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0BD115AE-0B22-4C42-9110-815E6C532551}"/>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7FA82D0F-FBF8-4009-8799-6C86C2EF6454}"/>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7" name="【児童館】&#10;一人当たり面積最大値テキスト">
          <a:extLst>
            <a:ext uri="{FF2B5EF4-FFF2-40B4-BE49-F238E27FC236}">
              <a16:creationId xmlns:a16="http://schemas.microsoft.com/office/drawing/2014/main" id="{3B857D40-0D77-46E9-AF70-10194E5A839B}"/>
            </a:ext>
          </a:extLst>
        </xdr:cNvPr>
        <xdr:cNvSpPr txBox="1"/>
      </xdr:nvSpPr>
      <xdr:spPr>
        <a:xfrm>
          <a:off x="19992975" y="1232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8" name="直線コネクタ 707">
          <a:extLst>
            <a:ext uri="{FF2B5EF4-FFF2-40B4-BE49-F238E27FC236}">
              <a16:creationId xmlns:a16="http://schemas.microsoft.com/office/drawing/2014/main" id="{710FF5FA-AC5D-4FA7-98BE-7FBBBF2B5082}"/>
            </a:ext>
          </a:extLst>
        </xdr:cNvPr>
        <xdr:cNvCxnSpPr/>
      </xdr:nvCxnSpPr>
      <xdr:spPr>
        <a:xfrm>
          <a:off x="19878675" y="12534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9" name="【児童館】&#10;一人当たり面積平均値テキスト">
          <a:extLst>
            <a:ext uri="{FF2B5EF4-FFF2-40B4-BE49-F238E27FC236}">
              <a16:creationId xmlns:a16="http://schemas.microsoft.com/office/drawing/2014/main" id="{53DF8779-C088-432E-90DB-4C71A3F3FA9E}"/>
            </a:ext>
          </a:extLst>
        </xdr:cNvPr>
        <xdr:cNvSpPr txBox="1"/>
      </xdr:nvSpPr>
      <xdr:spPr>
        <a:xfrm>
          <a:off x="19992975" y="13418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0" name="フローチャート: 判断 709">
          <a:extLst>
            <a:ext uri="{FF2B5EF4-FFF2-40B4-BE49-F238E27FC236}">
              <a16:creationId xmlns:a16="http://schemas.microsoft.com/office/drawing/2014/main" id="{A80F84BC-C40A-4403-BF8E-EA905E5934AB}"/>
            </a:ext>
          </a:extLst>
        </xdr:cNvPr>
        <xdr:cNvSpPr/>
      </xdr:nvSpPr>
      <xdr:spPr>
        <a:xfrm>
          <a:off x="19897725" y="135636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11" name="フローチャート: 判断 710">
          <a:extLst>
            <a:ext uri="{FF2B5EF4-FFF2-40B4-BE49-F238E27FC236}">
              <a16:creationId xmlns:a16="http://schemas.microsoft.com/office/drawing/2014/main" id="{DF2362F7-8F5A-452F-9FC3-02D0FCC435B8}"/>
            </a:ext>
          </a:extLst>
        </xdr:cNvPr>
        <xdr:cNvSpPr/>
      </xdr:nvSpPr>
      <xdr:spPr>
        <a:xfrm>
          <a:off x="19154775" y="135731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2" name="フローチャート: 判断 711">
          <a:extLst>
            <a:ext uri="{FF2B5EF4-FFF2-40B4-BE49-F238E27FC236}">
              <a16:creationId xmlns:a16="http://schemas.microsoft.com/office/drawing/2014/main" id="{71F072DF-18B7-4A4F-BAC0-2C5CD74505DF}"/>
            </a:ext>
          </a:extLst>
        </xdr:cNvPr>
        <xdr:cNvSpPr/>
      </xdr:nvSpPr>
      <xdr:spPr>
        <a:xfrm>
          <a:off x="18345150" y="13582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13" name="フローチャート: 判断 712">
          <a:extLst>
            <a:ext uri="{FF2B5EF4-FFF2-40B4-BE49-F238E27FC236}">
              <a16:creationId xmlns:a16="http://schemas.microsoft.com/office/drawing/2014/main" id="{455D943F-2573-4730-A4BD-24800A41A34C}"/>
            </a:ext>
          </a:extLst>
        </xdr:cNvPr>
        <xdr:cNvSpPr/>
      </xdr:nvSpPr>
      <xdr:spPr>
        <a:xfrm>
          <a:off x="17554575" y="13582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4" name="フローチャート: 判断 713">
          <a:extLst>
            <a:ext uri="{FF2B5EF4-FFF2-40B4-BE49-F238E27FC236}">
              <a16:creationId xmlns:a16="http://schemas.microsoft.com/office/drawing/2014/main" id="{11C8DD0A-BD39-4371-9032-3A1A45F28ABC}"/>
            </a:ext>
          </a:extLst>
        </xdr:cNvPr>
        <xdr:cNvSpPr/>
      </xdr:nvSpPr>
      <xdr:spPr>
        <a:xfrm>
          <a:off x="16754475" y="136017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8A8874D0-C883-44E3-9239-3599C05ACB9A}"/>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8995466-EFD8-465B-A31C-B0AFC10C26B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1C457EA-C5C7-4565-B03B-B3F9013A76D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2BCCE4C-A269-47F0-A826-78F6853FB57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18F1656-A843-4326-B2EB-FF73004C0F44}"/>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20" name="楕円 719">
          <a:extLst>
            <a:ext uri="{FF2B5EF4-FFF2-40B4-BE49-F238E27FC236}">
              <a16:creationId xmlns:a16="http://schemas.microsoft.com/office/drawing/2014/main" id="{20B19F98-D911-494E-8C73-99F911F29CDD}"/>
            </a:ext>
          </a:extLst>
        </xdr:cNvPr>
        <xdr:cNvSpPr/>
      </xdr:nvSpPr>
      <xdr:spPr>
        <a:xfrm>
          <a:off x="19897725" y="13954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21" name="【児童館】&#10;一人当たり面積該当値テキスト">
          <a:extLst>
            <a:ext uri="{FF2B5EF4-FFF2-40B4-BE49-F238E27FC236}">
              <a16:creationId xmlns:a16="http://schemas.microsoft.com/office/drawing/2014/main" id="{F5B159A0-0E7A-4353-8BC4-13D90475E2BA}"/>
            </a:ext>
          </a:extLst>
        </xdr:cNvPr>
        <xdr:cNvSpPr txBox="1"/>
      </xdr:nvSpPr>
      <xdr:spPr>
        <a:xfrm>
          <a:off x="19992975" y="1387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22" name="楕円 721">
          <a:extLst>
            <a:ext uri="{FF2B5EF4-FFF2-40B4-BE49-F238E27FC236}">
              <a16:creationId xmlns:a16="http://schemas.microsoft.com/office/drawing/2014/main" id="{347BA44C-0581-48CC-8815-58C15DB7E16E}"/>
            </a:ext>
          </a:extLst>
        </xdr:cNvPr>
        <xdr:cNvSpPr/>
      </xdr:nvSpPr>
      <xdr:spPr>
        <a:xfrm>
          <a:off x="19154775" y="13954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23" name="直線コネクタ 722">
          <a:extLst>
            <a:ext uri="{FF2B5EF4-FFF2-40B4-BE49-F238E27FC236}">
              <a16:creationId xmlns:a16="http://schemas.microsoft.com/office/drawing/2014/main" id="{1C011B07-0821-4375-AD86-716BF4CFC286}"/>
            </a:ext>
          </a:extLst>
        </xdr:cNvPr>
        <xdr:cNvCxnSpPr/>
      </xdr:nvCxnSpPr>
      <xdr:spPr>
        <a:xfrm>
          <a:off x="19202400" y="140017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24" name="楕円 723">
          <a:extLst>
            <a:ext uri="{FF2B5EF4-FFF2-40B4-BE49-F238E27FC236}">
              <a16:creationId xmlns:a16="http://schemas.microsoft.com/office/drawing/2014/main" id="{9E8023E4-F26F-4483-9EA5-03849853F169}"/>
            </a:ext>
          </a:extLst>
        </xdr:cNvPr>
        <xdr:cNvSpPr/>
      </xdr:nvSpPr>
      <xdr:spPr>
        <a:xfrm>
          <a:off x="18345150" y="13954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25" name="直線コネクタ 724">
          <a:extLst>
            <a:ext uri="{FF2B5EF4-FFF2-40B4-BE49-F238E27FC236}">
              <a16:creationId xmlns:a16="http://schemas.microsoft.com/office/drawing/2014/main" id="{7A0B2F24-BD01-4F61-AFFE-24FA14FE3145}"/>
            </a:ext>
          </a:extLst>
        </xdr:cNvPr>
        <xdr:cNvCxnSpPr/>
      </xdr:nvCxnSpPr>
      <xdr:spPr>
        <a:xfrm>
          <a:off x="18392775" y="140017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26" name="楕円 725">
          <a:extLst>
            <a:ext uri="{FF2B5EF4-FFF2-40B4-BE49-F238E27FC236}">
              <a16:creationId xmlns:a16="http://schemas.microsoft.com/office/drawing/2014/main" id="{163E1CBC-2C8A-4F5C-BA5D-26F1AF941B3E}"/>
            </a:ext>
          </a:extLst>
        </xdr:cNvPr>
        <xdr:cNvSpPr/>
      </xdr:nvSpPr>
      <xdr:spPr>
        <a:xfrm>
          <a:off x="17554575" y="13954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27" name="直線コネクタ 726">
          <a:extLst>
            <a:ext uri="{FF2B5EF4-FFF2-40B4-BE49-F238E27FC236}">
              <a16:creationId xmlns:a16="http://schemas.microsoft.com/office/drawing/2014/main" id="{47712A5A-AC43-448B-A6AD-4E648411173C}"/>
            </a:ext>
          </a:extLst>
        </xdr:cNvPr>
        <xdr:cNvCxnSpPr/>
      </xdr:nvCxnSpPr>
      <xdr:spPr>
        <a:xfrm>
          <a:off x="17602200" y="140017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728" name="楕円 727">
          <a:extLst>
            <a:ext uri="{FF2B5EF4-FFF2-40B4-BE49-F238E27FC236}">
              <a16:creationId xmlns:a16="http://schemas.microsoft.com/office/drawing/2014/main" id="{469497B5-FA3D-4B9C-B6E0-A14818A3A667}"/>
            </a:ext>
          </a:extLst>
        </xdr:cNvPr>
        <xdr:cNvSpPr/>
      </xdr:nvSpPr>
      <xdr:spPr>
        <a:xfrm>
          <a:off x="16754475" y="13954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729" name="直線コネクタ 728">
          <a:extLst>
            <a:ext uri="{FF2B5EF4-FFF2-40B4-BE49-F238E27FC236}">
              <a16:creationId xmlns:a16="http://schemas.microsoft.com/office/drawing/2014/main" id="{C23BD72E-99DC-47FD-979E-173F927FA101}"/>
            </a:ext>
          </a:extLst>
        </xdr:cNvPr>
        <xdr:cNvCxnSpPr/>
      </xdr:nvCxnSpPr>
      <xdr:spPr>
        <a:xfrm>
          <a:off x="16802100" y="140017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730" name="n_1aveValue【児童館】&#10;一人当たり面積">
          <a:extLst>
            <a:ext uri="{FF2B5EF4-FFF2-40B4-BE49-F238E27FC236}">
              <a16:creationId xmlns:a16="http://schemas.microsoft.com/office/drawing/2014/main" id="{D60180D6-30EF-4963-8349-2721DE47EF72}"/>
            </a:ext>
          </a:extLst>
        </xdr:cNvPr>
        <xdr:cNvSpPr txBox="1"/>
      </xdr:nvSpPr>
      <xdr:spPr>
        <a:xfrm>
          <a:off x="18983402" y="133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31" name="n_2aveValue【児童館】&#10;一人当たり面積">
          <a:extLst>
            <a:ext uri="{FF2B5EF4-FFF2-40B4-BE49-F238E27FC236}">
              <a16:creationId xmlns:a16="http://schemas.microsoft.com/office/drawing/2014/main" id="{69714B4D-1793-4EFE-B775-3A208AC1F227}"/>
            </a:ext>
          </a:extLst>
        </xdr:cNvPr>
        <xdr:cNvSpPr txBox="1"/>
      </xdr:nvSpPr>
      <xdr:spPr>
        <a:xfrm>
          <a:off x="18183302" y="133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732" name="n_3aveValue【児童館】&#10;一人当たり面積">
          <a:extLst>
            <a:ext uri="{FF2B5EF4-FFF2-40B4-BE49-F238E27FC236}">
              <a16:creationId xmlns:a16="http://schemas.microsoft.com/office/drawing/2014/main" id="{ECA9577F-3A82-45A2-8718-9030142CF15C}"/>
            </a:ext>
          </a:extLst>
        </xdr:cNvPr>
        <xdr:cNvSpPr txBox="1"/>
      </xdr:nvSpPr>
      <xdr:spPr>
        <a:xfrm>
          <a:off x="17383202" y="133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3" name="n_4aveValue【児童館】&#10;一人当たり面積">
          <a:extLst>
            <a:ext uri="{FF2B5EF4-FFF2-40B4-BE49-F238E27FC236}">
              <a16:creationId xmlns:a16="http://schemas.microsoft.com/office/drawing/2014/main" id="{6B971898-77BD-4C0C-8EFE-9C8B7D6BD8E2}"/>
            </a:ext>
          </a:extLst>
        </xdr:cNvPr>
        <xdr:cNvSpPr txBox="1"/>
      </xdr:nvSpPr>
      <xdr:spPr>
        <a:xfrm>
          <a:off x="16592627" y="133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34" name="n_1mainValue【児童館】&#10;一人当たり面積">
          <a:extLst>
            <a:ext uri="{FF2B5EF4-FFF2-40B4-BE49-F238E27FC236}">
              <a16:creationId xmlns:a16="http://schemas.microsoft.com/office/drawing/2014/main" id="{97B263D4-761A-4F80-A37A-F1A2615868C0}"/>
            </a:ext>
          </a:extLst>
        </xdr:cNvPr>
        <xdr:cNvSpPr txBox="1"/>
      </xdr:nvSpPr>
      <xdr:spPr>
        <a:xfrm>
          <a:off x="18983402"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35" name="n_2mainValue【児童館】&#10;一人当たり面積">
          <a:extLst>
            <a:ext uri="{FF2B5EF4-FFF2-40B4-BE49-F238E27FC236}">
              <a16:creationId xmlns:a16="http://schemas.microsoft.com/office/drawing/2014/main" id="{B7646B69-0AA6-42F2-B820-09ACD7BBB49F}"/>
            </a:ext>
          </a:extLst>
        </xdr:cNvPr>
        <xdr:cNvSpPr txBox="1"/>
      </xdr:nvSpPr>
      <xdr:spPr>
        <a:xfrm>
          <a:off x="18183302"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36" name="n_3mainValue【児童館】&#10;一人当たり面積">
          <a:extLst>
            <a:ext uri="{FF2B5EF4-FFF2-40B4-BE49-F238E27FC236}">
              <a16:creationId xmlns:a16="http://schemas.microsoft.com/office/drawing/2014/main" id="{60F1224B-59A5-43D4-B5F9-3DD4DCCDCABD}"/>
            </a:ext>
          </a:extLst>
        </xdr:cNvPr>
        <xdr:cNvSpPr txBox="1"/>
      </xdr:nvSpPr>
      <xdr:spPr>
        <a:xfrm>
          <a:off x="17383202"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737" name="n_4mainValue【児童館】&#10;一人当たり面積">
          <a:extLst>
            <a:ext uri="{FF2B5EF4-FFF2-40B4-BE49-F238E27FC236}">
              <a16:creationId xmlns:a16="http://schemas.microsoft.com/office/drawing/2014/main" id="{FEDE59FA-78A2-4C5B-8221-4F73470E95D8}"/>
            </a:ext>
          </a:extLst>
        </xdr:cNvPr>
        <xdr:cNvSpPr txBox="1"/>
      </xdr:nvSpPr>
      <xdr:spPr>
        <a:xfrm>
          <a:off x="16592627"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B21A3F78-689B-46EB-8CE1-4924E58F4737}"/>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9A746440-2300-4B62-97F3-3BDD30642C57}"/>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A9408CE9-0FB4-41B7-A131-88F38E13E8F4}"/>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E2386132-F04F-4C5F-A5DA-03129FB46723}"/>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77C0B542-2482-4C58-8063-BB68114DB861}"/>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BBA95099-B5DB-44C1-B121-1F4B9057EBB2}"/>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74DF790A-268D-4D3D-8296-4AABF918B208}"/>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22C02D12-7927-4133-883E-399158B057A6}"/>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CD4B68C2-A218-4482-B031-15D6343C667A}"/>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69F25A60-D278-45EA-AD3F-32B383C8B57A}"/>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B240169E-FE95-46F3-940A-96B04EF56C10}"/>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07AA7183-AC4E-4885-A773-27E89AF00AFF}"/>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2B667617-3BB5-4C0A-9C5A-5E180B80EDD3}"/>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C97D9183-789B-413D-AEFB-F242E308B576}"/>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F17FAE64-D6BB-494B-AA2D-9E3514985EC6}"/>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D35BDF02-20A1-4697-A4F5-D9E0E62744AF}"/>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638FF60C-D0B4-42ED-8C05-AF167D13D7AC}"/>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1729D7CC-36D0-4957-B540-1B1F3273453E}"/>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3506AF85-14AE-44B9-A429-28BB72B24F32}"/>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32AED71D-A193-42A0-9801-98B6810F7A2F}"/>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E200D6C8-1A62-4FF9-B0D0-C9406D5AF382}"/>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11FCC5E5-17FD-43FE-A7E2-F107598DA45A}"/>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32D28676-B446-4980-B09C-AC154234BCB0}"/>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DF096ADE-5FAB-4B86-AEE7-316F13506F52}"/>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4BB76584-BAD2-499E-9E9E-A0567EF65DB9}"/>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63" name="直線コネクタ 762">
          <a:extLst>
            <a:ext uri="{FF2B5EF4-FFF2-40B4-BE49-F238E27FC236}">
              <a16:creationId xmlns:a16="http://schemas.microsoft.com/office/drawing/2014/main" id="{68442A51-0371-464D-A726-8F062E2B1555}"/>
            </a:ext>
          </a:extLst>
        </xdr:cNvPr>
        <xdr:cNvCxnSpPr/>
      </xdr:nvCxnSpPr>
      <xdr:spPr>
        <a:xfrm flipV="1">
          <a:off x="14696439" y="16262077"/>
          <a:ext cx="0" cy="1387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764" name="【公民館】&#10;有形固定資産減価償却率最小値テキスト">
          <a:extLst>
            <a:ext uri="{FF2B5EF4-FFF2-40B4-BE49-F238E27FC236}">
              <a16:creationId xmlns:a16="http://schemas.microsoft.com/office/drawing/2014/main" id="{45AA6D5C-7084-4B57-A15E-4F4FCFCF892C}"/>
            </a:ext>
          </a:extLst>
        </xdr:cNvPr>
        <xdr:cNvSpPr txBox="1"/>
      </xdr:nvSpPr>
      <xdr:spPr>
        <a:xfrm>
          <a:off x="14735175" y="17656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65" name="直線コネクタ 764">
          <a:extLst>
            <a:ext uri="{FF2B5EF4-FFF2-40B4-BE49-F238E27FC236}">
              <a16:creationId xmlns:a16="http://schemas.microsoft.com/office/drawing/2014/main" id="{4E90129D-017D-44C7-B95D-61DB2A03D69F}"/>
            </a:ext>
          </a:extLst>
        </xdr:cNvPr>
        <xdr:cNvCxnSpPr/>
      </xdr:nvCxnSpPr>
      <xdr:spPr>
        <a:xfrm>
          <a:off x="14611350" y="176492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66" name="【公民館】&#10;有形固定資産減価償却率最大値テキスト">
          <a:extLst>
            <a:ext uri="{FF2B5EF4-FFF2-40B4-BE49-F238E27FC236}">
              <a16:creationId xmlns:a16="http://schemas.microsoft.com/office/drawing/2014/main" id="{3DD93658-4850-43DD-B9F0-3661822C62B8}"/>
            </a:ext>
          </a:extLst>
        </xdr:cNvPr>
        <xdr:cNvSpPr txBox="1"/>
      </xdr:nvSpPr>
      <xdr:spPr>
        <a:xfrm>
          <a:off x="14735175" y="16040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67" name="直線コネクタ 766">
          <a:extLst>
            <a:ext uri="{FF2B5EF4-FFF2-40B4-BE49-F238E27FC236}">
              <a16:creationId xmlns:a16="http://schemas.microsoft.com/office/drawing/2014/main" id="{2C76DF0F-2A90-4FAD-B2C5-62FC4D871686}"/>
            </a:ext>
          </a:extLst>
        </xdr:cNvPr>
        <xdr:cNvCxnSpPr/>
      </xdr:nvCxnSpPr>
      <xdr:spPr>
        <a:xfrm>
          <a:off x="14611350" y="162620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768" name="【公民館】&#10;有形固定資産減価償却率平均値テキスト">
          <a:extLst>
            <a:ext uri="{FF2B5EF4-FFF2-40B4-BE49-F238E27FC236}">
              <a16:creationId xmlns:a16="http://schemas.microsoft.com/office/drawing/2014/main" id="{047811B6-E0EC-4347-A717-8692BA35A5ED}"/>
            </a:ext>
          </a:extLst>
        </xdr:cNvPr>
        <xdr:cNvSpPr txBox="1"/>
      </xdr:nvSpPr>
      <xdr:spPr>
        <a:xfrm>
          <a:off x="14735175" y="169620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69" name="フローチャート: 判断 768">
          <a:extLst>
            <a:ext uri="{FF2B5EF4-FFF2-40B4-BE49-F238E27FC236}">
              <a16:creationId xmlns:a16="http://schemas.microsoft.com/office/drawing/2014/main" id="{5A1AC7DC-9B3E-482D-9B59-B74EE91FAAC2}"/>
            </a:ext>
          </a:extLst>
        </xdr:cNvPr>
        <xdr:cNvSpPr/>
      </xdr:nvSpPr>
      <xdr:spPr>
        <a:xfrm>
          <a:off x="14649450" y="1710744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770" name="フローチャート: 判断 769">
          <a:extLst>
            <a:ext uri="{FF2B5EF4-FFF2-40B4-BE49-F238E27FC236}">
              <a16:creationId xmlns:a16="http://schemas.microsoft.com/office/drawing/2014/main" id="{5CFD1D55-0000-48B2-A2A4-1B54C21CF0E3}"/>
            </a:ext>
          </a:extLst>
        </xdr:cNvPr>
        <xdr:cNvSpPr/>
      </xdr:nvSpPr>
      <xdr:spPr>
        <a:xfrm>
          <a:off x="13887450" y="170682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71" name="フローチャート: 判断 770">
          <a:extLst>
            <a:ext uri="{FF2B5EF4-FFF2-40B4-BE49-F238E27FC236}">
              <a16:creationId xmlns:a16="http://schemas.microsoft.com/office/drawing/2014/main" id="{EE2EF1B4-B048-4B30-9930-30A21BAE6B49}"/>
            </a:ext>
          </a:extLst>
        </xdr:cNvPr>
        <xdr:cNvSpPr/>
      </xdr:nvSpPr>
      <xdr:spPr>
        <a:xfrm>
          <a:off x="13096875" y="170863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72" name="フローチャート: 判断 771">
          <a:extLst>
            <a:ext uri="{FF2B5EF4-FFF2-40B4-BE49-F238E27FC236}">
              <a16:creationId xmlns:a16="http://schemas.microsoft.com/office/drawing/2014/main" id="{5CD6C3A8-985A-46D7-BA93-170BE534ED89}"/>
            </a:ext>
          </a:extLst>
        </xdr:cNvPr>
        <xdr:cNvSpPr/>
      </xdr:nvSpPr>
      <xdr:spPr>
        <a:xfrm>
          <a:off x="12296775" y="1707977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773" name="フローチャート: 判断 772">
          <a:extLst>
            <a:ext uri="{FF2B5EF4-FFF2-40B4-BE49-F238E27FC236}">
              <a16:creationId xmlns:a16="http://schemas.microsoft.com/office/drawing/2014/main" id="{5EE23E61-C062-4F06-ACD7-4304A9BB8EB8}"/>
            </a:ext>
          </a:extLst>
        </xdr:cNvPr>
        <xdr:cNvSpPr/>
      </xdr:nvSpPr>
      <xdr:spPr>
        <a:xfrm>
          <a:off x="11487150" y="17070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9DDC4A1-9A31-497C-A02F-C9971E6A57A3}"/>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B3439A5E-C886-4AE0-80EA-D8CC98D51FF9}"/>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34A09FDC-5F8C-45DE-AA8B-83027E026C43}"/>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E12CB44-45AB-4418-AB24-358F8094E06A}"/>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E2F81194-C4CA-4906-BE33-8F70CA74608F}"/>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97245</xdr:rowOff>
    </xdr:from>
    <xdr:to>
      <xdr:col>85</xdr:col>
      <xdr:colOff>177800</xdr:colOff>
      <xdr:row>107</xdr:row>
      <xdr:rowOff>27395</xdr:rowOff>
    </xdr:to>
    <xdr:sp macro="" textlink="">
      <xdr:nvSpPr>
        <xdr:cNvPr id="779" name="楕円 778">
          <a:extLst>
            <a:ext uri="{FF2B5EF4-FFF2-40B4-BE49-F238E27FC236}">
              <a16:creationId xmlns:a16="http://schemas.microsoft.com/office/drawing/2014/main" id="{D723F9CD-47A2-4362-809E-284574D8AAB4}"/>
            </a:ext>
          </a:extLst>
        </xdr:cNvPr>
        <xdr:cNvSpPr/>
      </xdr:nvSpPr>
      <xdr:spPr>
        <a:xfrm>
          <a:off x="14649450" y="172612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75672</xdr:rowOff>
    </xdr:from>
    <xdr:ext cx="405111" cy="259045"/>
    <xdr:sp macro="" textlink="">
      <xdr:nvSpPr>
        <xdr:cNvPr id="780" name="【公民館】&#10;有形固定資産減価償却率該当値テキスト">
          <a:extLst>
            <a:ext uri="{FF2B5EF4-FFF2-40B4-BE49-F238E27FC236}">
              <a16:creationId xmlns:a16="http://schemas.microsoft.com/office/drawing/2014/main" id="{08E0F5F0-4408-4430-BD99-628885461724}"/>
            </a:ext>
          </a:extLst>
        </xdr:cNvPr>
        <xdr:cNvSpPr txBox="1"/>
      </xdr:nvSpPr>
      <xdr:spPr>
        <a:xfrm>
          <a:off x="14735175" y="1723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781" name="楕円 780">
          <a:extLst>
            <a:ext uri="{FF2B5EF4-FFF2-40B4-BE49-F238E27FC236}">
              <a16:creationId xmlns:a16="http://schemas.microsoft.com/office/drawing/2014/main" id="{3C888AF4-596D-44AD-A587-8B9F1399FE2C}"/>
            </a:ext>
          </a:extLst>
        </xdr:cNvPr>
        <xdr:cNvSpPr/>
      </xdr:nvSpPr>
      <xdr:spPr>
        <a:xfrm>
          <a:off x="13887450" y="172319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121920</xdr:rowOff>
    </xdr:from>
    <xdr:to>
      <xdr:col>85</xdr:col>
      <xdr:colOff>127000</xdr:colOff>
      <xdr:row>106</xdr:row>
      <xdr:rowOff>148045</xdr:rowOff>
    </xdr:to>
    <xdr:cxnSp macro="">
      <xdr:nvCxnSpPr>
        <xdr:cNvPr id="782" name="直線コネクタ 781">
          <a:extLst>
            <a:ext uri="{FF2B5EF4-FFF2-40B4-BE49-F238E27FC236}">
              <a16:creationId xmlns:a16="http://schemas.microsoft.com/office/drawing/2014/main" id="{7EC31191-4863-40C6-A133-FF53E701EE46}"/>
            </a:ext>
          </a:extLst>
        </xdr:cNvPr>
        <xdr:cNvCxnSpPr/>
      </xdr:nvCxnSpPr>
      <xdr:spPr>
        <a:xfrm>
          <a:off x="13935075" y="17289145"/>
          <a:ext cx="762000"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66221</xdr:rowOff>
    </xdr:from>
    <xdr:to>
      <xdr:col>76</xdr:col>
      <xdr:colOff>165100</xdr:colOff>
      <xdr:row>106</xdr:row>
      <xdr:rowOff>167821</xdr:rowOff>
    </xdr:to>
    <xdr:sp macro="" textlink="">
      <xdr:nvSpPr>
        <xdr:cNvPr id="783" name="楕円 782">
          <a:extLst>
            <a:ext uri="{FF2B5EF4-FFF2-40B4-BE49-F238E27FC236}">
              <a16:creationId xmlns:a16="http://schemas.microsoft.com/office/drawing/2014/main" id="{9B12C124-2A7E-4938-B85D-D30873E19D66}"/>
            </a:ext>
          </a:extLst>
        </xdr:cNvPr>
        <xdr:cNvSpPr/>
      </xdr:nvSpPr>
      <xdr:spPr>
        <a:xfrm>
          <a:off x="13096875" y="172334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117021</xdr:rowOff>
    </xdr:from>
    <xdr:to>
      <xdr:col>81</xdr:col>
      <xdr:colOff>50800</xdr:colOff>
      <xdr:row>106</xdr:row>
      <xdr:rowOff>121920</xdr:rowOff>
    </xdr:to>
    <xdr:cxnSp macro="">
      <xdr:nvCxnSpPr>
        <xdr:cNvPr id="784" name="直線コネクタ 783">
          <a:extLst>
            <a:ext uri="{FF2B5EF4-FFF2-40B4-BE49-F238E27FC236}">
              <a16:creationId xmlns:a16="http://schemas.microsoft.com/office/drawing/2014/main" id="{3F0BCAD1-F599-46D5-8D3B-407977C5B425}"/>
            </a:ext>
          </a:extLst>
        </xdr:cNvPr>
        <xdr:cNvCxnSpPr/>
      </xdr:nvCxnSpPr>
      <xdr:spPr>
        <a:xfrm>
          <a:off x="13144500" y="17281071"/>
          <a:ext cx="790575"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41729</xdr:rowOff>
    </xdr:from>
    <xdr:to>
      <xdr:col>72</xdr:col>
      <xdr:colOff>38100</xdr:colOff>
      <xdr:row>106</xdr:row>
      <xdr:rowOff>143329</xdr:rowOff>
    </xdr:to>
    <xdr:sp macro="" textlink="">
      <xdr:nvSpPr>
        <xdr:cNvPr id="785" name="楕円 784">
          <a:extLst>
            <a:ext uri="{FF2B5EF4-FFF2-40B4-BE49-F238E27FC236}">
              <a16:creationId xmlns:a16="http://schemas.microsoft.com/office/drawing/2014/main" id="{756A8287-F9B9-4CCB-ACC7-F625135C3FC5}"/>
            </a:ext>
          </a:extLst>
        </xdr:cNvPr>
        <xdr:cNvSpPr/>
      </xdr:nvSpPr>
      <xdr:spPr>
        <a:xfrm>
          <a:off x="12296775" y="172089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92529</xdr:rowOff>
    </xdr:from>
    <xdr:to>
      <xdr:col>76</xdr:col>
      <xdr:colOff>114300</xdr:colOff>
      <xdr:row>106</xdr:row>
      <xdr:rowOff>117021</xdr:rowOff>
    </xdr:to>
    <xdr:cxnSp macro="">
      <xdr:nvCxnSpPr>
        <xdr:cNvPr id="786" name="直線コネクタ 785">
          <a:extLst>
            <a:ext uri="{FF2B5EF4-FFF2-40B4-BE49-F238E27FC236}">
              <a16:creationId xmlns:a16="http://schemas.microsoft.com/office/drawing/2014/main" id="{4601C9D4-5498-4F8F-A598-90A06C8571A5}"/>
            </a:ext>
          </a:extLst>
        </xdr:cNvPr>
        <xdr:cNvCxnSpPr/>
      </xdr:nvCxnSpPr>
      <xdr:spPr>
        <a:xfrm>
          <a:off x="12344400" y="17256579"/>
          <a:ext cx="8001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12337</xdr:rowOff>
    </xdr:from>
    <xdr:to>
      <xdr:col>67</xdr:col>
      <xdr:colOff>101600</xdr:colOff>
      <xdr:row>106</xdr:row>
      <xdr:rowOff>113937</xdr:rowOff>
    </xdr:to>
    <xdr:sp macro="" textlink="">
      <xdr:nvSpPr>
        <xdr:cNvPr id="787" name="楕円 786">
          <a:extLst>
            <a:ext uri="{FF2B5EF4-FFF2-40B4-BE49-F238E27FC236}">
              <a16:creationId xmlns:a16="http://schemas.microsoft.com/office/drawing/2014/main" id="{40AA3737-86B9-423D-A8ED-2848574EDAD5}"/>
            </a:ext>
          </a:extLst>
        </xdr:cNvPr>
        <xdr:cNvSpPr/>
      </xdr:nvSpPr>
      <xdr:spPr>
        <a:xfrm>
          <a:off x="11487150" y="1717321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63137</xdr:rowOff>
    </xdr:from>
    <xdr:to>
      <xdr:col>71</xdr:col>
      <xdr:colOff>177800</xdr:colOff>
      <xdr:row>106</xdr:row>
      <xdr:rowOff>92529</xdr:rowOff>
    </xdr:to>
    <xdr:cxnSp macro="">
      <xdr:nvCxnSpPr>
        <xdr:cNvPr id="788" name="直線コネクタ 787">
          <a:extLst>
            <a:ext uri="{FF2B5EF4-FFF2-40B4-BE49-F238E27FC236}">
              <a16:creationId xmlns:a16="http://schemas.microsoft.com/office/drawing/2014/main" id="{EC6D16C1-6F81-4C69-9FDD-068E5C820D6A}"/>
            </a:ext>
          </a:extLst>
        </xdr:cNvPr>
        <xdr:cNvCxnSpPr/>
      </xdr:nvCxnSpPr>
      <xdr:spPr>
        <a:xfrm>
          <a:off x="11534775" y="17230362"/>
          <a:ext cx="809625"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789" name="n_1aveValue【公民館】&#10;有形固定資産減価償却率">
          <a:extLst>
            <a:ext uri="{FF2B5EF4-FFF2-40B4-BE49-F238E27FC236}">
              <a16:creationId xmlns:a16="http://schemas.microsoft.com/office/drawing/2014/main" id="{C918EB2F-2184-4A75-ADBA-312EF1BA43EA}"/>
            </a:ext>
          </a:extLst>
        </xdr:cNvPr>
        <xdr:cNvSpPr txBox="1"/>
      </xdr:nvSpPr>
      <xdr:spPr>
        <a:xfrm>
          <a:off x="13745219" y="16846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790" name="n_2aveValue【公民館】&#10;有形固定資産減価償却率">
          <a:extLst>
            <a:ext uri="{FF2B5EF4-FFF2-40B4-BE49-F238E27FC236}">
              <a16:creationId xmlns:a16="http://schemas.microsoft.com/office/drawing/2014/main" id="{68C031A0-6153-472E-B1A8-2D748D7E5146}"/>
            </a:ext>
          </a:extLst>
        </xdr:cNvPr>
        <xdr:cNvSpPr txBox="1"/>
      </xdr:nvSpPr>
      <xdr:spPr>
        <a:xfrm>
          <a:off x="12964169" y="1687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791" name="n_3aveValue【公民館】&#10;有形固定資産減価償却率">
          <a:extLst>
            <a:ext uri="{FF2B5EF4-FFF2-40B4-BE49-F238E27FC236}">
              <a16:creationId xmlns:a16="http://schemas.microsoft.com/office/drawing/2014/main" id="{8D907938-97C4-4F0F-B224-0DBB75417843}"/>
            </a:ext>
          </a:extLst>
        </xdr:cNvPr>
        <xdr:cNvSpPr txBox="1"/>
      </xdr:nvSpPr>
      <xdr:spPr>
        <a:xfrm>
          <a:off x="12164069" y="1686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792" name="n_4aveValue【公民館】&#10;有形固定資産減価償却率">
          <a:extLst>
            <a:ext uri="{FF2B5EF4-FFF2-40B4-BE49-F238E27FC236}">
              <a16:creationId xmlns:a16="http://schemas.microsoft.com/office/drawing/2014/main" id="{2F9BBACD-47F4-49A3-A941-DB630E4DD130}"/>
            </a:ext>
          </a:extLst>
        </xdr:cNvPr>
        <xdr:cNvSpPr txBox="1"/>
      </xdr:nvSpPr>
      <xdr:spPr>
        <a:xfrm>
          <a:off x="11354444" y="1685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793" name="n_1mainValue【公民館】&#10;有形固定資産減価償却率">
          <a:extLst>
            <a:ext uri="{FF2B5EF4-FFF2-40B4-BE49-F238E27FC236}">
              <a16:creationId xmlns:a16="http://schemas.microsoft.com/office/drawing/2014/main" id="{FED06074-FA26-4D8E-9A72-073D5E9C4ACA}"/>
            </a:ext>
          </a:extLst>
        </xdr:cNvPr>
        <xdr:cNvSpPr txBox="1"/>
      </xdr:nvSpPr>
      <xdr:spPr>
        <a:xfrm>
          <a:off x="13745219"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158948</xdr:rowOff>
    </xdr:from>
    <xdr:ext cx="405111" cy="259045"/>
    <xdr:sp macro="" textlink="">
      <xdr:nvSpPr>
        <xdr:cNvPr id="794" name="n_2mainValue【公民館】&#10;有形固定資産減価償却率">
          <a:extLst>
            <a:ext uri="{FF2B5EF4-FFF2-40B4-BE49-F238E27FC236}">
              <a16:creationId xmlns:a16="http://schemas.microsoft.com/office/drawing/2014/main" id="{8FF78B34-2EAF-4CAC-809C-00C2EA8F597D}"/>
            </a:ext>
          </a:extLst>
        </xdr:cNvPr>
        <xdr:cNvSpPr txBox="1"/>
      </xdr:nvSpPr>
      <xdr:spPr>
        <a:xfrm>
          <a:off x="12964169" y="1732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134456</xdr:rowOff>
    </xdr:from>
    <xdr:ext cx="405111" cy="259045"/>
    <xdr:sp macro="" textlink="">
      <xdr:nvSpPr>
        <xdr:cNvPr id="795" name="n_3mainValue【公民館】&#10;有形固定資産減価償却率">
          <a:extLst>
            <a:ext uri="{FF2B5EF4-FFF2-40B4-BE49-F238E27FC236}">
              <a16:creationId xmlns:a16="http://schemas.microsoft.com/office/drawing/2014/main" id="{0FEA2F99-7C9F-4E40-B3EC-F285FC3E3ECE}"/>
            </a:ext>
          </a:extLst>
        </xdr:cNvPr>
        <xdr:cNvSpPr txBox="1"/>
      </xdr:nvSpPr>
      <xdr:spPr>
        <a:xfrm>
          <a:off x="12164069" y="17298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105064</xdr:rowOff>
    </xdr:from>
    <xdr:ext cx="405111" cy="259045"/>
    <xdr:sp macro="" textlink="">
      <xdr:nvSpPr>
        <xdr:cNvPr id="796" name="n_4mainValue【公民館】&#10;有形固定資産減価償却率">
          <a:extLst>
            <a:ext uri="{FF2B5EF4-FFF2-40B4-BE49-F238E27FC236}">
              <a16:creationId xmlns:a16="http://schemas.microsoft.com/office/drawing/2014/main" id="{674873C8-28CC-4FED-B3FC-44B3DC8312BD}"/>
            </a:ext>
          </a:extLst>
        </xdr:cNvPr>
        <xdr:cNvSpPr txBox="1"/>
      </xdr:nvSpPr>
      <xdr:spPr>
        <a:xfrm>
          <a:off x="11354444" y="1726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A480FF5B-7301-4A1D-8FF7-AB7520971D15}"/>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18E69641-38D8-42FA-8BD8-4B672F274518}"/>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A99351EC-BE04-4C7A-8663-7A14BBB26F99}"/>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C1996642-9217-4549-9D34-DC778841EF38}"/>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583E237C-8296-4D8B-98FA-1105AAEC2E37}"/>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AA7A6A7-C550-4E98-97BC-A6CCD9D6D6E9}"/>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EB38631-6C7C-4117-96D3-919B5C1BEFF7}"/>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B39E8728-710F-49B5-BA5E-A6DF19A5A34F}"/>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87A853EC-5AAE-4F05-8C6D-CD1F5563D055}"/>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C8708E6C-422B-423E-A91E-4998A570ED65}"/>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2F211EBB-B117-4D3E-9FA6-4FCC5C263968}"/>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936000D5-A0A5-439C-9E43-C2D53ACC3712}"/>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46C4F951-D41F-463C-B741-161F878E7B89}"/>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7F2F0698-11B9-4D43-8541-12C6462C1A6D}"/>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63FC5ED1-FEBC-4061-80B5-43B5B4CB68D6}"/>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ED590742-798F-4620-B74C-8180CE8DA61F}"/>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9BE8E499-5B01-44E3-A568-A14D30850326}"/>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9CDAB4CA-54B0-4E6E-9C32-52FD3C2CD5E6}"/>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ECCEB25B-F96D-440A-B8F2-5F24EA4ABA1A}"/>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0E949ED6-9658-487E-B795-8B922ADF9189}"/>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E49F4C50-D630-4D57-A29C-97D46DE0579F}"/>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55223C57-9F69-46D7-A1C1-806FFA1BAF5E}"/>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7DE290B2-582B-4926-876F-9380EB640616}"/>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E6D537E2-1553-4D42-9013-85A39DAA5027}"/>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AA6497E-9B8B-44E3-8A13-814B0099B14B}"/>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822" name="直線コネクタ 821">
          <a:extLst>
            <a:ext uri="{FF2B5EF4-FFF2-40B4-BE49-F238E27FC236}">
              <a16:creationId xmlns:a16="http://schemas.microsoft.com/office/drawing/2014/main" id="{003D9E2E-DAD3-41BC-BE62-37B54190A894}"/>
            </a:ext>
          </a:extLst>
        </xdr:cNvPr>
        <xdr:cNvCxnSpPr/>
      </xdr:nvCxnSpPr>
      <xdr:spPr>
        <a:xfrm flipV="1">
          <a:off x="19954239" y="16304623"/>
          <a:ext cx="0" cy="1374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3" name="【公民館】&#10;一人当たり面積最小値テキスト">
          <a:extLst>
            <a:ext uri="{FF2B5EF4-FFF2-40B4-BE49-F238E27FC236}">
              <a16:creationId xmlns:a16="http://schemas.microsoft.com/office/drawing/2014/main" id="{12F09451-56C0-4A60-B230-CD7A2C3EAB5F}"/>
            </a:ext>
          </a:extLst>
        </xdr:cNvPr>
        <xdr:cNvSpPr txBox="1"/>
      </xdr:nvSpPr>
      <xdr:spPr>
        <a:xfrm>
          <a:off x="19992975" y="1768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4" name="直線コネクタ 823">
          <a:extLst>
            <a:ext uri="{FF2B5EF4-FFF2-40B4-BE49-F238E27FC236}">
              <a16:creationId xmlns:a16="http://schemas.microsoft.com/office/drawing/2014/main" id="{3415744C-91EA-474B-9B6F-E57F84E56AA3}"/>
            </a:ext>
          </a:extLst>
        </xdr:cNvPr>
        <xdr:cNvCxnSpPr/>
      </xdr:nvCxnSpPr>
      <xdr:spPr>
        <a:xfrm>
          <a:off x="19878675" y="176787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825" name="【公民館】&#10;一人当たり面積最大値テキスト">
          <a:extLst>
            <a:ext uri="{FF2B5EF4-FFF2-40B4-BE49-F238E27FC236}">
              <a16:creationId xmlns:a16="http://schemas.microsoft.com/office/drawing/2014/main" id="{CAC16F41-4537-4389-BDEB-40C07A042962}"/>
            </a:ext>
          </a:extLst>
        </xdr:cNvPr>
        <xdr:cNvSpPr txBox="1"/>
      </xdr:nvSpPr>
      <xdr:spPr>
        <a:xfrm>
          <a:off x="19992975" y="1608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826" name="直線コネクタ 825">
          <a:extLst>
            <a:ext uri="{FF2B5EF4-FFF2-40B4-BE49-F238E27FC236}">
              <a16:creationId xmlns:a16="http://schemas.microsoft.com/office/drawing/2014/main" id="{69841186-8340-48BC-9991-79EDD6189811}"/>
            </a:ext>
          </a:extLst>
        </xdr:cNvPr>
        <xdr:cNvCxnSpPr/>
      </xdr:nvCxnSpPr>
      <xdr:spPr>
        <a:xfrm>
          <a:off x="19878675" y="163046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827" name="【公民館】&#10;一人当たり面積平均値テキスト">
          <a:extLst>
            <a:ext uri="{FF2B5EF4-FFF2-40B4-BE49-F238E27FC236}">
              <a16:creationId xmlns:a16="http://schemas.microsoft.com/office/drawing/2014/main" id="{82BCE1FE-FB5A-4C80-BCCC-3C6CC1C231AA}"/>
            </a:ext>
          </a:extLst>
        </xdr:cNvPr>
        <xdr:cNvSpPr txBox="1"/>
      </xdr:nvSpPr>
      <xdr:spPr>
        <a:xfrm>
          <a:off x="19992975" y="17125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28" name="フローチャート: 判断 827">
          <a:extLst>
            <a:ext uri="{FF2B5EF4-FFF2-40B4-BE49-F238E27FC236}">
              <a16:creationId xmlns:a16="http://schemas.microsoft.com/office/drawing/2014/main" id="{E5A5A5B5-B628-4BDE-A0D1-6B574E785DCB}"/>
            </a:ext>
          </a:extLst>
        </xdr:cNvPr>
        <xdr:cNvSpPr/>
      </xdr:nvSpPr>
      <xdr:spPr>
        <a:xfrm>
          <a:off x="19897725" y="17261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29" name="フローチャート: 判断 828">
          <a:extLst>
            <a:ext uri="{FF2B5EF4-FFF2-40B4-BE49-F238E27FC236}">
              <a16:creationId xmlns:a16="http://schemas.microsoft.com/office/drawing/2014/main" id="{C0DD9EEA-FB3D-442D-B3D8-2D1695858DE9}"/>
            </a:ext>
          </a:extLst>
        </xdr:cNvPr>
        <xdr:cNvSpPr/>
      </xdr:nvSpPr>
      <xdr:spPr>
        <a:xfrm>
          <a:off x="19154775" y="172679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30" name="フローチャート: 判断 829">
          <a:extLst>
            <a:ext uri="{FF2B5EF4-FFF2-40B4-BE49-F238E27FC236}">
              <a16:creationId xmlns:a16="http://schemas.microsoft.com/office/drawing/2014/main" id="{ED462E16-FA41-4D45-A6E1-2762DBEF599A}"/>
            </a:ext>
          </a:extLst>
        </xdr:cNvPr>
        <xdr:cNvSpPr/>
      </xdr:nvSpPr>
      <xdr:spPr>
        <a:xfrm>
          <a:off x="18345150" y="1726773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1" name="フローチャート: 判断 830">
          <a:extLst>
            <a:ext uri="{FF2B5EF4-FFF2-40B4-BE49-F238E27FC236}">
              <a16:creationId xmlns:a16="http://schemas.microsoft.com/office/drawing/2014/main" id="{CDA661F0-F0A5-42F8-AB3A-D71A08C30B35}"/>
            </a:ext>
          </a:extLst>
        </xdr:cNvPr>
        <xdr:cNvSpPr/>
      </xdr:nvSpPr>
      <xdr:spPr>
        <a:xfrm>
          <a:off x="17554575" y="172580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2" name="フローチャート: 判断 831">
          <a:extLst>
            <a:ext uri="{FF2B5EF4-FFF2-40B4-BE49-F238E27FC236}">
              <a16:creationId xmlns:a16="http://schemas.microsoft.com/office/drawing/2014/main" id="{0BC296C1-23BD-4CF5-B104-2EE16A1F28AC}"/>
            </a:ext>
          </a:extLst>
        </xdr:cNvPr>
        <xdr:cNvSpPr/>
      </xdr:nvSpPr>
      <xdr:spPr>
        <a:xfrm>
          <a:off x="16754475" y="172679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F52B587F-BD50-4A46-A38E-4420A16B057E}"/>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6BB26B95-60DA-4B99-80CF-4D2CBBC203D5}"/>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F04B28B-4F94-48B1-9B78-DC075234DA8C}"/>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05E4075-BC7F-4A31-8246-45A587449B3B}"/>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BC65BD1-7706-4883-8A78-E5AFC24071D8}"/>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838" name="楕円 837">
          <a:extLst>
            <a:ext uri="{FF2B5EF4-FFF2-40B4-BE49-F238E27FC236}">
              <a16:creationId xmlns:a16="http://schemas.microsoft.com/office/drawing/2014/main" id="{247042FF-1691-44F6-97EB-E2A320448890}"/>
            </a:ext>
          </a:extLst>
        </xdr:cNvPr>
        <xdr:cNvSpPr/>
      </xdr:nvSpPr>
      <xdr:spPr>
        <a:xfrm>
          <a:off x="19897725" y="1749706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162214</xdr:rowOff>
    </xdr:from>
    <xdr:ext cx="469744" cy="259045"/>
    <xdr:sp macro="" textlink="">
      <xdr:nvSpPr>
        <xdr:cNvPr id="839" name="【公民館】&#10;一人当たり面積該当値テキスト">
          <a:extLst>
            <a:ext uri="{FF2B5EF4-FFF2-40B4-BE49-F238E27FC236}">
              <a16:creationId xmlns:a16="http://schemas.microsoft.com/office/drawing/2014/main" id="{F25C1EE9-578E-4619-B7E7-1356E6F29B78}"/>
            </a:ext>
          </a:extLst>
        </xdr:cNvPr>
        <xdr:cNvSpPr txBox="1"/>
      </xdr:nvSpPr>
      <xdr:spPr>
        <a:xfrm>
          <a:off x="19992975" y="1748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xdr:rowOff>
    </xdr:from>
    <xdr:to>
      <xdr:col>112</xdr:col>
      <xdr:colOff>38100</xdr:colOff>
      <xdr:row>108</xdr:row>
      <xdr:rowOff>113937</xdr:rowOff>
    </xdr:to>
    <xdr:sp macro="" textlink="">
      <xdr:nvSpPr>
        <xdr:cNvPr id="840" name="楕円 839">
          <a:extLst>
            <a:ext uri="{FF2B5EF4-FFF2-40B4-BE49-F238E27FC236}">
              <a16:creationId xmlns:a16="http://schemas.microsoft.com/office/drawing/2014/main" id="{3C2C0718-C8C8-4125-A4D9-6883F9B28C63}"/>
            </a:ext>
          </a:extLst>
        </xdr:cNvPr>
        <xdr:cNvSpPr/>
      </xdr:nvSpPr>
      <xdr:spPr>
        <a:xfrm>
          <a:off x="19154775" y="1749706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63137</xdr:rowOff>
    </xdr:to>
    <xdr:cxnSp macro="">
      <xdr:nvCxnSpPr>
        <xdr:cNvPr id="841" name="直線コネクタ 840">
          <a:extLst>
            <a:ext uri="{FF2B5EF4-FFF2-40B4-BE49-F238E27FC236}">
              <a16:creationId xmlns:a16="http://schemas.microsoft.com/office/drawing/2014/main" id="{2B07A25D-5582-48BC-AE3C-FCEBCB393A2D}"/>
            </a:ext>
          </a:extLst>
        </xdr:cNvPr>
        <xdr:cNvCxnSpPr/>
      </xdr:nvCxnSpPr>
      <xdr:spPr>
        <a:xfrm>
          <a:off x="19202400" y="1755421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125005</xdr:rowOff>
    </xdr:from>
    <xdr:to>
      <xdr:col>107</xdr:col>
      <xdr:colOff>101600</xdr:colOff>
      <xdr:row>108</xdr:row>
      <xdr:rowOff>55155</xdr:rowOff>
    </xdr:to>
    <xdr:sp macro="" textlink="">
      <xdr:nvSpPr>
        <xdr:cNvPr id="842" name="楕円 841">
          <a:extLst>
            <a:ext uri="{FF2B5EF4-FFF2-40B4-BE49-F238E27FC236}">
              <a16:creationId xmlns:a16="http://schemas.microsoft.com/office/drawing/2014/main" id="{2BCB3E04-C30F-4953-93FA-945535F8A166}"/>
            </a:ext>
          </a:extLst>
        </xdr:cNvPr>
        <xdr:cNvSpPr/>
      </xdr:nvSpPr>
      <xdr:spPr>
        <a:xfrm>
          <a:off x="18345150" y="17447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4355</xdr:rowOff>
    </xdr:from>
    <xdr:to>
      <xdr:col>111</xdr:col>
      <xdr:colOff>177800</xdr:colOff>
      <xdr:row>108</xdr:row>
      <xdr:rowOff>63137</xdr:rowOff>
    </xdr:to>
    <xdr:cxnSp macro="">
      <xdr:nvCxnSpPr>
        <xdr:cNvPr id="843" name="直線コネクタ 842">
          <a:extLst>
            <a:ext uri="{FF2B5EF4-FFF2-40B4-BE49-F238E27FC236}">
              <a16:creationId xmlns:a16="http://schemas.microsoft.com/office/drawing/2014/main" id="{CC089C4B-1E15-40A8-9ECC-F87E2E096464}"/>
            </a:ext>
          </a:extLst>
        </xdr:cNvPr>
        <xdr:cNvCxnSpPr/>
      </xdr:nvCxnSpPr>
      <xdr:spPr>
        <a:xfrm>
          <a:off x="18392775" y="17495430"/>
          <a:ext cx="809625"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128270</xdr:rowOff>
    </xdr:from>
    <xdr:to>
      <xdr:col>102</xdr:col>
      <xdr:colOff>165100</xdr:colOff>
      <xdr:row>108</xdr:row>
      <xdr:rowOff>58420</xdr:rowOff>
    </xdr:to>
    <xdr:sp macro="" textlink="">
      <xdr:nvSpPr>
        <xdr:cNvPr id="844" name="楕円 843">
          <a:extLst>
            <a:ext uri="{FF2B5EF4-FFF2-40B4-BE49-F238E27FC236}">
              <a16:creationId xmlns:a16="http://schemas.microsoft.com/office/drawing/2014/main" id="{EC4CD92E-D15B-45F4-AD05-2D6FAA3B8458}"/>
            </a:ext>
          </a:extLst>
        </xdr:cNvPr>
        <xdr:cNvSpPr/>
      </xdr:nvSpPr>
      <xdr:spPr>
        <a:xfrm>
          <a:off x="17554575" y="17451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4355</xdr:rowOff>
    </xdr:from>
    <xdr:to>
      <xdr:col>107</xdr:col>
      <xdr:colOff>50800</xdr:colOff>
      <xdr:row>108</xdr:row>
      <xdr:rowOff>7620</xdr:rowOff>
    </xdr:to>
    <xdr:cxnSp macro="">
      <xdr:nvCxnSpPr>
        <xdr:cNvPr id="845" name="直線コネクタ 844">
          <a:extLst>
            <a:ext uri="{FF2B5EF4-FFF2-40B4-BE49-F238E27FC236}">
              <a16:creationId xmlns:a16="http://schemas.microsoft.com/office/drawing/2014/main" id="{A99B1055-5E58-4F3F-8E81-51864FE4F321}"/>
            </a:ext>
          </a:extLst>
        </xdr:cNvPr>
        <xdr:cNvCxnSpPr/>
      </xdr:nvCxnSpPr>
      <xdr:spPr>
        <a:xfrm flipV="1">
          <a:off x="17602200" y="17495430"/>
          <a:ext cx="7905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128270</xdr:rowOff>
    </xdr:from>
    <xdr:to>
      <xdr:col>98</xdr:col>
      <xdr:colOff>38100</xdr:colOff>
      <xdr:row>108</xdr:row>
      <xdr:rowOff>58420</xdr:rowOff>
    </xdr:to>
    <xdr:sp macro="" textlink="">
      <xdr:nvSpPr>
        <xdr:cNvPr id="846" name="楕円 845">
          <a:extLst>
            <a:ext uri="{FF2B5EF4-FFF2-40B4-BE49-F238E27FC236}">
              <a16:creationId xmlns:a16="http://schemas.microsoft.com/office/drawing/2014/main" id="{D2AB249B-74E9-4E89-B610-8A77DBE4D5C3}"/>
            </a:ext>
          </a:extLst>
        </xdr:cNvPr>
        <xdr:cNvSpPr/>
      </xdr:nvSpPr>
      <xdr:spPr>
        <a:xfrm>
          <a:off x="16754475" y="174510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xdr:rowOff>
    </xdr:from>
    <xdr:to>
      <xdr:col>102</xdr:col>
      <xdr:colOff>114300</xdr:colOff>
      <xdr:row>108</xdr:row>
      <xdr:rowOff>7620</xdr:rowOff>
    </xdr:to>
    <xdr:cxnSp macro="">
      <xdr:nvCxnSpPr>
        <xdr:cNvPr id="847" name="直線コネクタ 846">
          <a:extLst>
            <a:ext uri="{FF2B5EF4-FFF2-40B4-BE49-F238E27FC236}">
              <a16:creationId xmlns:a16="http://schemas.microsoft.com/office/drawing/2014/main" id="{0522DE86-486E-45C8-A27E-A6B8B83F7235}"/>
            </a:ext>
          </a:extLst>
        </xdr:cNvPr>
        <xdr:cNvCxnSpPr/>
      </xdr:nvCxnSpPr>
      <xdr:spPr>
        <a:xfrm>
          <a:off x="16802100" y="1749869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48" name="n_1aveValue【公民館】&#10;一人当たり面積">
          <a:extLst>
            <a:ext uri="{FF2B5EF4-FFF2-40B4-BE49-F238E27FC236}">
              <a16:creationId xmlns:a16="http://schemas.microsoft.com/office/drawing/2014/main" id="{8966261B-C386-4FEF-952B-FC61E755D756}"/>
            </a:ext>
          </a:extLst>
        </xdr:cNvPr>
        <xdr:cNvSpPr txBox="1"/>
      </xdr:nvSpPr>
      <xdr:spPr>
        <a:xfrm>
          <a:off x="18983402" y="170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849" name="n_2aveValue【公民館】&#10;一人当たり面積">
          <a:extLst>
            <a:ext uri="{FF2B5EF4-FFF2-40B4-BE49-F238E27FC236}">
              <a16:creationId xmlns:a16="http://schemas.microsoft.com/office/drawing/2014/main" id="{139EDFE8-819D-4191-B7D5-C7681C39056C}"/>
            </a:ext>
          </a:extLst>
        </xdr:cNvPr>
        <xdr:cNvSpPr txBox="1"/>
      </xdr:nvSpPr>
      <xdr:spPr>
        <a:xfrm>
          <a:off x="18183302" y="170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50" name="n_3aveValue【公民館】&#10;一人当たり面積">
          <a:extLst>
            <a:ext uri="{FF2B5EF4-FFF2-40B4-BE49-F238E27FC236}">
              <a16:creationId xmlns:a16="http://schemas.microsoft.com/office/drawing/2014/main" id="{3B1BF96F-02D8-49AE-93B2-980B2A497360}"/>
            </a:ext>
          </a:extLst>
        </xdr:cNvPr>
        <xdr:cNvSpPr txBox="1"/>
      </xdr:nvSpPr>
      <xdr:spPr>
        <a:xfrm>
          <a:off x="17383202"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851" name="n_4aveValue【公民館】&#10;一人当たり面積">
          <a:extLst>
            <a:ext uri="{FF2B5EF4-FFF2-40B4-BE49-F238E27FC236}">
              <a16:creationId xmlns:a16="http://schemas.microsoft.com/office/drawing/2014/main" id="{E01C138A-C25A-4A30-8FDD-6A6EC361EB13}"/>
            </a:ext>
          </a:extLst>
        </xdr:cNvPr>
        <xdr:cNvSpPr txBox="1"/>
      </xdr:nvSpPr>
      <xdr:spPr>
        <a:xfrm>
          <a:off x="16592627" y="170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105064</xdr:rowOff>
    </xdr:from>
    <xdr:ext cx="469744" cy="259045"/>
    <xdr:sp macro="" textlink="">
      <xdr:nvSpPr>
        <xdr:cNvPr id="852" name="n_1mainValue【公民館】&#10;一人当たり面積">
          <a:extLst>
            <a:ext uri="{FF2B5EF4-FFF2-40B4-BE49-F238E27FC236}">
              <a16:creationId xmlns:a16="http://schemas.microsoft.com/office/drawing/2014/main" id="{2AFAF063-1F96-45DD-AF56-E0AEAEC1E449}"/>
            </a:ext>
          </a:extLst>
        </xdr:cNvPr>
        <xdr:cNvSpPr txBox="1"/>
      </xdr:nvSpPr>
      <xdr:spPr>
        <a:xfrm>
          <a:off x="18983402" y="1758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46282</xdr:rowOff>
    </xdr:from>
    <xdr:ext cx="469744" cy="259045"/>
    <xdr:sp macro="" textlink="">
      <xdr:nvSpPr>
        <xdr:cNvPr id="853" name="n_2mainValue【公民館】&#10;一人当たり面積">
          <a:extLst>
            <a:ext uri="{FF2B5EF4-FFF2-40B4-BE49-F238E27FC236}">
              <a16:creationId xmlns:a16="http://schemas.microsoft.com/office/drawing/2014/main" id="{FA58B6DE-83BB-4365-9219-565B04D490CB}"/>
            </a:ext>
          </a:extLst>
        </xdr:cNvPr>
        <xdr:cNvSpPr txBox="1"/>
      </xdr:nvSpPr>
      <xdr:spPr>
        <a:xfrm>
          <a:off x="18183302" y="1753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49547</xdr:rowOff>
    </xdr:from>
    <xdr:ext cx="469744" cy="259045"/>
    <xdr:sp macro="" textlink="">
      <xdr:nvSpPr>
        <xdr:cNvPr id="854" name="n_3mainValue【公民館】&#10;一人当たり面積">
          <a:extLst>
            <a:ext uri="{FF2B5EF4-FFF2-40B4-BE49-F238E27FC236}">
              <a16:creationId xmlns:a16="http://schemas.microsoft.com/office/drawing/2014/main" id="{F05EAAE5-29CA-4277-B2AB-03904D8291E8}"/>
            </a:ext>
          </a:extLst>
        </xdr:cNvPr>
        <xdr:cNvSpPr txBox="1"/>
      </xdr:nvSpPr>
      <xdr:spPr>
        <a:xfrm>
          <a:off x="17383202"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49547</xdr:rowOff>
    </xdr:from>
    <xdr:ext cx="469744" cy="259045"/>
    <xdr:sp macro="" textlink="">
      <xdr:nvSpPr>
        <xdr:cNvPr id="855" name="n_4mainValue【公民館】&#10;一人当たり面積">
          <a:extLst>
            <a:ext uri="{FF2B5EF4-FFF2-40B4-BE49-F238E27FC236}">
              <a16:creationId xmlns:a16="http://schemas.microsoft.com/office/drawing/2014/main" id="{C2D8A111-5560-4CF5-B0C7-320E11007360}"/>
            </a:ext>
          </a:extLst>
        </xdr:cNvPr>
        <xdr:cNvSpPr txBox="1"/>
      </xdr:nvSpPr>
      <xdr:spPr>
        <a:xfrm>
          <a:off x="165926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CA606CD5-E8E0-48E0-AAE2-53B813BFAF13}"/>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AA312735-E8E0-4109-882A-69CA5F2517CE}"/>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79D3176A-19BB-41FC-9888-763F00F12EF9}"/>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類似団体と比較して特に有形固定資産減価償却率が高い施設は学校施設であり、比較的低い施設は幼稚園・保育園、児童館となっている。</a:t>
          </a:r>
        </a:p>
        <a:p>
          <a:r>
            <a:rPr kumimoji="1" lang="ja-JP" altLang="en-US" sz="1300">
              <a:latin typeface="ＭＳ Ｐゴシック" panose="020B0600070205080204" pitchFamily="50" charset="-128"/>
              <a:ea typeface="ＭＳ Ｐゴシック" panose="020B0600070205080204" pitchFamily="50" charset="-128"/>
            </a:rPr>
            <a:t>　学校施設は小学校全</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校のうち、昭和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年代建設が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年代建設が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校。中学校全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校のうち、昭和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年代建設が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年代建設が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であることから、学校施設の大半において老朽化が進んでおり、有形固定資産減価償却率が高くなっている。したがって、長寿命化計画（個別施設計画）に基づいた大規模改修により長寿命化に取り組むとともに、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月には中学校の統廃合を行い、施設整備を図る。</a:t>
          </a:r>
        </a:p>
        <a:p>
          <a:r>
            <a:rPr kumimoji="1" lang="ja-JP" altLang="en-US" sz="1300">
              <a:latin typeface="ＭＳ Ｐゴシック" panose="020B0600070205080204" pitchFamily="50" charset="-128"/>
              <a:ea typeface="ＭＳ Ｐゴシック" panose="020B0600070205080204" pitchFamily="50" charset="-128"/>
            </a:rPr>
            <a:t>　幼稚園・保育園、児童館については、施設の老朽化対策及び子育て環境の充実を図るため、平成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月に幼稚園３園を統合し、保育園を併設した複合施設を新たに建設するなど、積極的に施設整備を進めていることから、有形固定資産減価償却率は比較的低くなっている。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D0A5545-0561-4F05-A10D-473C214F277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30EFF91-85F7-4CCF-9248-8261C907E9C5}"/>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9E2A0AC-9301-4A64-B4FA-88FCE60332BD}"/>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4542441-2ED1-4005-A645-E4ECF68501E0}"/>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5FBB39-8D19-48F4-AD5C-7B222317DCA3}"/>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CDC029D-E808-43E4-AF3D-89E0A78EA748}"/>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C2A2E46-19A7-48F7-8A89-5270766687A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01EED7-DBD9-4F5E-8EE4-C62D0B6C175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1D5A161-528C-4908-B82B-CCF621EB17FB}"/>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1913680-B6E3-43B7-B9FA-D769A92EDC72}"/>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44,168
43,473
30.03
15,782,961
15,106,332
629,205
9,475,700
8,338,562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38A795-C923-455F-BD9B-8259C221F0EE}"/>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BC9440D-93D7-4258-A488-66E65410BD9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C19686D-91B9-4273-99A5-A238C204071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180147-6747-404E-95B0-82DA247ABE0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9E6027E-F4A9-4287-86E0-335E88B43F9B}"/>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F8F686F-AB61-4655-8C60-5EABE1C1269A}"/>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9A1367B-C34D-43D1-9CFE-07F69CE70845}"/>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F0E345E-2C7B-448F-A870-568AA5D43BD0}"/>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CE61B7-12C0-42FA-BD15-CB4CC72805C0}"/>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3059077-0FFA-40CE-9C1F-F31A4A600FEE}"/>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7CB0222-BEDB-4274-9458-26C2BCD8E9C8}"/>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D348184-342B-4522-8790-26E79906B19B}"/>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08379DA-D7E8-4CDE-B986-35D67F3FA6E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728F916-1A4A-4196-84D2-8AD7ADB7FCC0}"/>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566D6D0-7E99-43E2-8D3F-7147B87B36AE}"/>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EE261DB-2A20-4F29-B3C0-DD75BA0212C7}"/>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E4AF5D9-91E7-4842-8D81-8CEC87FB046C}"/>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3247215-6482-4591-A8BE-A8CAAC1F78B1}"/>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EA681E1-6137-4CAC-A891-0CBDE02BCCAC}"/>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94625FE-2A79-48E6-84FC-BCBEEC10A94E}"/>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3A18BB6-797A-4625-B24D-B8441B36E4A5}"/>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5255EEB-7850-4181-9E7D-FF28F272B4BE}"/>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F413EB4-E125-43C0-8A04-96D313E020E0}"/>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871817E-6D50-483F-A322-EC460A2359E9}"/>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D5F5A1-DF47-4903-96C3-2CD9D073912A}"/>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7DF89CC-49B4-4893-B684-FD42277023D4}"/>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41A461E-7199-46D4-895A-515DB6B8A783}"/>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B136DA-795D-4AD5-8DDE-9BC3BD43CCC1}"/>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F908E2A-D2E5-45C6-8B10-5990C150830C}"/>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5BE4779-6BDE-482D-A5EF-FE87EA79C07A}"/>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C2247B0-0530-4216-ABC9-30B8A9AB0D52}"/>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A27002B-74DF-4BFA-9CB9-3D9F1A8D0DDA}"/>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C524834-BB34-444D-86F6-90408EF041CB}"/>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8250CC6-A405-427E-B2A8-C1D7E090B5EA}"/>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48C1F38-0FAE-418F-832A-4308323D7451}"/>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DE17131-38DF-467A-9188-8D1C68313945}"/>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C9EF604-2D2B-42A9-9A3F-22C00B610117}"/>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DDCB96F-980F-4ABD-B06A-78A63EF1B389}"/>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1E78C62-4D85-4104-8245-DF8A8CA7278B}"/>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20DBFD3-B370-469E-89DF-D2D99C0082DF}"/>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7429DC6-79D0-4606-A656-5FEA29389CB1}"/>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25C1BD0-FD1D-49F4-8D67-6FBD1A05ED34}"/>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AAF57BB-D32B-46F8-9038-1012A99DA64B}"/>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3AA1DAD-8ACE-43D6-AE5E-4106816BC9E8}"/>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8BB3EDB-4D65-460E-9946-EE7A248ADA40}"/>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E59946F-4081-4104-8A7C-1E2A4C24B385}"/>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34C1DB35-FAA5-4218-AB64-CEB4BADCD5B1}"/>
            </a:ext>
          </a:extLst>
        </xdr:cNvPr>
        <xdr:cNvCxnSpPr/>
      </xdr:nvCxnSpPr>
      <xdr:spPr>
        <a:xfrm flipV="1">
          <a:off x="4180840" y="5455648"/>
          <a:ext cx="0" cy="142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5F40C74F-1365-4210-81FD-09C01F45750B}"/>
            </a:ext>
          </a:extLst>
        </xdr:cNvPr>
        <xdr:cNvSpPr txBox="1"/>
      </xdr:nvSpPr>
      <xdr:spPr>
        <a:xfrm>
          <a:off x="4219575" y="688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C9715381-0256-4126-94AF-7F7A969FAA5A}"/>
            </a:ext>
          </a:extLst>
        </xdr:cNvPr>
        <xdr:cNvCxnSpPr/>
      </xdr:nvCxnSpPr>
      <xdr:spPr>
        <a:xfrm>
          <a:off x="4105275" y="68836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D9068336-72D3-42EE-986F-0FC33BA3591E}"/>
            </a:ext>
          </a:extLst>
        </xdr:cNvPr>
        <xdr:cNvSpPr txBox="1"/>
      </xdr:nvSpPr>
      <xdr:spPr>
        <a:xfrm>
          <a:off x="4219575" y="5240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B5E59738-FC6D-4903-80FE-BA82155A200F}"/>
            </a:ext>
          </a:extLst>
        </xdr:cNvPr>
        <xdr:cNvCxnSpPr/>
      </xdr:nvCxnSpPr>
      <xdr:spPr>
        <a:xfrm>
          <a:off x="4105275" y="54556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3" name="【図書館】&#10;有形固定資産減価償却率平均値テキスト">
          <a:extLst>
            <a:ext uri="{FF2B5EF4-FFF2-40B4-BE49-F238E27FC236}">
              <a16:creationId xmlns:a16="http://schemas.microsoft.com/office/drawing/2014/main" id="{EEE846FB-40BA-4882-A3B8-1FA494823165}"/>
            </a:ext>
          </a:extLst>
        </xdr:cNvPr>
        <xdr:cNvSpPr txBox="1"/>
      </xdr:nvSpPr>
      <xdr:spPr>
        <a:xfrm>
          <a:off x="4219575" y="6086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F01F9DDB-48DF-47C9-8668-2931B9AD7631}"/>
            </a:ext>
          </a:extLst>
        </xdr:cNvPr>
        <xdr:cNvSpPr/>
      </xdr:nvSpPr>
      <xdr:spPr>
        <a:xfrm>
          <a:off x="4124325" y="61080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D8A22B12-E300-4AAB-8687-FC61A04BFC53}"/>
            </a:ext>
          </a:extLst>
        </xdr:cNvPr>
        <xdr:cNvSpPr/>
      </xdr:nvSpPr>
      <xdr:spPr>
        <a:xfrm>
          <a:off x="3381375" y="6075317"/>
          <a:ext cx="8572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445BA7E2-3937-48F7-861D-0F6F66537D0E}"/>
            </a:ext>
          </a:extLst>
        </xdr:cNvPr>
        <xdr:cNvSpPr/>
      </xdr:nvSpPr>
      <xdr:spPr>
        <a:xfrm>
          <a:off x="2571750" y="60361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599906C1-CC13-458C-B92B-A06F85777209}"/>
            </a:ext>
          </a:extLst>
        </xdr:cNvPr>
        <xdr:cNvSpPr/>
      </xdr:nvSpPr>
      <xdr:spPr>
        <a:xfrm>
          <a:off x="1781175" y="600365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4999C5D0-3092-429C-926F-073D77CBCD03}"/>
            </a:ext>
          </a:extLst>
        </xdr:cNvPr>
        <xdr:cNvSpPr/>
      </xdr:nvSpPr>
      <xdr:spPr>
        <a:xfrm>
          <a:off x="981075" y="60034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A2B7FD2-3412-4EDF-8B47-974B1F3FF656}"/>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2EC481D-312F-42B1-BDA7-5235B9290421}"/>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45D2433-F1A6-48AC-AF0C-9EF24C6FF37A}"/>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4741FF3-284D-4B21-B957-4648FD1E9BB7}"/>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A3EB33A-6ECE-4937-AF07-2457D0173B9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74" name="楕円 73">
          <a:extLst>
            <a:ext uri="{FF2B5EF4-FFF2-40B4-BE49-F238E27FC236}">
              <a16:creationId xmlns:a16="http://schemas.microsoft.com/office/drawing/2014/main" id="{E6140BC6-D7D3-4521-982D-30A8A2CB2130}"/>
            </a:ext>
          </a:extLst>
        </xdr:cNvPr>
        <xdr:cNvSpPr/>
      </xdr:nvSpPr>
      <xdr:spPr>
        <a:xfrm>
          <a:off x="4124325" y="5915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105427</xdr:rowOff>
    </xdr:from>
    <xdr:ext cx="405111" cy="259045"/>
    <xdr:sp macro="" textlink="">
      <xdr:nvSpPr>
        <xdr:cNvPr id="75" name="【図書館】&#10;有形固定資産減価償却率該当値テキスト">
          <a:extLst>
            <a:ext uri="{FF2B5EF4-FFF2-40B4-BE49-F238E27FC236}">
              <a16:creationId xmlns:a16="http://schemas.microsoft.com/office/drawing/2014/main" id="{DCE7CF9A-E427-4E31-B3F1-8236D7A05B3D}"/>
            </a:ext>
          </a:extLst>
        </xdr:cNvPr>
        <xdr:cNvSpPr txBox="1"/>
      </xdr:nvSpPr>
      <xdr:spPr>
        <a:xfrm>
          <a:off x="4219575" y="576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44994</xdr:rowOff>
    </xdr:from>
    <xdr:to>
      <xdr:col>20</xdr:col>
      <xdr:colOff>38100</xdr:colOff>
      <xdr:row>36</xdr:row>
      <xdr:rowOff>146594</xdr:rowOff>
    </xdr:to>
    <xdr:sp macro="" textlink="">
      <xdr:nvSpPr>
        <xdr:cNvPr id="76" name="楕円 75">
          <a:extLst>
            <a:ext uri="{FF2B5EF4-FFF2-40B4-BE49-F238E27FC236}">
              <a16:creationId xmlns:a16="http://schemas.microsoft.com/office/drawing/2014/main" id="{8D56D165-8022-4F46-B666-FCA11ED7896C}"/>
            </a:ext>
          </a:extLst>
        </xdr:cNvPr>
        <xdr:cNvSpPr/>
      </xdr:nvSpPr>
      <xdr:spPr>
        <a:xfrm>
          <a:off x="3381375" y="58774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95794</xdr:rowOff>
    </xdr:from>
    <xdr:to>
      <xdr:col>24</xdr:col>
      <xdr:colOff>63500</xdr:colOff>
      <xdr:row>36</xdr:row>
      <xdr:rowOff>133350</xdr:rowOff>
    </xdr:to>
    <xdr:cxnSp macro="">
      <xdr:nvCxnSpPr>
        <xdr:cNvPr id="77" name="直線コネクタ 76">
          <a:extLst>
            <a:ext uri="{FF2B5EF4-FFF2-40B4-BE49-F238E27FC236}">
              <a16:creationId xmlns:a16="http://schemas.microsoft.com/office/drawing/2014/main" id="{1174DFA6-03E9-49E3-B0AC-8DF02CCAF1C0}"/>
            </a:ext>
          </a:extLst>
        </xdr:cNvPr>
        <xdr:cNvCxnSpPr/>
      </xdr:nvCxnSpPr>
      <xdr:spPr>
        <a:xfrm>
          <a:off x="3429000" y="5925094"/>
          <a:ext cx="7524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7439</xdr:rowOff>
    </xdr:from>
    <xdr:to>
      <xdr:col>15</xdr:col>
      <xdr:colOff>101600</xdr:colOff>
      <xdr:row>36</xdr:row>
      <xdr:rowOff>109039</xdr:rowOff>
    </xdr:to>
    <xdr:sp macro="" textlink="">
      <xdr:nvSpPr>
        <xdr:cNvPr id="78" name="楕円 77">
          <a:extLst>
            <a:ext uri="{FF2B5EF4-FFF2-40B4-BE49-F238E27FC236}">
              <a16:creationId xmlns:a16="http://schemas.microsoft.com/office/drawing/2014/main" id="{C09CE880-C6C2-4A1F-8FBA-374BE9E18DEE}"/>
            </a:ext>
          </a:extLst>
        </xdr:cNvPr>
        <xdr:cNvSpPr/>
      </xdr:nvSpPr>
      <xdr:spPr>
        <a:xfrm>
          <a:off x="2571750" y="58399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58239</xdr:rowOff>
    </xdr:from>
    <xdr:to>
      <xdr:col>19</xdr:col>
      <xdr:colOff>177800</xdr:colOff>
      <xdr:row>36</xdr:row>
      <xdr:rowOff>95794</xdr:rowOff>
    </xdr:to>
    <xdr:cxnSp macro="">
      <xdr:nvCxnSpPr>
        <xdr:cNvPr id="79" name="直線コネクタ 78">
          <a:extLst>
            <a:ext uri="{FF2B5EF4-FFF2-40B4-BE49-F238E27FC236}">
              <a16:creationId xmlns:a16="http://schemas.microsoft.com/office/drawing/2014/main" id="{54E27E2A-42FF-4C4F-9F77-4F39630CAB72}"/>
            </a:ext>
          </a:extLst>
        </xdr:cNvPr>
        <xdr:cNvCxnSpPr/>
      </xdr:nvCxnSpPr>
      <xdr:spPr>
        <a:xfrm>
          <a:off x="2619375" y="5887539"/>
          <a:ext cx="809625"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66222</xdr:rowOff>
    </xdr:from>
    <xdr:to>
      <xdr:col>10</xdr:col>
      <xdr:colOff>165100</xdr:colOff>
      <xdr:row>35</xdr:row>
      <xdr:rowOff>167822</xdr:rowOff>
    </xdr:to>
    <xdr:sp macro="" textlink="">
      <xdr:nvSpPr>
        <xdr:cNvPr id="80" name="楕円 79">
          <a:extLst>
            <a:ext uri="{FF2B5EF4-FFF2-40B4-BE49-F238E27FC236}">
              <a16:creationId xmlns:a16="http://schemas.microsoft.com/office/drawing/2014/main" id="{516B8189-F4A1-4E99-AF93-D64DF8F82833}"/>
            </a:ext>
          </a:extLst>
        </xdr:cNvPr>
        <xdr:cNvSpPr/>
      </xdr:nvSpPr>
      <xdr:spPr>
        <a:xfrm>
          <a:off x="1781175" y="57367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117022</xdr:rowOff>
    </xdr:from>
    <xdr:to>
      <xdr:col>15</xdr:col>
      <xdr:colOff>50800</xdr:colOff>
      <xdr:row>36</xdr:row>
      <xdr:rowOff>58239</xdr:rowOff>
    </xdr:to>
    <xdr:cxnSp macro="">
      <xdr:nvCxnSpPr>
        <xdr:cNvPr id="81" name="直線コネクタ 80">
          <a:extLst>
            <a:ext uri="{FF2B5EF4-FFF2-40B4-BE49-F238E27FC236}">
              <a16:creationId xmlns:a16="http://schemas.microsoft.com/office/drawing/2014/main" id="{CED3189E-B9D0-4D01-8DFC-9EAB063BFE9C}"/>
            </a:ext>
          </a:extLst>
        </xdr:cNvPr>
        <xdr:cNvCxnSpPr/>
      </xdr:nvCxnSpPr>
      <xdr:spPr>
        <a:xfrm>
          <a:off x="1828800" y="5784397"/>
          <a:ext cx="790575" cy="10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33564</xdr:rowOff>
    </xdr:from>
    <xdr:to>
      <xdr:col>6</xdr:col>
      <xdr:colOff>38100</xdr:colOff>
      <xdr:row>35</xdr:row>
      <xdr:rowOff>135164</xdr:rowOff>
    </xdr:to>
    <xdr:sp macro="" textlink="">
      <xdr:nvSpPr>
        <xdr:cNvPr id="82" name="楕円 81">
          <a:extLst>
            <a:ext uri="{FF2B5EF4-FFF2-40B4-BE49-F238E27FC236}">
              <a16:creationId xmlns:a16="http://schemas.microsoft.com/office/drawing/2014/main" id="{A3455F93-936E-41F4-881E-2105B8441C45}"/>
            </a:ext>
          </a:extLst>
        </xdr:cNvPr>
        <xdr:cNvSpPr/>
      </xdr:nvSpPr>
      <xdr:spPr>
        <a:xfrm>
          <a:off x="981075" y="56977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84364</xdr:rowOff>
    </xdr:from>
    <xdr:to>
      <xdr:col>10</xdr:col>
      <xdr:colOff>114300</xdr:colOff>
      <xdr:row>35</xdr:row>
      <xdr:rowOff>117022</xdr:rowOff>
    </xdr:to>
    <xdr:cxnSp macro="">
      <xdr:nvCxnSpPr>
        <xdr:cNvPr id="83" name="直線コネクタ 82">
          <a:extLst>
            <a:ext uri="{FF2B5EF4-FFF2-40B4-BE49-F238E27FC236}">
              <a16:creationId xmlns:a16="http://schemas.microsoft.com/office/drawing/2014/main" id="{F155AD7E-32BD-4E42-8360-E3EB70E26DD0}"/>
            </a:ext>
          </a:extLst>
        </xdr:cNvPr>
        <xdr:cNvCxnSpPr/>
      </xdr:nvCxnSpPr>
      <xdr:spPr>
        <a:xfrm>
          <a:off x="1028700" y="5754914"/>
          <a:ext cx="800100"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2194</xdr:rowOff>
    </xdr:from>
    <xdr:ext cx="405111" cy="259045"/>
    <xdr:sp macro="" textlink="">
      <xdr:nvSpPr>
        <xdr:cNvPr id="84" name="n_1aveValue【図書館】&#10;有形固定資産減価償却率">
          <a:extLst>
            <a:ext uri="{FF2B5EF4-FFF2-40B4-BE49-F238E27FC236}">
              <a16:creationId xmlns:a16="http://schemas.microsoft.com/office/drawing/2014/main" id="{DB4E4216-F2F5-46E0-84CD-7776AED07BA0}"/>
            </a:ext>
          </a:extLst>
        </xdr:cNvPr>
        <xdr:cNvSpPr txBox="1"/>
      </xdr:nvSpPr>
      <xdr:spPr>
        <a:xfrm>
          <a:off x="3239144" y="615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5" name="n_2aveValue【図書館】&#10;有形固定資産減価償却率">
          <a:extLst>
            <a:ext uri="{FF2B5EF4-FFF2-40B4-BE49-F238E27FC236}">
              <a16:creationId xmlns:a16="http://schemas.microsoft.com/office/drawing/2014/main" id="{D558A1F8-ADEB-479D-A699-179E71DCAE21}"/>
            </a:ext>
          </a:extLst>
        </xdr:cNvPr>
        <xdr:cNvSpPr txBox="1"/>
      </xdr:nvSpPr>
      <xdr:spPr>
        <a:xfrm>
          <a:off x="2439044" y="612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a:extLst>
            <a:ext uri="{FF2B5EF4-FFF2-40B4-BE49-F238E27FC236}">
              <a16:creationId xmlns:a16="http://schemas.microsoft.com/office/drawing/2014/main" id="{13F51737-5C59-4A65-95F4-CE6082C05548}"/>
            </a:ext>
          </a:extLst>
        </xdr:cNvPr>
        <xdr:cNvSpPr txBox="1"/>
      </xdr:nvSpPr>
      <xdr:spPr>
        <a:xfrm>
          <a:off x="1648469" y="609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101799</xdr:rowOff>
    </xdr:from>
    <xdr:ext cx="405111" cy="259045"/>
    <xdr:sp macro="" textlink="">
      <xdr:nvSpPr>
        <xdr:cNvPr id="87" name="n_4aveValue【図書館】&#10;有形固定資産減価償却率">
          <a:extLst>
            <a:ext uri="{FF2B5EF4-FFF2-40B4-BE49-F238E27FC236}">
              <a16:creationId xmlns:a16="http://schemas.microsoft.com/office/drawing/2014/main" id="{356075FE-8CCB-42ED-810A-2E0B7F3E7B70}"/>
            </a:ext>
          </a:extLst>
        </xdr:cNvPr>
        <xdr:cNvSpPr txBox="1"/>
      </xdr:nvSpPr>
      <xdr:spPr>
        <a:xfrm>
          <a:off x="848369" y="6096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163121</xdr:rowOff>
    </xdr:from>
    <xdr:ext cx="405111" cy="259045"/>
    <xdr:sp macro="" textlink="">
      <xdr:nvSpPr>
        <xdr:cNvPr id="88" name="n_1mainValue【図書館】&#10;有形固定資産減価償却率">
          <a:extLst>
            <a:ext uri="{FF2B5EF4-FFF2-40B4-BE49-F238E27FC236}">
              <a16:creationId xmlns:a16="http://schemas.microsoft.com/office/drawing/2014/main" id="{F4EA9038-2647-4EA7-B938-449D577F0C29}"/>
            </a:ext>
          </a:extLst>
        </xdr:cNvPr>
        <xdr:cNvSpPr txBox="1"/>
      </xdr:nvSpPr>
      <xdr:spPr>
        <a:xfrm>
          <a:off x="3239144" y="566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125566</xdr:rowOff>
    </xdr:from>
    <xdr:ext cx="405111" cy="259045"/>
    <xdr:sp macro="" textlink="">
      <xdr:nvSpPr>
        <xdr:cNvPr id="89" name="n_2mainValue【図書館】&#10;有形固定資産減価償却率">
          <a:extLst>
            <a:ext uri="{FF2B5EF4-FFF2-40B4-BE49-F238E27FC236}">
              <a16:creationId xmlns:a16="http://schemas.microsoft.com/office/drawing/2014/main" id="{86D48FCC-DDE7-4ED8-BEC0-3EF4FA1E5517}"/>
            </a:ext>
          </a:extLst>
        </xdr:cNvPr>
        <xdr:cNvSpPr txBox="1"/>
      </xdr:nvSpPr>
      <xdr:spPr>
        <a:xfrm>
          <a:off x="2439044" y="562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12899</xdr:rowOff>
    </xdr:from>
    <xdr:ext cx="405111" cy="259045"/>
    <xdr:sp macro="" textlink="">
      <xdr:nvSpPr>
        <xdr:cNvPr id="90" name="n_3mainValue【図書館】&#10;有形固定資産減価償却率">
          <a:extLst>
            <a:ext uri="{FF2B5EF4-FFF2-40B4-BE49-F238E27FC236}">
              <a16:creationId xmlns:a16="http://schemas.microsoft.com/office/drawing/2014/main" id="{2561D40C-657E-45A5-9DF9-7F24129958D2}"/>
            </a:ext>
          </a:extLst>
        </xdr:cNvPr>
        <xdr:cNvSpPr txBox="1"/>
      </xdr:nvSpPr>
      <xdr:spPr>
        <a:xfrm>
          <a:off x="1648469" y="551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151691</xdr:rowOff>
    </xdr:from>
    <xdr:ext cx="405111" cy="259045"/>
    <xdr:sp macro="" textlink="">
      <xdr:nvSpPr>
        <xdr:cNvPr id="91" name="n_4mainValue【図書館】&#10;有形固定資産減価償却率">
          <a:extLst>
            <a:ext uri="{FF2B5EF4-FFF2-40B4-BE49-F238E27FC236}">
              <a16:creationId xmlns:a16="http://schemas.microsoft.com/office/drawing/2014/main" id="{EE9C5B36-56D6-4078-8FEB-BA701A29ACCE}"/>
            </a:ext>
          </a:extLst>
        </xdr:cNvPr>
        <xdr:cNvSpPr txBox="1"/>
      </xdr:nvSpPr>
      <xdr:spPr>
        <a:xfrm>
          <a:off x="848369" y="549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1F2EDBB-A2AD-45C5-A478-56437C629B1F}"/>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956796D-7601-48FA-B606-AD768A47A50F}"/>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003CDA3-3B6C-4DAE-A023-1820291ECDE5}"/>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811FDA1-3EA7-416E-9755-A106721C5010}"/>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BDC3AA5-8129-4DF1-A091-7EF389DF5018}"/>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EC7E525-E310-485C-92F2-2E900F79984F}"/>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ABC96A4-D348-4EE6-87BE-6DA874F64714}"/>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43F23A4-9DEC-4D24-9CB3-AB71C85E592D}"/>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FBA8342-9743-46D4-A68A-2116D521E970}"/>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944A296-32D8-4FC5-8096-2062B0BAD850}"/>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4D4C7AE-AB10-4AAB-A36B-F55B5A163F76}"/>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2492F5A-D86D-4BE6-B981-061494DB8515}"/>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33DBF6F-84FF-415D-A374-A839F6B346F8}"/>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B37B634-5EF9-4227-96C2-7717E119EE33}"/>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288443C-285F-42A9-8AA2-784C007C8038}"/>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AE44097-EC55-4D7F-8362-5B6364FDC2DB}"/>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3B41D1B-B9E4-424A-B931-49CB21E18E36}"/>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5B113674-1775-43E2-814A-00896D22835B}"/>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E9E20C9-2A0C-41E7-8E11-59594BDBC2B2}"/>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F408BFB2-C894-4EA3-988A-EA71201D0622}"/>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A6E2895-093B-43F3-A149-F92F74112AF2}"/>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FD8F8E4E-EFC6-412C-9C4B-3644B491C3D4}"/>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4AC86B7-344C-456D-91C6-1E30B918D63D}"/>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A25E9C56-95CF-47D1-AB76-9C6599DEC649}"/>
            </a:ext>
          </a:extLst>
        </xdr:cNvPr>
        <xdr:cNvCxnSpPr/>
      </xdr:nvCxnSpPr>
      <xdr:spPr>
        <a:xfrm flipV="1">
          <a:off x="9429115" y="5612765"/>
          <a:ext cx="0" cy="1198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EFA2782D-BDFD-44F3-9B54-9C8FD090064A}"/>
            </a:ext>
          </a:extLst>
        </xdr:cNvPr>
        <xdr:cNvSpPr txBox="1"/>
      </xdr:nvSpPr>
      <xdr:spPr>
        <a:xfrm>
          <a:off x="9467850" y="68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FE1DC0A8-58E7-4082-AE35-6192665297E8}"/>
            </a:ext>
          </a:extLst>
        </xdr:cNvPr>
        <xdr:cNvCxnSpPr/>
      </xdr:nvCxnSpPr>
      <xdr:spPr>
        <a:xfrm>
          <a:off x="9363075" y="68116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C4AF6609-AD70-4CF5-806D-712B97E850BA}"/>
            </a:ext>
          </a:extLst>
        </xdr:cNvPr>
        <xdr:cNvSpPr txBox="1"/>
      </xdr:nvSpPr>
      <xdr:spPr>
        <a:xfrm>
          <a:off x="9467850" y="540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73714EED-11C7-4116-AD11-80F59864FE1D}"/>
            </a:ext>
          </a:extLst>
        </xdr:cNvPr>
        <xdr:cNvCxnSpPr/>
      </xdr:nvCxnSpPr>
      <xdr:spPr>
        <a:xfrm>
          <a:off x="9363075" y="561276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6495FC81-90F0-4F80-92B1-CD1847D28F2E}"/>
            </a:ext>
          </a:extLst>
        </xdr:cNvPr>
        <xdr:cNvSpPr txBox="1"/>
      </xdr:nvSpPr>
      <xdr:spPr>
        <a:xfrm>
          <a:off x="9467850" y="6541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1ABAB07C-76C7-4884-B501-E7466818C2E6}"/>
            </a:ext>
          </a:extLst>
        </xdr:cNvPr>
        <xdr:cNvSpPr/>
      </xdr:nvSpPr>
      <xdr:spPr>
        <a:xfrm>
          <a:off x="9401175" y="656272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15600333-4D6A-4B09-8ED4-06E53348471E}"/>
            </a:ext>
          </a:extLst>
        </xdr:cNvPr>
        <xdr:cNvSpPr/>
      </xdr:nvSpPr>
      <xdr:spPr>
        <a:xfrm>
          <a:off x="8639175" y="65601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2DC0067F-6414-48DF-AC81-565546FEBA09}"/>
            </a:ext>
          </a:extLst>
        </xdr:cNvPr>
        <xdr:cNvSpPr/>
      </xdr:nvSpPr>
      <xdr:spPr>
        <a:xfrm>
          <a:off x="7839075" y="65639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166429E2-D715-4563-B908-730C27392F01}"/>
            </a:ext>
          </a:extLst>
        </xdr:cNvPr>
        <xdr:cNvSpPr/>
      </xdr:nvSpPr>
      <xdr:spPr>
        <a:xfrm>
          <a:off x="7029450" y="6581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A7213141-D14C-474A-84DB-E5CEFD2CF74C}"/>
            </a:ext>
          </a:extLst>
        </xdr:cNvPr>
        <xdr:cNvSpPr/>
      </xdr:nvSpPr>
      <xdr:spPr>
        <a:xfrm>
          <a:off x="6238875" y="65900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52EB4FD-07A5-4F8E-82F4-1FD5C0F3FB0A}"/>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D07CAEC-A4CB-40DE-89AF-B4F2497FFA4E}"/>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AEE8DB4-6DC3-4B7D-B4C4-F4029EFE3012}"/>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30FEA65-BEF2-4503-8CB0-529B2A7F04A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0FF2A9A-932F-4C03-B912-68562ED06E84}"/>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31" name="楕円 130">
          <a:extLst>
            <a:ext uri="{FF2B5EF4-FFF2-40B4-BE49-F238E27FC236}">
              <a16:creationId xmlns:a16="http://schemas.microsoft.com/office/drawing/2014/main" id="{85D1D0E6-924C-4791-8D76-9D25187B4B77}"/>
            </a:ext>
          </a:extLst>
        </xdr:cNvPr>
        <xdr:cNvSpPr/>
      </xdr:nvSpPr>
      <xdr:spPr>
        <a:xfrm>
          <a:off x="9401175" y="64389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143527</xdr:rowOff>
    </xdr:from>
    <xdr:ext cx="469744" cy="259045"/>
    <xdr:sp macro="" textlink="">
      <xdr:nvSpPr>
        <xdr:cNvPr id="132" name="【図書館】&#10;一人当たり面積該当値テキスト">
          <a:extLst>
            <a:ext uri="{FF2B5EF4-FFF2-40B4-BE49-F238E27FC236}">
              <a16:creationId xmlns:a16="http://schemas.microsoft.com/office/drawing/2014/main" id="{EB10B937-28A6-4351-8B35-73C4F0BEFE40}"/>
            </a:ext>
          </a:extLst>
        </xdr:cNvPr>
        <xdr:cNvSpPr txBox="1"/>
      </xdr:nvSpPr>
      <xdr:spPr>
        <a:xfrm>
          <a:off x="9467850" y="62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3" name="楕円 132">
          <a:extLst>
            <a:ext uri="{FF2B5EF4-FFF2-40B4-BE49-F238E27FC236}">
              <a16:creationId xmlns:a16="http://schemas.microsoft.com/office/drawing/2014/main" id="{959DE620-AF1F-4579-AB8D-8DFD712ADE65}"/>
            </a:ext>
          </a:extLst>
        </xdr:cNvPr>
        <xdr:cNvSpPr/>
      </xdr:nvSpPr>
      <xdr:spPr>
        <a:xfrm>
          <a:off x="8639175" y="64389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0</xdr:rowOff>
    </xdr:to>
    <xdr:cxnSp macro="">
      <xdr:nvCxnSpPr>
        <xdr:cNvPr id="134" name="直線コネクタ 133">
          <a:extLst>
            <a:ext uri="{FF2B5EF4-FFF2-40B4-BE49-F238E27FC236}">
              <a16:creationId xmlns:a16="http://schemas.microsoft.com/office/drawing/2014/main" id="{B055509A-A52F-4613-BB74-A196AAA8D0CD}"/>
            </a:ext>
          </a:extLst>
        </xdr:cNvPr>
        <xdr:cNvCxnSpPr/>
      </xdr:nvCxnSpPr>
      <xdr:spPr>
        <a:xfrm>
          <a:off x="8686800" y="64770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35" name="楕円 134">
          <a:extLst>
            <a:ext uri="{FF2B5EF4-FFF2-40B4-BE49-F238E27FC236}">
              <a16:creationId xmlns:a16="http://schemas.microsoft.com/office/drawing/2014/main" id="{243D552C-7326-44EF-A9A9-B1E245B2F0DA}"/>
            </a:ext>
          </a:extLst>
        </xdr:cNvPr>
        <xdr:cNvSpPr/>
      </xdr:nvSpPr>
      <xdr:spPr>
        <a:xfrm>
          <a:off x="7839075" y="64389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0</xdr:rowOff>
    </xdr:to>
    <xdr:cxnSp macro="">
      <xdr:nvCxnSpPr>
        <xdr:cNvPr id="136" name="直線コネクタ 135">
          <a:extLst>
            <a:ext uri="{FF2B5EF4-FFF2-40B4-BE49-F238E27FC236}">
              <a16:creationId xmlns:a16="http://schemas.microsoft.com/office/drawing/2014/main" id="{A90905C1-DD12-484A-9DA0-9430B9F4EB88}"/>
            </a:ext>
          </a:extLst>
        </xdr:cNvPr>
        <xdr:cNvCxnSpPr/>
      </xdr:nvCxnSpPr>
      <xdr:spPr>
        <a:xfrm>
          <a:off x="7886700" y="64770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124460</xdr:rowOff>
    </xdr:from>
    <xdr:to>
      <xdr:col>41</xdr:col>
      <xdr:colOff>101600</xdr:colOff>
      <xdr:row>40</xdr:row>
      <xdr:rowOff>54610</xdr:rowOff>
    </xdr:to>
    <xdr:sp macro="" textlink="">
      <xdr:nvSpPr>
        <xdr:cNvPr id="137" name="楕円 136">
          <a:extLst>
            <a:ext uri="{FF2B5EF4-FFF2-40B4-BE49-F238E27FC236}">
              <a16:creationId xmlns:a16="http://schemas.microsoft.com/office/drawing/2014/main" id="{5DD339C1-070A-47D9-984A-6ADB62DC5753}"/>
            </a:ext>
          </a:extLst>
        </xdr:cNvPr>
        <xdr:cNvSpPr/>
      </xdr:nvSpPr>
      <xdr:spPr>
        <a:xfrm>
          <a:off x="7029450" y="64363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3810</xdr:rowOff>
    </xdr:to>
    <xdr:cxnSp macro="">
      <xdr:nvCxnSpPr>
        <xdr:cNvPr id="138" name="直線コネクタ 137">
          <a:extLst>
            <a:ext uri="{FF2B5EF4-FFF2-40B4-BE49-F238E27FC236}">
              <a16:creationId xmlns:a16="http://schemas.microsoft.com/office/drawing/2014/main" id="{0BEDF2B9-14DB-405C-98F5-87C444E1E64E}"/>
            </a:ext>
          </a:extLst>
        </xdr:cNvPr>
        <xdr:cNvCxnSpPr/>
      </xdr:nvCxnSpPr>
      <xdr:spPr>
        <a:xfrm flipV="1">
          <a:off x="7077075" y="6477000"/>
          <a:ext cx="80962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9" name="楕円 138">
          <a:extLst>
            <a:ext uri="{FF2B5EF4-FFF2-40B4-BE49-F238E27FC236}">
              <a16:creationId xmlns:a16="http://schemas.microsoft.com/office/drawing/2014/main" id="{FDCA7291-429B-4176-B2EB-D54D7F9C5955}"/>
            </a:ext>
          </a:extLst>
        </xdr:cNvPr>
        <xdr:cNvSpPr/>
      </xdr:nvSpPr>
      <xdr:spPr>
        <a:xfrm>
          <a:off x="6238875" y="64401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xdr:rowOff>
    </xdr:from>
    <xdr:to>
      <xdr:col>41</xdr:col>
      <xdr:colOff>50800</xdr:colOff>
      <xdr:row>40</xdr:row>
      <xdr:rowOff>7620</xdr:rowOff>
    </xdr:to>
    <xdr:cxnSp macro="">
      <xdr:nvCxnSpPr>
        <xdr:cNvPr id="140" name="直線コネクタ 139">
          <a:extLst>
            <a:ext uri="{FF2B5EF4-FFF2-40B4-BE49-F238E27FC236}">
              <a16:creationId xmlns:a16="http://schemas.microsoft.com/office/drawing/2014/main" id="{B2CC2FF6-165C-4860-931A-29A382D9F802}"/>
            </a:ext>
          </a:extLst>
        </xdr:cNvPr>
        <xdr:cNvCxnSpPr/>
      </xdr:nvCxnSpPr>
      <xdr:spPr>
        <a:xfrm flipV="1">
          <a:off x="6286500" y="6483985"/>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41" name="n_1aveValue【図書館】&#10;一人当たり面積">
          <a:extLst>
            <a:ext uri="{FF2B5EF4-FFF2-40B4-BE49-F238E27FC236}">
              <a16:creationId xmlns:a16="http://schemas.microsoft.com/office/drawing/2014/main" id="{C17CCBE1-E004-40CA-8E3F-D37E40111321}"/>
            </a:ext>
          </a:extLst>
        </xdr:cNvPr>
        <xdr:cNvSpPr txBox="1"/>
      </xdr:nvSpPr>
      <xdr:spPr>
        <a:xfrm>
          <a:off x="8458277" y="66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2" name="n_2aveValue【図書館】&#10;一人当たり面積">
          <a:extLst>
            <a:ext uri="{FF2B5EF4-FFF2-40B4-BE49-F238E27FC236}">
              <a16:creationId xmlns:a16="http://schemas.microsoft.com/office/drawing/2014/main" id="{D511BBD1-C22D-4D1E-BB8E-5A0A35FB5223}"/>
            </a:ext>
          </a:extLst>
        </xdr:cNvPr>
        <xdr:cNvSpPr txBox="1"/>
      </xdr:nvSpPr>
      <xdr:spPr>
        <a:xfrm>
          <a:off x="76772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D4F97955-6D99-4493-B869-34DE3A23B3B8}"/>
            </a:ext>
          </a:extLst>
        </xdr:cNvPr>
        <xdr:cNvSpPr txBox="1"/>
      </xdr:nvSpPr>
      <xdr:spPr>
        <a:xfrm>
          <a:off x="68676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93D1E128-E18F-4E2F-8867-CC2F094FF32A}"/>
            </a:ext>
          </a:extLst>
        </xdr:cNvPr>
        <xdr:cNvSpPr txBox="1"/>
      </xdr:nvSpPr>
      <xdr:spPr>
        <a:xfrm>
          <a:off x="6067502"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67327</xdr:rowOff>
    </xdr:from>
    <xdr:ext cx="469744" cy="259045"/>
    <xdr:sp macro="" textlink="">
      <xdr:nvSpPr>
        <xdr:cNvPr id="145" name="n_1mainValue【図書館】&#10;一人当たり面積">
          <a:extLst>
            <a:ext uri="{FF2B5EF4-FFF2-40B4-BE49-F238E27FC236}">
              <a16:creationId xmlns:a16="http://schemas.microsoft.com/office/drawing/2014/main" id="{5F7B2846-E203-43B2-BB80-9B2E56651D62}"/>
            </a:ext>
          </a:extLst>
        </xdr:cNvPr>
        <xdr:cNvSpPr txBox="1"/>
      </xdr:nvSpPr>
      <xdr:spPr>
        <a:xfrm>
          <a:off x="8458277" y="621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146" name="n_2mainValue【図書館】&#10;一人当たり面積">
          <a:extLst>
            <a:ext uri="{FF2B5EF4-FFF2-40B4-BE49-F238E27FC236}">
              <a16:creationId xmlns:a16="http://schemas.microsoft.com/office/drawing/2014/main" id="{5AF25E97-2093-47EE-B9B1-5916B76E96F1}"/>
            </a:ext>
          </a:extLst>
        </xdr:cNvPr>
        <xdr:cNvSpPr txBox="1"/>
      </xdr:nvSpPr>
      <xdr:spPr>
        <a:xfrm>
          <a:off x="7677227" y="621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71137</xdr:rowOff>
    </xdr:from>
    <xdr:ext cx="469744" cy="259045"/>
    <xdr:sp macro="" textlink="">
      <xdr:nvSpPr>
        <xdr:cNvPr id="147" name="n_3mainValue【図書館】&#10;一人当たり面積">
          <a:extLst>
            <a:ext uri="{FF2B5EF4-FFF2-40B4-BE49-F238E27FC236}">
              <a16:creationId xmlns:a16="http://schemas.microsoft.com/office/drawing/2014/main" id="{A676300F-E26A-454A-AC7A-ED59E6F6BE57}"/>
            </a:ext>
          </a:extLst>
        </xdr:cNvPr>
        <xdr:cNvSpPr txBox="1"/>
      </xdr:nvSpPr>
      <xdr:spPr>
        <a:xfrm>
          <a:off x="6867602" y="62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74947</xdr:rowOff>
    </xdr:from>
    <xdr:ext cx="469744" cy="259045"/>
    <xdr:sp macro="" textlink="">
      <xdr:nvSpPr>
        <xdr:cNvPr id="148" name="n_4mainValue【図書館】&#10;一人当たり面積">
          <a:extLst>
            <a:ext uri="{FF2B5EF4-FFF2-40B4-BE49-F238E27FC236}">
              <a16:creationId xmlns:a16="http://schemas.microsoft.com/office/drawing/2014/main" id="{6B05DFCF-C67E-4944-8AA8-2D596C5ECBC7}"/>
            </a:ext>
          </a:extLst>
        </xdr:cNvPr>
        <xdr:cNvSpPr txBox="1"/>
      </xdr:nvSpPr>
      <xdr:spPr>
        <a:xfrm>
          <a:off x="6067502"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C2F953D-98AB-45DC-87F1-23E39E37E7AD}"/>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42F932A-346A-4106-BF0C-09E05FC7E161}"/>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FAFA142-FAC7-44B3-97A7-18F3B853C091}"/>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3F313E7-1C75-4DB2-9496-CF643B8CC4B5}"/>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CDA1385-0C43-4A99-8D3D-FC3718FB52D5}"/>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66C3330-E9A1-4B6F-86BA-24DE9869E9BB}"/>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E85F993-0D4D-40FA-A04B-01F6B08E640F}"/>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2388D45-2833-4126-9A08-7928CAA30BC1}"/>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005CD077-339D-4302-81CF-C28E7B6D5CE4}"/>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04F4AF22-0D9D-425E-8D34-DF661258626C}"/>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5BBF49AD-2797-4C45-99F0-49D7CDC134D4}"/>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2854A8D9-5303-41DD-8911-2228B7F890B9}"/>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3B225D0D-4572-4026-8CF0-CE2C6D6F7CEA}"/>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48B836C1-5783-4A68-9B37-1DB8F77678A0}"/>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403C7ADE-E24B-47AC-91B6-C770EE203A83}"/>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968BF41C-5DDA-4988-8EA4-D31334A36540}"/>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D9B9A7AC-3E54-4D3F-BB72-6DB90405159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ADF0FB58-3CC0-4B2F-9DF2-E86E49CAE72F}"/>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7FF02E04-EBB6-4063-BC8B-9B3D571E6162}"/>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E552AC5C-5FF1-4936-B2D9-0C607BE0AFB0}"/>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BF660FA1-CE95-4E50-B525-0E1D26312FA2}"/>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3A0C611E-6C8B-4279-AFCA-7008A4232B2A}"/>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D0AD8C66-9F31-4430-A2E5-7B5701F55FA8}"/>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B5E1DA07-0A54-470C-A822-AEB6C85CD95C}"/>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33948CA8-791D-4C33-804B-E582CEFB572F}"/>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6E26CF4C-4D1B-4173-858B-691305CB4870}"/>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251BCAFF-7764-436F-919D-B27A4905BCF4}"/>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2DA93AAA-18E7-4F7B-9B51-68AB6B472F36}"/>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A90A22A2-1368-4D5A-9BD0-AA2D79C8AFF3}"/>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87E27028-C108-4B2C-94CC-DEAAF1CF33C2}"/>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E7C16DAB-B222-463F-89C5-33D6D47D0288}"/>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08B1428C-9972-413F-904B-E7C8D8897615}"/>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68813997-3DD1-4062-BCCC-0AA25B06CE91}"/>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634435E7-3098-49A3-8E07-F933EE5C2A0D}"/>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175F20A8-4DFC-48A0-9FC6-A0F0350BAF9E}"/>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CA97DE87-52CC-4A7C-8654-4479994F087F}"/>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E3D71EBA-D7AD-4E96-B05C-8F9D6896B2E5}"/>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851AD390-12F9-4E66-A712-7BB4683DD420}"/>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8111DC18-A0E4-48D5-93BD-185C4BFA475D}"/>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6273D857-88BD-4175-8D79-82CAEC9A1F9B}"/>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60A3D86E-7B14-4417-8F09-FE4507FEB7A7}"/>
            </a:ext>
          </a:extLst>
        </xdr:cNvPr>
        <xdr:cNvCxnSpPr/>
      </xdr:nvCxnSpPr>
      <xdr:spPr>
        <a:xfrm flipV="1">
          <a:off x="4180840" y="12531725"/>
          <a:ext cx="0" cy="150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6116C259-6BB8-435E-A58C-980C92D3650B}"/>
            </a:ext>
          </a:extLst>
        </xdr:cNvPr>
        <xdr:cNvSpPr txBox="1"/>
      </xdr:nvSpPr>
      <xdr:spPr>
        <a:xfrm>
          <a:off x="42195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5A2E4930-BE7B-4FEF-82B3-A2071A8DD94E}"/>
            </a:ext>
          </a:extLst>
        </xdr:cNvPr>
        <xdr:cNvCxnSpPr/>
      </xdr:nvCxnSpPr>
      <xdr:spPr>
        <a:xfrm>
          <a:off x="4105275"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F05E78C1-CE71-47AA-8EDC-B7B069D47D8F}"/>
            </a:ext>
          </a:extLst>
        </xdr:cNvPr>
        <xdr:cNvSpPr txBox="1"/>
      </xdr:nvSpPr>
      <xdr:spPr>
        <a:xfrm>
          <a:off x="4219575" y="1231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193" name="直線コネクタ 192">
          <a:extLst>
            <a:ext uri="{FF2B5EF4-FFF2-40B4-BE49-F238E27FC236}">
              <a16:creationId xmlns:a16="http://schemas.microsoft.com/office/drawing/2014/main" id="{73A4495B-42AF-4AC7-8C26-B848B0328AC8}"/>
            </a:ext>
          </a:extLst>
        </xdr:cNvPr>
        <xdr:cNvCxnSpPr/>
      </xdr:nvCxnSpPr>
      <xdr:spPr>
        <a:xfrm>
          <a:off x="4105275" y="12531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25A89674-B4E4-4439-912F-FADE4B6E8DD7}"/>
            </a:ext>
          </a:extLst>
        </xdr:cNvPr>
        <xdr:cNvSpPr txBox="1"/>
      </xdr:nvSpPr>
      <xdr:spPr>
        <a:xfrm>
          <a:off x="4219575" y="13266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195" name="フローチャート: 判断 194">
          <a:extLst>
            <a:ext uri="{FF2B5EF4-FFF2-40B4-BE49-F238E27FC236}">
              <a16:creationId xmlns:a16="http://schemas.microsoft.com/office/drawing/2014/main" id="{DE380F81-5632-4B0F-9B78-A9FE40C852AB}"/>
            </a:ext>
          </a:extLst>
        </xdr:cNvPr>
        <xdr:cNvSpPr/>
      </xdr:nvSpPr>
      <xdr:spPr>
        <a:xfrm>
          <a:off x="4124325" y="132784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196" name="フローチャート: 判断 195">
          <a:extLst>
            <a:ext uri="{FF2B5EF4-FFF2-40B4-BE49-F238E27FC236}">
              <a16:creationId xmlns:a16="http://schemas.microsoft.com/office/drawing/2014/main" id="{B33958C8-48D6-45CC-8AAA-A934C739EA84}"/>
            </a:ext>
          </a:extLst>
        </xdr:cNvPr>
        <xdr:cNvSpPr/>
      </xdr:nvSpPr>
      <xdr:spPr>
        <a:xfrm>
          <a:off x="3381375" y="132689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197" name="フローチャート: 判断 196">
          <a:extLst>
            <a:ext uri="{FF2B5EF4-FFF2-40B4-BE49-F238E27FC236}">
              <a16:creationId xmlns:a16="http://schemas.microsoft.com/office/drawing/2014/main" id="{BD4AFAE2-FF07-447B-A9E0-458F6604391C}"/>
            </a:ext>
          </a:extLst>
        </xdr:cNvPr>
        <xdr:cNvSpPr/>
      </xdr:nvSpPr>
      <xdr:spPr>
        <a:xfrm>
          <a:off x="2571750" y="132480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198" name="フローチャート: 判断 197">
          <a:extLst>
            <a:ext uri="{FF2B5EF4-FFF2-40B4-BE49-F238E27FC236}">
              <a16:creationId xmlns:a16="http://schemas.microsoft.com/office/drawing/2014/main" id="{9AF3F050-CCBF-4BFA-A480-85C1ADA51AD2}"/>
            </a:ext>
          </a:extLst>
        </xdr:cNvPr>
        <xdr:cNvSpPr/>
      </xdr:nvSpPr>
      <xdr:spPr>
        <a:xfrm>
          <a:off x="1781175" y="132327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199" name="フローチャート: 判断 198">
          <a:extLst>
            <a:ext uri="{FF2B5EF4-FFF2-40B4-BE49-F238E27FC236}">
              <a16:creationId xmlns:a16="http://schemas.microsoft.com/office/drawing/2014/main" id="{31769FA1-139D-4548-890B-71DFDC53444D}"/>
            </a:ext>
          </a:extLst>
        </xdr:cNvPr>
        <xdr:cNvSpPr/>
      </xdr:nvSpPr>
      <xdr:spPr>
        <a:xfrm>
          <a:off x="981075" y="131991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BC520DEF-D5FE-42DD-B799-A5D5AF6BFA6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787029F9-2A00-4A4A-B239-BCD4372C1F15}"/>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D0E8E29D-0558-4CAA-8175-685B9A0AF7AF}"/>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202AFB5C-DF0F-4638-8D6A-19249DE4AFB5}"/>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C100885F-2B3B-4C7C-A42E-D04507A476C3}"/>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52070</xdr:rowOff>
    </xdr:from>
    <xdr:to>
      <xdr:col>24</xdr:col>
      <xdr:colOff>114300</xdr:colOff>
      <xdr:row>81</xdr:row>
      <xdr:rowOff>153670</xdr:rowOff>
    </xdr:to>
    <xdr:sp macro="" textlink="">
      <xdr:nvSpPr>
        <xdr:cNvPr id="205" name="楕円 204">
          <a:extLst>
            <a:ext uri="{FF2B5EF4-FFF2-40B4-BE49-F238E27FC236}">
              <a16:creationId xmlns:a16="http://schemas.microsoft.com/office/drawing/2014/main" id="{D9D37F9E-3C8C-4402-8794-CD4D8500AAC7}"/>
            </a:ext>
          </a:extLst>
        </xdr:cNvPr>
        <xdr:cNvSpPr/>
      </xdr:nvSpPr>
      <xdr:spPr>
        <a:xfrm>
          <a:off x="4124325" y="131648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74947</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1EC5C3E0-ABC6-44A5-BF75-7EB362EEDBE8}"/>
            </a:ext>
          </a:extLst>
        </xdr:cNvPr>
        <xdr:cNvSpPr txBox="1"/>
      </xdr:nvSpPr>
      <xdr:spPr>
        <a:xfrm>
          <a:off x="4219575" y="1302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macro="" textlink="">
      <xdr:nvSpPr>
        <xdr:cNvPr id="207" name="楕円 206">
          <a:extLst>
            <a:ext uri="{FF2B5EF4-FFF2-40B4-BE49-F238E27FC236}">
              <a16:creationId xmlns:a16="http://schemas.microsoft.com/office/drawing/2014/main" id="{3B885DAE-1498-4BAC-B53E-6ADE62C4C8E9}"/>
            </a:ext>
          </a:extLst>
        </xdr:cNvPr>
        <xdr:cNvSpPr/>
      </xdr:nvSpPr>
      <xdr:spPr>
        <a:xfrm>
          <a:off x="3381375" y="131229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60961</xdr:rowOff>
    </xdr:from>
    <xdr:to>
      <xdr:col>24</xdr:col>
      <xdr:colOff>63500</xdr:colOff>
      <xdr:row>81</xdr:row>
      <xdr:rowOff>102870</xdr:rowOff>
    </xdr:to>
    <xdr:cxnSp macro="">
      <xdr:nvCxnSpPr>
        <xdr:cNvPr id="208" name="直線コネクタ 207">
          <a:extLst>
            <a:ext uri="{FF2B5EF4-FFF2-40B4-BE49-F238E27FC236}">
              <a16:creationId xmlns:a16="http://schemas.microsoft.com/office/drawing/2014/main" id="{10A23741-840A-4054-9644-3EABC0FF1085}"/>
            </a:ext>
          </a:extLst>
        </xdr:cNvPr>
        <xdr:cNvCxnSpPr/>
      </xdr:nvCxnSpPr>
      <xdr:spPr>
        <a:xfrm>
          <a:off x="3429000" y="13180061"/>
          <a:ext cx="75247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145414</xdr:rowOff>
    </xdr:from>
    <xdr:to>
      <xdr:col>15</xdr:col>
      <xdr:colOff>101600</xdr:colOff>
      <xdr:row>81</xdr:row>
      <xdr:rowOff>75564</xdr:rowOff>
    </xdr:to>
    <xdr:sp macro="" textlink="">
      <xdr:nvSpPr>
        <xdr:cNvPr id="209" name="楕円 208">
          <a:extLst>
            <a:ext uri="{FF2B5EF4-FFF2-40B4-BE49-F238E27FC236}">
              <a16:creationId xmlns:a16="http://schemas.microsoft.com/office/drawing/2014/main" id="{17747FCB-2A6D-490E-8C65-81BE8A930202}"/>
            </a:ext>
          </a:extLst>
        </xdr:cNvPr>
        <xdr:cNvSpPr/>
      </xdr:nvSpPr>
      <xdr:spPr>
        <a:xfrm>
          <a:off x="2571750" y="130962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24764</xdr:rowOff>
    </xdr:from>
    <xdr:to>
      <xdr:col>19</xdr:col>
      <xdr:colOff>177800</xdr:colOff>
      <xdr:row>81</xdr:row>
      <xdr:rowOff>60961</xdr:rowOff>
    </xdr:to>
    <xdr:cxnSp macro="">
      <xdr:nvCxnSpPr>
        <xdr:cNvPr id="210" name="直線コネクタ 209">
          <a:extLst>
            <a:ext uri="{FF2B5EF4-FFF2-40B4-BE49-F238E27FC236}">
              <a16:creationId xmlns:a16="http://schemas.microsoft.com/office/drawing/2014/main" id="{EAEC3FF2-47FE-447B-91B3-72BA41E4B965}"/>
            </a:ext>
          </a:extLst>
        </xdr:cNvPr>
        <xdr:cNvCxnSpPr/>
      </xdr:nvCxnSpPr>
      <xdr:spPr>
        <a:xfrm>
          <a:off x="2619375" y="13143864"/>
          <a:ext cx="809625"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101600</xdr:rowOff>
    </xdr:from>
    <xdr:to>
      <xdr:col>10</xdr:col>
      <xdr:colOff>165100</xdr:colOff>
      <xdr:row>81</xdr:row>
      <xdr:rowOff>31750</xdr:rowOff>
    </xdr:to>
    <xdr:sp macro="" textlink="">
      <xdr:nvSpPr>
        <xdr:cNvPr id="211" name="楕円 210">
          <a:extLst>
            <a:ext uri="{FF2B5EF4-FFF2-40B4-BE49-F238E27FC236}">
              <a16:creationId xmlns:a16="http://schemas.microsoft.com/office/drawing/2014/main" id="{8663A25B-3DC3-4E9B-BB86-1B3D4E164913}"/>
            </a:ext>
          </a:extLst>
        </xdr:cNvPr>
        <xdr:cNvSpPr/>
      </xdr:nvSpPr>
      <xdr:spPr>
        <a:xfrm>
          <a:off x="1781175" y="13058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81</xdr:row>
      <xdr:rowOff>24764</xdr:rowOff>
    </xdr:to>
    <xdr:cxnSp macro="">
      <xdr:nvCxnSpPr>
        <xdr:cNvPr id="212" name="直線コネクタ 211">
          <a:extLst>
            <a:ext uri="{FF2B5EF4-FFF2-40B4-BE49-F238E27FC236}">
              <a16:creationId xmlns:a16="http://schemas.microsoft.com/office/drawing/2014/main" id="{DD1C6C63-6D26-4062-AF1D-2DD47D4350DB}"/>
            </a:ext>
          </a:extLst>
        </xdr:cNvPr>
        <xdr:cNvCxnSpPr/>
      </xdr:nvCxnSpPr>
      <xdr:spPr>
        <a:xfrm>
          <a:off x="1828800" y="13106400"/>
          <a:ext cx="790575" cy="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76836</xdr:rowOff>
    </xdr:from>
    <xdr:to>
      <xdr:col>6</xdr:col>
      <xdr:colOff>38100</xdr:colOff>
      <xdr:row>81</xdr:row>
      <xdr:rowOff>6986</xdr:rowOff>
    </xdr:to>
    <xdr:sp macro="" textlink="">
      <xdr:nvSpPr>
        <xdr:cNvPr id="213" name="楕円 212">
          <a:extLst>
            <a:ext uri="{FF2B5EF4-FFF2-40B4-BE49-F238E27FC236}">
              <a16:creationId xmlns:a16="http://schemas.microsoft.com/office/drawing/2014/main" id="{337EBED3-D3FD-4659-B335-28F1ECB52789}"/>
            </a:ext>
          </a:extLst>
        </xdr:cNvPr>
        <xdr:cNvSpPr/>
      </xdr:nvSpPr>
      <xdr:spPr>
        <a:xfrm>
          <a:off x="981075" y="130308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127636</xdr:rowOff>
    </xdr:from>
    <xdr:to>
      <xdr:col>10</xdr:col>
      <xdr:colOff>114300</xdr:colOff>
      <xdr:row>80</xdr:row>
      <xdr:rowOff>152400</xdr:rowOff>
    </xdr:to>
    <xdr:cxnSp macro="">
      <xdr:nvCxnSpPr>
        <xdr:cNvPr id="214" name="直線コネクタ 213">
          <a:extLst>
            <a:ext uri="{FF2B5EF4-FFF2-40B4-BE49-F238E27FC236}">
              <a16:creationId xmlns:a16="http://schemas.microsoft.com/office/drawing/2014/main" id="{781627F3-9CBE-4A90-86E9-3658CC5813FA}"/>
            </a:ext>
          </a:extLst>
        </xdr:cNvPr>
        <xdr:cNvCxnSpPr/>
      </xdr:nvCxnSpPr>
      <xdr:spPr>
        <a:xfrm>
          <a:off x="1028700" y="13078461"/>
          <a:ext cx="8001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74313</xdr:rowOff>
    </xdr:from>
    <xdr:ext cx="405111" cy="259045"/>
    <xdr:sp macro="" textlink="">
      <xdr:nvSpPr>
        <xdr:cNvPr id="215" name="n_1aveValue【福祉施設】&#10;有形固定資産減価償却率">
          <a:extLst>
            <a:ext uri="{FF2B5EF4-FFF2-40B4-BE49-F238E27FC236}">
              <a16:creationId xmlns:a16="http://schemas.microsoft.com/office/drawing/2014/main" id="{BDF1A6D1-590E-4526-A75A-E739CE38B8DC}"/>
            </a:ext>
          </a:extLst>
        </xdr:cNvPr>
        <xdr:cNvSpPr txBox="1"/>
      </xdr:nvSpPr>
      <xdr:spPr>
        <a:xfrm>
          <a:off x="3239144" y="1335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53357</xdr:rowOff>
    </xdr:from>
    <xdr:ext cx="405111" cy="259045"/>
    <xdr:sp macro="" textlink="">
      <xdr:nvSpPr>
        <xdr:cNvPr id="216" name="n_2aveValue【福祉施設】&#10;有形固定資産減価償却率">
          <a:extLst>
            <a:ext uri="{FF2B5EF4-FFF2-40B4-BE49-F238E27FC236}">
              <a16:creationId xmlns:a16="http://schemas.microsoft.com/office/drawing/2014/main" id="{17694B13-486C-4C2A-8CF7-4FB3AFE10810}"/>
            </a:ext>
          </a:extLst>
        </xdr:cNvPr>
        <xdr:cNvSpPr txBox="1"/>
      </xdr:nvSpPr>
      <xdr:spPr>
        <a:xfrm>
          <a:off x="243904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17" name="n_3aveValue【福祉施設】&#10;有形固定資産減価償却率">
          <a:extLst>
            <a:ext uri="{FF2B5EF4-FFF2-40B4-BE49-F238E27FC236}">
              <a16:creationId xmlns:a16="http://schemas.microsoft.com/office/drawing/2014/main" id="{3CD2B078-6174-4091-9DDA-B38FB19BF670}"/>
            </a:ext>
          </a:extLst>
        </xdr:cNvPr>
        <xdr:cNvSpPr txBox="1"/>
      </xdr:nvSpPr>
      <xdr:spPr>
        <a:xfrm>
          <a:off x="1648469" y="1331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218" name="n_4aveValue【福祉施設】&#10;有形固定資産減価償却率">
          <a:extLst>
            <a:ext uri="{FF2B5EF4-FFF2-40B4-BE49-F238E27FC236}">
              <a16:creationId xmlns:a16="http://schemas.microsoft.com/office/drawing/2014/main" id="{30181D8A-7708-43C8-8E6C-167EF58C7BA3}"/>
            </a:ext>
          </a:extLst>
        </xdr:cNvPr>
        <xdr:cNvSpPr txBox="1"/>
      </xdr:nvSpPr>
      <xdr:spPr>
        <a:xfrm>
          <a:off x="848369" y="1328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128288</xdr:rowOff>
    </xdr:from>
    <xdr:ext cx="405111" cy="259045"/>
    <xdr:sp macro="" textlink="">
      <xdr:nvSpPr>
        <xdr:cNvPr id="219" name="n_1mainValue【福祉施設】&#10;有形固定資産減価償却率">
          <a:extLst>
            <a:ext uri="{FF2B5EF4-FFF2-40B4-BE49-F238E27FC236}">
              <a16:creationId xmlns:a16="http://schemas.microsoft.com/office/drawing/2014/main" id="{ACC0A6BF-9FBC-4C04-9EFD-C516FBE1809C}"/>
            </a:ext>
          </a:extLst>
        </xdr:cNvPr>
        <xdr:cNvSpPr txBox="1"/>
      </xdr:nvSpPr>
      <xdr:spPr>
        <a:xfrm>
          <a:off x="3239144" y="1291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92091</xdr:rowOff>
    </xdr:from>
    <xdr:ext cx="405111" cy="259045"/>
    <xdr:sp macro="" textlink="">
      <xdr:nvSpPr>
        <xdr:cNvPr id="220" name="n_2mainValue【福祉施設】&#10;有形固定資産減価償却率">
          <a:extLst>
            <a:ext uri="{FF2B5EF4-FFF2-40B4-BE49-F238E27FC236}">
              <a16:creationId xmlns:a16="http://schemas.microsoft.com/office/drawing/2014/main" id="{17DDCC65-F638-456C-9C42-EBA7543E6D4A}"/>
            </a:ext>
          </a:extLst>
        </xdr:cNvPr>
        <xdr:cNvSpPr txBox="1"/>
      </xdr:nvSpPr>
      <xdr:spPr>
        <a:xfrm>
          <a:off x="2439044" y="1288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48277</xdr:rowOff>
    </xdr:from>
    <xdr:ext cx="405111" cy="259045"/>
    <xdr:sp macro="" textlink="">
      <xdr:nvSpPr>
        <xdr:cNvPr id="221" name="n_3mainValue【福祉施設】&#10;有形固定資産減価償却率">
          <a:extLst>
            <a:ext uri="{FF2B5EF4-FFF2-40B4-BE49-F238E27FC236}">
              <a16:creationId xmlns:a16="http://schemas.microsoft.com/office/drawing/2014/main" id="{525AFB01-8C1B-446C-9B7C-4EE89D05D79A}"/>
            </a:ext>
          </a:extLst>
        </xdr:cNvPr>
        <xdr:cNvSpPr txBox="1"/>
      </xdr:nvSpPr>
      <xdr:spPr>
        <a:xfrm>
          <a:off x="1648469" y="1283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22" name="n_4mainValue【福祉施設】&#10;有形固定資産減価償却率">
          <a:extLst>
            <a:ext uri="{FF2B5EF4-FFF2-40B4-BE49-F238E27FC236}">
              <a16:creationId xmlns:a16="http://schemas.microsoft.com/office/drawing/2014/main" id="{6D422FF6-0766-4617-A4E1-D8BB6ADB1CC6}"/>
            </a:ext>
          </a:extLst>
        </xdr:cNvPr>
        <xdr:cNvSpPr txBox="1"/>
      </xdr:nvSpPr>
      <xdr:spPr>
        <a:xfrm>
          <a:off x="848369" y="12818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6AC0698A-2B16-4C66-9845-97C2FBC3CAE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6585751F-8B40-4E9E-B316-9143A0EC0C08}"/>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AB3F1A8A-6478-41C4-9CC9-A7A90ECEC8BD}"/>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D298C914-F7DE-4F60-9E6D-26D2BAE48950}"/>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CB0EDAA7-844B-4BB6-89C0-A71FEDF3BD68}"/>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DDDDD339-89E3-4879-B08B-A636B710AA75}"/>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B4427E2C-0A94-43E4-96E2-14C68BFC49EF}"/>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2411C99F-7A82-4C2C-88C3-215E0B92974F}"/>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2B6C288E-0914-498C-9D0C-9BA4CFA67EF9}"/>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841126BA-1BE0-48CE-9154-435A7CDF77A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6D5DECC7-E1E1-4BC2-8D25-88FC714CA99A}"/>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C8E52BCF-04B8-45E9-BBF7-E826C1E06EAE}"/>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E94D10F0-E9D3-4A49-92C0-0C349F2443F9}"/>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F0599D16-8759-416B-9495-F63AAE9B6A72}"/>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0D626F45-163A-4693-800F-8796F7D1538D}"/>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5CB127ED-563D-48F3-90E8-3B4B4046938D}"/>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226DEE77-819D-4743-9A83-5AF1B9BE53A3}"/>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52F4A115-3865-4E09-A178-08021C7B07DD}"/>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1E75A098-A58A-4E52-869E-CD7569D23F6F}"/>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9B2B3DBE-45F1-4FBB-BD19-445D494A8FE3}"/>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382E1E98-47E9-42E2-B5AA-35B098861673}"/>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244" name="直線コネクタ 243">
          <a:extLst>
            <a:ext uri="{FF2B5EF4-FFF2-40B4-BE49-F238E27FC236}">
              <a16:creationId xmlns:a16="http://schemas.microsoft.com/office/drawing/2014/main" id="{9751483F-8032-4F22-B8F8-17824A8FF2B3}"/>
            </a:ext>
          </a:extLst>
        </xdr:cNvPr>
        <xdr:cNvCxnSpPr/>
      </xdr:nvCxnSpPr>
      <xdr:spPr>
        <a:xfrm flipV="1">
          <a:off x="9429115" y="12678790"/>
          <a:ext cx="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5" name="【福祉施設】&#10;一人当たり面積最小値テキスト">
          <a:extLst>
            <a:ext uri="{FF2B5EF4-FFF2-40B4-BE49-F238E27FC236}">
              <a16:creationId xmlns:a16="http://schemas.microsoft.com/office/drawing/2014/main" id="{B72E5EC1-C168-48E6-8A93-96EABE64AF13}"/>
            </a:ext>
          </a:extLst>
        </xdr:cNvPr>
        <xdr:cNvSpPr txBox="1"/>
      </xdr:nvSpPr>
      <xdr:spPr>
        <a:xfrm>
          <a:off x="9467850" y="1396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6" name="直線コネクタ 245">
          <a:extLst>
            <a:ext uri="{FF2B5EF4-FFF2-40B4-BE49-F238E27FC236}">
              <a16:creationId xmlns:a16="http://schemas.microsoft.com/office/drawing/2014/main" id="{AB9D56C9-5F5B-460B-BAAC-6FBD190885FB}"/>
            </a:ext>
          </a:extLst>
        </xdr:cNvPr>
        <xdr:cNvCxnSpPr/>
      </xdr:nvCxnSpPr>
      <xdr:spPr>
        <a:xfrm>
          <a:off x="9363075" y="139559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247" name="【福祉施設】&#10;一人当たり面積最大値テキスト">
          <a:extLst>
            <a:ext uri="{FF2B5EF4-FFF2-40B4-BE49-F238E27FC236}">
              <a16:creationId xmlns:a16="http://schemas.microsoft.com/office/drawing/2014/main" id="{18F83C33-775F-4F58-ACB9-41298C94029B}"/>
            </a:ext>
          </a:extLst>
        </xdr:cNvPr>
        <xdr:cNvSpPr txBox="1"/>
      </xdr:nvSpPr>
      <xdr:spPr>
        <a:xfrm>
          <a:off x="9467850" y="1246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248" name="直線コネクタ 247">
          <a:extLst>
            <a:ext uri="{FF2B5EF4-FFF2-40B4-BE49-F238E27FC236}">
              <a16:creationId xmlns:a16="http://schemas.microsoft.com/office/drawing/2014/main" id="{053263BB-44C3-4CA1-94EC-9FEBEADE5E92}"/>
            </a:ext>
          </a:extLst>
        </xdr:cNvPr>
        <xdr:cNvCxnSpPr/>
      </xdr:nvCxnSpPr>
      <xdr:spPr>
        <a:xfrm>
          <a:off x="9363075" y="126787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249" name="【福祉施設】&#10;一人当たり面積平均値テキスト">
          <a:extLst>
            <a:ext uri="{FF2B5EF4-FFF2-40B4-BE49-F238E27FC236}">
              <a16:creationId xmlns:a16="http://schemas.microsoft.com/office/drawing/2014/main" id="{97A1C68F-6C50-4634-AAF1-431BBAF64A51}"/>
            </a:ext>
          </a:extLst>
        </xdr:cNvPr>
        <xdr:cNvSpPr txBox="1"/>
      </xdr:nvSpPr>
      <xdr:spPr>
        <a:xfrm>
          <a:off x="9467850" y="13413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250" name="フローチャート: 判断 249">
          <a:extLst>
            <a:ext uri="{FF2B5EF4-FFF2-40B4-BE49-F238E27FC236}">
              <a16:creationId xmlns:a16="http://schemas.microsoft.com/office/drawing/2014/main" id="{912869FC-AE6C-48D3-8DFA-B04CBBE69CB1}"/>
            </a:ext>
          </a:extLst>
        </xdr:cNvPr>
        <xdr:cNvSpPr/>
      </xdr:nvSpPr>
      <xdr:spPr>
        <a:xfrm>
          <a:off x="9401175" y="1355280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251" name="フローチャート: 判断 250">
          <a:extLst>
            <a:ext uri="{FF2B5EF4-FFF2-40B4-BE49-F238E27FC236}">
              <a16:creationId xmlns:a16="http://schemas.microsoft.com/office/drawing/2014/main" id="{9A016E38-4C2E-4058-B65B-F8C755BC8E58}"/>
            </a:ext>
          </a:extLst>
        </xdr:cNvPr>
        <xdr:cNvSpPr/>
      </xdr:nvSpPr>
      <xdr:spPr>
        <a:xfrm>
          <a:off x="8639175" y="1356055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252" name="フローチャート: 判断 251">
          <a:extLst>
            <a:ext uri="{FF2B5EF4-FFF2-40B4-BE49-F238E27FC236}">
              <a16:creationId xmlns:a16="http://schemas.microsoft.com/office/drawing/2014/main" id="{6D6DE074-2A88-411C-AAD1-A825E5EB02AC}"/>
            </a:ext>
          </a:extLst>
        </xdr:cNvPr>
        <xdr:cNvSpPr/>
      </xdr:nvSpPr>
      <xdr:spPr>
        <a:xfrm>
          <a:off x="7839075" y="1354505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253" name="フローチャート: 判断 252">
          <a:extLst>
            <a:ext uri="{FF2B5EF4-FFF2-40B4-BE49-F238E27FC236}">
              <a16:creationId xmlns:a16="http://schemas.microsoft.com/office/drawing/2014/main" id="{AE8C5984-B596-430C-8A92-A23F98BBD091}"/>
            </a:ext>
          </a:extLst>
        </xdr:cNvPr>
        <xdr:cNvSpPr/>
      </xdr:nvSpPr>
      <xdr:spPr>
        <a:xfrm>
          <a:off x="7029450" y="13526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254" name="フローチャート: 判断 253">
          <a:extLst>
            <a:ext uri="{FF2B5EF4-FFF2-40B4-BE49-F238E27FC236}">
              <a16:creationId xmlns:a16="http://schemas.microsoft.com/office/drawing/2014/main" id="{02ACC23D-E9D2-43AF-AFA1-A56DEC528BB8}"/>
            </a:ext>
          </a:extLst>
        </xdr:cNvPr>
        <xdr:cNvSpPr/>
      </xdr:nvSpPr>
      <xdr:spPr>
        <a:xfrm>
          <a:off x="6238875" y="135285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4EED19DE-98CC-4D3A-B362-B671B392C0C7}"/>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30CE08D3-C98F-4D92-B04F-79B3331FC07F}"/>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E1D73E7C-68AA-4B80-8208-23AAF439ADB2}"/>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3737CDC8-7A72-4BD1-B928-A722F7891D75}"/>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DECF7061-27B5-4E57-AA60-B00AA305041D}"/>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106172</xdr:rowOff>
    </xdr:from>
    <xdr:to>
      <xdr:col>55</xdr:col>
      <xdr:colOff>50800</xdr:colOff>
      <xdr:row>85</xdr:row>
      <xdr:rowOff>36322</xdr:rowOff>
    </xdr:to>
    <xdr:sp macro="" textlink="">
      <xdr:nvSpPr>
        <xdr:cNvPr id="260" name="楕円 259">
          <a:extLst>
            <a:ext uri="{FF2B5EF4-FFF2-40B4-BE49-F238E27FC236}">
              <a16:creationId xmlns:a16="http://schemas.microsoft.com/office/drawing/2014/main" id="{13C62FB5-F198-428B-9F61-8A453F582684}"/>
            </a:ext>
          </a:extLst>
        </xdr:cNvPr>
        <xdr:cNvSpPr/>
      </xdr:nvSpPr>
      <xdr:spPr>
        <a:xfrm>
          <a:off x="9401175" y="1370469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84599</xdr:rowOff>
    </xdr:from>
    <xdr:ext cx="469744" cy="259045"/>
    <xdr:sp macro="" textlink="">
      <xdr:nvSpPr>
        <xdr:cNvPr id="261" name="【福祉施設】&#10;一人当たり面積該当値テキスト">
          <a:extLst>
            <a:ext uri="{FF2B5EF4-FFF2-40B4-BE49-F238E27FC236}">
              <a16:creationId xmlns:a16="http://schemas.microsoft.com/office/drawing/2014/main" id="{406BE65E-F496-4F0B-A20B-C58FA54BED64}"/>
            </a:ext>
          </a:extLst>
        </xdr:cNvPr>
        <xdr:cNvSpPr txBox="1"/>
      </xdr:nvSpPr>
      <xdr:spPr>
        <a:xfrm>
          <a:off x="9467850" y="1368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106172</xdr:rowOff>
    </xdr:from>
    <xdr:to>
      <xdr:col>50</xdr:col>
      <xdr:colOff>165100</xdr:colOff>
      <xdr:row>85</xdr:row>
      <xdr:rowOff>36322</xdr:rowOff>
    </xdr:to>
    <xdr:sp macro="" textlink="">
      <xdr:nvSpPr>
        <xdr:cNvPr id="262" name="楕円 261">
          <a:extLst>
            <a:ext uri="{FF2B5EF4-FFF2-40B4-BE49-F238E27FC236}">
              <a16:creationId xmlns:a16="http://schemas.microsoft.com/office/drawing/2014/main" id="{157ED077-63E1-4344-A142-19B8D3A483AB}"/>
            </a:ext>
          </a:extLst>
        </xdr:cNvPr>
        <xdr:cNvSpPr/>
      </xdr:nvSpPr>
      <xdr:spPr>
        <a:xfrm>
          <a:off x="8639175" y="137046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156972</xdr:rowOff>
    </xdr:from>
    <xdr:to>
      <xdr:col>55</xdr:col>
      <xdr:colOff>0</xdr:colOff>
      <xdr:row>84</xdr:row>
      <xdr:rowOff>156972</xdr:rowOff>
    </xdr:to>
    <xdr:cxnSp macro="">
      <xdr:nvCxnSpPr>
        <xdr:cNvPr id="263" name="直線コネクタ 262">
          <a:extLst>
            <a:ext uri="{FF2B5EF4-FFF2-40B4-BE49-F238E27FC236}">
              <a16:creationId xmlns:a16="http://schemas.microsoft.com/office/drawing/2014/main" id="{99AFF366-EED2-415F-A67F-D6D64C938204}"/>
            </a:ext>
          </a:extLst>
        </xdr:cNvPr>
        <xdr:cNvCxnSpPr/>
      </xdr:nvCxnSpPr>
      <xdr:spPr>
        <a:xfrm>
          <a:off x="8686800" y="1376184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110744</xdr:rowOff>
    </xdr:from>
    <xdr:to>
      <xdr:col>46</xdr:col>
      <xdr:colOff>38100</xdr:colOff>
      <xdr:row>85</xdr:row>
      <xdr:rowOff>40894</xdr:rowOff>
    </xdr:to>
    <xdr:sp macro="" textlink="">
      <xdr:nvSpPr>
        <xdr:cNvPr id="264" name="楕円 263">
          <a:extLst>
            <a:ext uri="{FF2B5EF4-FFF2-40B4-BE49-F238E27FC236}">
              <a16:creationId xmlns:a16="http://schemas.microsoft.com/office/drawing/2014/main" id="{DF9E7E34-1DD6-44A7-A690-A45B576B443A}"/>
            </a:ext>
          </a:extLst>
        </xdr:cNvPr>
        <xdr:cNvSpPr/>
      </xdr:nvSpPr>
      <xdr:spPr>
        <a:xfrm>
          <a:off x="7839075" y="137092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156972</xdr:rowOff>
    </xdr:from>
    <xdr:to>
      <xdr:col>50</xdr:col>
      <xdr:colOff>114300</xdr:colOff>
      <xdr:row>84</xdr:row>
      <xdr:rowOff>161544</xdr:rowOff>
    </xdr:to>
    <xdr:cxnSp macro="">
      <xdr:nvCxnSpPr>
        <xdr:cNvPr id="265" name="直線コネクタ 264">
          <a:extLst>
            <a:ext uri="{FF2B5EF4-FFF2-40B4-BE49-F238E27FC236}">
              <a16:creationId xmlns:a16="http://schemas.microsoft.com/office/drawing/2014/main" id="{0EFC66F4-72A8-4726-8B12-DB51BA3D53AA}"/>
            </a:ext>
          </a:extLst>
        </xdr:cNvPr>
        <xdr:cNvCxnSpPr/>
      </xdr:nvCxnSpPr>
      <xdr:spPr>
        <a:xfrm flipV="1">
          <a:off x="7886700" y="13761847"/>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110744</xdr:rowOff>
    </xdr:from>
    <xdr:to>
      <xdr:col>41</xdr:col>
      <xdr:colOff>101600</xdr:colOff>
      <xdr:row>85</xdr:row>
      <xdr:rowOff>40894</xdr:rowOff>
    </xdr:to>
    <xdr:sp macro="" textlink="">
      <xdr:nvSpPr>
        <xdr:cNvPr id="266" name="楕円 265">
          <a:extLst>
            <a:ext uri="{FF2B5EF4-FFF2-40B4-BE49-F238E27FC236}">
              <a16:creationId xmlns:a16="http://schemas.microsoft.com/office/drawing/2014/main" id="{76C46E04-44A6-4B58-AD9A-F28BD9546E5B}"/>
            </a:ext>
          </a:extLst>
        </xdr:cNvPr>
        <xdr:cNvSpPr/>
      </xdr:nvSpPr>
      <xdr:spPr>
        <a:xfrm>
          <a:off x="7029450" y="137092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161544</xdr:rowOff>
    </xdr:from>
    <xdr:to>
      <xdr:col>45</xdr:col>
      <xdr:colOff>177800</xdr:colOff>
      <xdr:row>84</xdr:row>
      <xdr:rowOff>161544</xdr:rowOff>
    </xdr:to>
    <xdr:cxnSp macro="">
      <xdr:nvCxnSpPr>
        <xdr:cNvPr id="267" name="直線コネクタ 266">
          <a:extLst>
            <a:ext uri="{FF2B5EF4-FFF2-40B4-BE49-F238E27FC236}">
              <a16:creationId xmlns:a16="http://schemas.microsoft.com/office/drawing/2014/main" id="{3D5EFA17-6D5D-479D-9544-187C9CEBC40B}"/>
            </a:ext>
          </a:extLst>
        </xdr:cNvPr>
        <xdr:cNvCxnSpPr/>
      </xdr:nvCxnSpPr>
      <xdr:spPr>
        <a:xfrm>
          <a:off x="7077075" y="1376641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110744</xdr:rowOff>
    </xdr:from>
    <xdr:to>
      <xdr:col>36</xdr:col>
      <xdr:colOff>165100</xdr:colOff>
      <xdr:row>85</xdr:row>
      <xdr:rowOff>40894</xdr:rowOff>
    </xdr:to>
    <xdr:sp macro="" textlink="">
      <xdr:nvSpPr>
        <xdr:cNvPr id="268" name="楕円 267">
          <a:extLst>
            <a:ext uri="{FF2B5EF4-FFF2-40B4-BE49-F238E27FC236}">
              <a16:creationId xmlns:a16="http://schemas.microsoft.com/office/drawing/2014/main" id="{7BC3319C-09E5-4978-800D-C023B96BAB26}"/>
            </a:ext>
          </a:extLst>
        </xdr:cNvPr>
        <xdr:cNvSpPr/>
      </xdr:nvSpPr>
      <xdr:spPr>
        <a:xfrm>
          <a:off x="6238875" y="137092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161544</xdr:rowOff>
    </xdr:from>
    <xdr:to>
      <xdr:col>41</xdr:col>
      <xdr:colOff>50800</xdr:colOff>
      <xdr:row>84</xdr:row>
      <xdr:rowOff>161544</xdr:rowOff>
    </xdr:to>
    <xdr:cxnSp macro="">
      <xdr:nvCxnSpPr>
        <xdr:cNvPr id="269" name="直線コネクタ 268">
          <a:extLst>
            <a:ext uri="{FF2B5EF4-FFF2-40B4-BE49-F238E27FC236}">
              <a16:creationId xmlns:a16="http://schemas.microsoft.com/office/drawing/2014/main" id="{0D970A65-500F-47D4-92F1-BF37849E901D}"/>
            </a:ext>
          </a:extLst>
        </xdr:cNvPr>
        <xdr:cNvCxnSpPr/>
      </xdr:nvCxnSpPr>
      <xdr:spPr>
        <a:xfrm>
          <a:off x="6286500" y="1376641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270" name="n_1aveValue【福祉施設】&#10;一人当たり面積">
          <a:extLst>
            <a:ext uri="{FF2B5EF4-FFF2-40B4-BE49-F238E27FC236}">
              <a16:creationId xmlns:a16="http://schemas.microsoft.com/office/drawing/2014/main" id="{14AEB9BC-D6FD-4092-9E67-E6C63DA898E1}"/>
            </a:ext>
          </a:extLst>
        </xdr:cNvPr>
        <xdr:cNvSpPr txBox="1"/>
      </xdr:nvSpPr>
      <xdr:spPr>
        <a:xfrm>
          <a:off x="8458277" y="133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271" name="n_2aveValue【福祉施設】&#10;一人当たり面積">
          <a:extLst>
            <a:ext uri="{FF2B5EF4-FFF2-40B4-BE49-F238E27FC236}">
              <a16:creationId xmlns:a16="http://schemas.microsoft.com/office/drawing/2014/main" id="{F4A84232-56B2-4C8C-862A-B65F661E9B15}"/>
            </a:ext>
          </a:extLst>
        </xdr:cNvPr>
        <xdr:cNvSpPr txBox="1"/>
      </xdr:nvSpPr>
      <xdr:spPr>
        <a:xfrm>
          <a:off x="7677227" y="1333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272" name="n_3aveValue【福祉施設】&#10;一人当たり面積">
          <a:extLst>
            <a:ext uri="{FF2B5EF4-FFF2-40B4-BE49-F238E27FC236}">
              <a16:creationId xmlns:a16="http://schemas.microsoft.com/office/drawing/2014/main" id="{EB23AF75-BCA6-4F78-92C9-B23E076E32B2}"/>
            </a:ext>
          </a:extLst>
        </xdr:cNvPr>
        <xdr:cNvSpPr txBox="1"/>
      </xdr:nvSpPr>
      <xdr:spPr>
        <a:xfrm>
          <a:off x="6867602" y="133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273" name="n_4aveValue【福祉施設】&#10;一人当たり面積">
          <a:extLst>
            <a:ext uri="{FF2B5EF4-FFF2-40B4-BE49-F238E27FC236}">
              <a16:creationId xmlns:a16="http://schemas.microsoft.com/office/drawing/2014/main" id="{83FAEFE7-3ECE-4919-937A-53736761B357}"/>
            </a:ext>
          </a:extLst>
        </xdr:cNvPr>
        <xdr:cNvSpPr txBox="1"/>
      </xdr:nvSpPr>
      <xdr:spPr>
        <a:xfrm>
          <a:off x="6067502" y="133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27449</xdr:rowOff>
    </xdr:from>
    <xdr:ext cx="469744" cy="259045"/>
    <xdr:sp macro="" textlink="">
      <xdr:nvSpPr>
        <xdr:cNvPr id="274" name="n_1mainValue【福祉施設】&#10;一人当たり面積">
          <a:extLst>
            <a:ext uri="{FF2B5EF4-FFF2-40B4-BE49-F238E27FC236}">
              <a16:creationId xmlns:a16="http://schemas.microsoft.com/office/drawing/2014/main" id="{794B6FE9-03F5-46E6-9F19-215A62E88EA2}"/>
            </a:ext>
          </a:extLst>
        </xdr:cNvPr>
        <xdr:cNvSpPr txBox="1"/>
      </xdr:nvSpPr>
      <xdr:spPr>
        <a:xfrm>
          <a:off x="8458277" y="1379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32021</xdr:rowOff>
    </xdr:from>
    <xdr:ext cx="469744" cy="259045"/>
    <xdr:sp macro="" textlink="">
      <xdr:nvSpPr>
        <xdr:cNvPr id="275" name="n_2mainValue【福祉施設】&#10;一人当たり面積">
          <a:extLst>
            <a:ext uri="{FF2B5EF4-FFF2-40B4-BE49-F238E27FC236}">
              <a16:creationId xmlns:a16="http://schemas.microsoft.com/office/drawing/2014/main" id="{5CB1B3DC-843D-444D-89CC-BA0BBA8D4F33}"/>
            </a:ext>
          </a:extLst>
        </xdr:cNvPr>
        <xdr:cNvSpPr txBox="1"/>
      </xdr:nvSpPr>
      <xdr:spPr>
        <a:xfrm>
          <a:off x="7677227" y="1379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32021</xdr:rowOff>
    </xdr:from>
    <xdr:ext cx="469744" cy="259045"/>
    <xdr:sp macro="" textlink="">
      <xdr:nvSpPr>
        <xdr:cNvPr id="276" name="n_3mainValue【福祉施設】&#10;一人当たり面積">
          <a:extLst>
            <a:ext uri="{FF2B5EF4-FFF2-40B4-BE49-F238E27FC236}">
              <a16:creationId xmlns:a16="http://schemas.microsoft.com/office/drawing/2014/main" id="{9DE8A030-5BDE-4753-ABC0-AA6E0AC168B4}"/>
            </a:ext>
          </a:extLst>
        </xdr:cNvPr>
        <xdr:cNvSpPr txBox="1"/>
      </xdr:nvSpPr>
      <xdr:spPr>
        <a:xfrm>
          <a:off x="6867602" y="1379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32021</xdr:rowOff>
    </xdr:from>
    <xdr:ext cx="469744" cy="259045"/>
    <xdr:sp macro="" textlink="">
      <xdr:nvSpPr>
        <xdr:cNvPr id="277" name="n_4mainValue【福祉施設】&#10;一人当たり面積">
          <a:extLst>
            <a:ext uri="{FF2B5EF4-FFF2-40B4-BE49-F238E27FC236}">
              <a16:creationId xmlns:a16="http://schemas.microsoft.com/office/drawing/2014/main" id="{60270D86-91C7-40BD-9D5F-48C0FEA588A3}"/>
            </a:ext>
          </a:extLst>
        </xdr:cNvPr>
        <xdr:cNvSpPr txBox="1"/>
      </xdr:nvSpPr>
      <xdr:spPr>
        <a:xfrm>
          <a:off x="6067502" y="1379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C3468F7-B700-457A-AB8F-8A6D9F7B9ED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48D5EE2C-7518-4923-9B81-2A6A11C338EE}"/>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C0D86680-53EE-4803-89E2-36B83108E498}"/>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E38B7937-D6D4-471C-9309-8803E8BE5198}"/>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C57F277A-BADC-486B-8553-3CDFAE1CEE69}"/>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FD5C9140-2B4C-4938-ADEB-EF69B454FA00}"/>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BFA7164C-525B-4442-B368-C8C5FCDAC067}"/>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27055FAB-4F81-470C-B98D-3FD8543F6E00}"/>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3B979BD6-07F7-4705-BF52-810C8B34D7C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F8757664-E003-4DFF-8732-F0E21F1095AD}"/>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5B235726-3B73-4C15-8303-F4BCB397049D}"/>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A2C49008-A6AE-4DED-9112-89295DC2C393}"/>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F5DBB10F-B17E-40A0-9E20-AE15F879D99A}"/>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9A08BA37-F78E-4FB9-B589-51C66C664549}"/>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F16DF4BF-7A8D-4EC4-BA26-6EDCE95A76E2}"/>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D0A0F372-B5D8-4349-AD71-634C4EAD86ED}"/>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6D90851D-F732-482C-9D59-3B8C51E91D97}"/>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600F3496-24F7-44DD-8ADD-565E0DD78CC9}"/>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FB70C424-0CA9-4731-82E9-C478C76D349A}"/>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E25FC38A-A0A7-4495-A083-E8DEA55A9DFB}"/>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8BED93D1-479C-4BD8-9145-5B9137799506}"/>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E8661301-9744-45B0-A53B-9AAA4357629D}"/>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3CC5288D-0E1A-4381-B2CC-1790918A83E2}"/>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E254CAF-3C7F-43EE-8FA1-0980BCDBE935}"/>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BBF2A8CD-6E63-42D5-B62A-F9BCF74D662B}"/>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8B9A5543-C912-4D10-95CF-7B5ABDD4A969}"/>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56A3FA58-CB43-4739-A3D3-64BD6954F30A}"/>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57B5E565-23A4-4EC3-B60D-E01CEC84AF5E}"/>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B39FEACC-144D-478E-BE43-C78FF09EBDEB}"/>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949A67F6-A081-483B-8307-5DF7F0D193D1}"/>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E61EB0D3-71AA-4D15-A153-4DDF0CB93FB6}"/>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04E22848-FA44-4E3C-9A11-FCE235E4BCCE}"/>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03C9AFD7-6ACD-4876-8F0A-ABE4222CCFA1}"/>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EA68A01B-03F3-497F-B210-4FF7D107E4E0}"/>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ADF650C2-A18E-4E95-A234-99E5645AEA3F}"/>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48906144-702E-4B8B-B786-03FC25272A1D}"/>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9DD55321-C641-44DD-B17D-9F6C787482C7}"/>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F262DA1C-A9FE-416C-A83B-B5642F5276FF}"/>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F51BAAE1-1D57-44A8-A351-E7C9574F347B}"/>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4FC30041-A071-475B-8018-1FEDE4D90139}"/>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3ECD0F64-48C9-49F4-985A-8A652FAFE445}"/>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319" name="直線コネクタ 318">
          <a:extLst>
            <a:ext uri="{FF2B5EF4-FFF2-40B4-BE49-F238E27FC236}">
              <a16:creationId xmlns:a16="http://schemas.microsoft.com/office/drawing/2014/main" id="{2DE3E8F3-1B59-4330-BB38-FFB6A319EE83}"/>
            </a:ext>
          </a:extLst>
        </xdr:cNvPr>
        <xdr:cNvCxnSpPr/>
      </xdr:nvCxnSpPr>
      <xdr:spPr>
        <a:xfrm flipV="1">
          <a:off x="14696439" y="5536021"/>
          <a:ext cx="0" cy="135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0" name="【一般廃棄物処理施設】&#10;有形固定資産減価償却率最小値テキスト">
          <a:extLst>
            <a:ext uri="{FF2B5EF4-FFF2-40B4-BE49-F238E27FC236}">
              <a16:creationId xmlns:a16="http://schemas.microsoft.com/office/drawing/2014/main" id="{DFE9BA46-239B-4605-B44F-9A117DE6BB16}"/>
            </a:ext>
          </a:extLst>
        </xdr:cNvPr>
        <xdr:cNvSpPr txBox="1"/>
      </xdr:nvSpPr>
      <xdr:spPr>
        <a:xfrm>
          <a:off x="147351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1" name="直線コネクタ 320">
          <a:extLst>
            <a:ext uri="{FF2B5EF4-FFF2-40B4-BE49-F238E27FC236}">
              <a16:creationId xmlns:a16="http://schemas.microsoft.com/office/drawing/2014/main" id="{2C9BC9B0-4493-4C48-B7E7-5C306BA03149}"/>
            </a:ext>
          </a:extLst>
        </xdr:cNvPr>
        <xdr:cNvCxnSpPr/>
      </xdr:nvCxnSpPr>
      <xdr:spPr>
        <a:xfrm>
          <a:off x="14611350"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2" name="【一般廃棄物処理施設】&#10;有形固定資産減価償却率最大値テキスト">
          <a:extLst>
            <a:ext uri="{FF2B5EF4-FFF2-40B4-BE49-F238E27FC236}">
              <a16:creationId xmlns:a16="http://schemas.microsoft.com/office/drawing/2014/main" id="{6D76AF05-3A60-4C04-8725-0690E55B38BD}"/>
            </a:ext>
          </a:extLst>
        </xdr:cNvPr>
        <xdr:cNvSpPr txBox="1"/>
      </xdr:nvSpPr>
      <xdr:spPr>
        <a:xfrm>
          <a:off x="14735175" y="533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3" name="直線コネクタ 322">
          <a:extLst>
            <a:ext uri="{FF2B5EF4-FFF2-40B4-BE49-F238E27FC236}">
              <a16:creationId xmlns:a16="http://schemas.microsoft.com/office/drawing/2014/main" id="{07D1FB5A-CD4D-4DEB-AAFF-53844E534552}"/>
            </a:ext>
          </a:extLst>
        </xdr:cNvPr>
        <xdr:cNvCxnSpPr/>
      </xdr:nvCxnSpPr>
      <xdr:spPr>
        <a:xfrm>
          <a:off x="14611350" y="55360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2471C97A-4521-4B92-9F8A-ADFD1974F4C8}"/>
            </a:ext>
          </a:extLst>
        </xdr:cNvPr>
        <xdr:cNvSpPr txBox="1"/>
      </xdr:nvSpPr>
      <xdr:spPr>
        <a:xfrm>
          <a:off x="14735175" y="6106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325" name="フローチャート: 判断 324">
          <a:extLst>
            <a:ext uri="{FF2B5EF4-FFF2-40B4-BE49-F238E27FC236}">
              <a16:creationId xmlns:a16="http://schemas.microsoft.com/office/drawing/2014/main" id="{A741FCBD-8196-40CD-80BC-6BD9F56D873B}"/>
            </a:ext>
          </a:extLst>
        </xdr:cNvPr>
        <xdr:cNvSpPr/>
      </xdr:nvSpPr>
      <xdr:spPr>
        <a:xfrm>
          <a:off x="14649450" y="62454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326" name="フローチャート: 判断 325">
          <a:extLst>
            <a:ext uri="{FF2B5EF4-FFF2-40B4-BE49-F238E27FC236}">
              <a16:creationId xmlns:a16="http://schemas.microsoft.com/office/drawing/2014/main" id="{1A05293C-AF81-4208-85F7-7327883A8EA0}"/>
            </a:ext>
          </a:extLst>
        </xdr:cNvPr>
        <xdr:cNvSpPr/>
      </xdr:nvSpPr>
      <xdr:spPr>
        <a:xfrm>
          <a:off x="13887450" y="6278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327" name="フローチャート: 判断 326">
          <a:extLst>
            <a:ext uri="{FF2B5EF4-FFF2-40B4-BE49-F238E27FC236}">
              <a16:creationId xmlns:a16="http://schemas.microsoft.com/office/drawing/2014/main" id="{3D31C053-C191-41C3-A16A-4566F76F2227}"/>
            </a:ext>
          </a:extLst>
        </xdr:cNvPr>
        <xdr:cNvSpPr/>
      </xdr:nvSpPr>
      <xdr:spPr>
        <a:xfrm>
          <a:off x="13096875" y="6278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328" name="フローチャート: 判断 327">
          <a:extLst>
            <a:ext uri="{FF2B5EF4-FFF2-40B4-BE49-F238E27FC236}">
              <a16:creationId xmlns:a16="http://schemas.microsoft.com/office/drawing/2014/main" id="{5B407E22-152C-4F4D-9834-4D858C5C12F4}"/>
            </a:ext>
          </a:extLst>
        </xdr:cNvPr>
        <xdr:cNvSpPr/>
      </xdr:nvSpPr>
      <xdr:spPr>
        <a:xfrm>
          <a:off x="12296775" y="625865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329" name="フローチャート: 判断 328">
          <a:extLst>
            <a:ext uri="{FF2B5EF4-FFF2-40B4-BE49-F238E27FC236}">
              <a16:creationId xmlns:a16="http://schemas.microsoft.com/office/drawing/2014/main" id="{5B6A3D5B-A056-42D5-AF39-63A192E5E480}"/>
            </a:ext>
          </a:extLst>
        </xdr:cNvPr>
        <xdr:cNvSpPr/>
      </xdr:nvSpPr>
      <xdr:spPr>
        <a:xfrm>
          <a:off x="11487150" y="625846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76F5412B-68D3-4A50-A832-9928127B416D}"/>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D6085478-BDB1-4F87-B879-BE73FC7CF6BE}"/>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41D9D50A-394F-4068-8BD5-2A7A85A55B61}"/>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5B8D170D-4DA1-4364-9C3E-6297915F3875}"/>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533CDCFD-B415-4760-B861-76049DD81F8F}"/>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113574</xdr:rowOff>
    </xdr:from>
    <xdr:to>
      <xdr:col>85</xdr:col>
      <xdr:colOff>177800</xdr:colOff>
      <xdr:row>41</xdr:row>
      <xdr:rowOff>43724</xdr:rowOff>
    </xdr:to>
    <xdr:sp macro="" textlink="">
      <xdr:nvSpPr>
        <xdr:cNvPr id="335" name="楕円 334">
          <a:extLst>
            <a:ext uri="{FF2B5EF4-FFF2-40B4-BE49-F238E27FC236}">
              <a16:creationId xmlns:a16="http://schemas.microsoft.com/office/drawing/2014/main" id="{E62781CF-EF59-4F8B-BD96-28535CBDA784}"/>
            </a:ext>
          </a:extLst>
        </xdr:cNvPr>
        <xdr:cNvSpPr/>
      </xdr:nvSpPr>
      <xdr:spPr>
        <a:xfrm>
          <a:off x="14649450" y="65905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92001</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40C79C31-2DF7-48A5-872D-76F483D251A0}"/>
            </a:ext>
          </a:extLst>
        </xdr:cNvPr>
        <xdr:cNvSpPr txBox="1"/>
      </xdr:nvSpPr>
      <xdr:spPr>
        <a:xfrm>
          <a:off x="14735175" y="656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85816</xdr:rowOff>
    </xdr:from>
    <xdr:to>
      <xdr:col>81</xdr:col>
      <xdr:colOff>101600</xdr:colOff>
      <xdr:row>41</xdr:row>
      <xdr:rowOff>15966</xdr:rowOff>
    </xdr:to>
    <xdr:sp macro="" textlink="">
      <xdr:nvSpPr>
        <xdr:cNvPr id="337" name="楕円 336">
          <a:extLst>
            <a:ext uri="{FF2B5EF4-FFF2-40B4-BE49-F238E27FC236}">
              <a16:creationId xmlns:a16="http://schemas.microsoft.com/office/drawing/2014/main" id="{D4E4B5A5-9A5A-4A86-A0F7-32E5FE0C7A25}"/>
            </a:ext>
          </a:extLst>
        </xdr:cNvPr>
        <xdr:cNvSpPr/>
      </xdr:nvSpPr>
      <xdr:spPr>
        <a:xfrm>
          <a:off x="13887450" y="65596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136616</xdr:rowOff>
    </xdr:from>
    <xdr:to>
      <xdr:col>85</xdr:col>
      <xdr:colOff>127000</xdr:colOff>
      <xdr:row>40</xdr:row>
      <xdr:rowOff>164374</xdr:rowOff>
    </xdr:to>
    <xdr:cxnSp macro="">
      <xdr:nvCxnSpPr>
        <xdr:cNvPr id="338" name="直線コネクタ 337">
          <a:extLst>
            <a:ext uri="{FF2B5EF4-FFF2-40B4-BE49-F238E27FC236}">
              <a16:creationId xmlns:a16="http://schemas.microsoft.com/office/drawing/2014/main" id="{CA9F3891-DCA4-42D8-A3E3-AD08AAD9A2B7}"/>
            </a:ext>
          </a:extLst>
        </xdr:cNvPr>
        <xdr:cNvCxnSpPr/>
      </xdr:nvCxnSpPr>
      <xdr:spPr>
        <a:xfrm>
          <a:off x="13935075" y="6616791"/>
          <a:ext cx="7620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92347</xdr:rowOff>
    </xdr:from>
    <xdr:to>
      <xdr:col>76</xdr:col>
      <xdr:colOff>165100</xdr:colOff>
      <xdr:row>41</xdr:row>
      <xdr:rowOff>22497</xdr:rowOff>
    </xdr:to>
    <xdr:sp macro="" textlink="">
      <xdr:nvSpPr>
        <xdr:cNvPr id="339" name="楕円 338">
          <a:extLst>
            <a:ext uri="{FF2B5EF4-FFF2-40B4-BE49-F238E27FC236}">
              <a16:creationId xmlns:a16="http://schemas.microsoft.com/office/drawing/2014/main" id="{F5144C5C-91E8-4C13-993C-516EE8191609}"/>
            </a:ext>
          </a:extLst>
        </xdr:cNvPr>
        <xdr:cNvSpPr/>
      </xdr:nvSpPr>
      <xdr:spPr>
        <a:xfrm>
          <a:off x="13096875" y="65693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136616</xdr:rowOff>
    </xdr:from>
    <xdr:to>
      <xdr:col>81</xdr:col>
      <xdr:colOff>50800</xdr:colOff>
      <xdr:row>40</xdr:row>
      <xdr:rowOff>143147</xdr:rowOff>
    </xdr:to>
    <xdr:cxnSp macro="">
      <xdr:nvCxnSpPr>
        <xdr:cNvPr id="340" name="直線コネクタ 339">
          <a:extLst>
            <a:ext uri="{FF2B5EF4-FFF2-40B4-BE49-F238E27FC236}">
              <a16:creationId xmlns:a16="http://schemas.microsoft.com/office/drawing/2014/main" id="{AA162666-6D8E-43DD-B13E-DD13D9CBF9CB}"/>
            </a:ext>
          </a:extLst>
        </xdr:cNvPr>
        <xdr:cNvCxnSpPr/>
      </xdr:nvCxnSpPr>
      <xdr:spPr>
        <a:xfrm flipV="1">
          <a:off x="13144500" y="6616791"/>
          <a:ext cx="790575"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118473</xdr:rowOff>
    </xdr:from>
    <xdr:to>
      <xdr:col>72</xdr:col>
      <xdr:colOff>38100</xdr:colOff>
      <xdr:row>41</xdr:row>
      <xdr:rowOff>48623</xdr:rowOff>
    </xdr:to>
    <xdr:sp macro="" textlink="">
      <xdr:nvSpPr>
        <xdr:cNvPr id="341" name="楕円 340">
          <a:extLst>
            <a:ext uri="{FF2B5EF4-FFF2-40B4-BE49-F238E27FC236}">
              <a16:creationId xmlns:a16="http://schemas.microsoft.com/office/drawing/2014/main" id="{A5537CF9-0016-4462-8207-56B4A4B0CF41}"/>
            </a:ext>
          </a:extLst>
        </xdr:cNvPr>
        <xdr:cNvSpPr/>
      </xdr:nvSpPr>
      <xdr:spPr>
        <a:xfrm>
          <a:off x="12296775" y="659864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143147</xdr:rowOff>
    </xdr:from>
    <xdr:to>
      <xdr:col>76</xdr:col>
      <xdr:colOff>114300</xdr:colOff>
      <xdr:row>40</xdr:row>
      <xdr:rowOff>169273</xdr:rowOff>
    </xdr:to>
    <xdr:cxnSp macro="">
      <xdr:nvCxnSpPr>
        <xdr:cNvPr id="342" name="直線コネクタ 341">
          <a:extLst>
            <a:ext uri="{FF2B5EF4-FFF2-40B4-BE49-F238E27FC236}">
              <a16:creationId xmlns:a16="http://schemas.microsoft.com/office/drawing/2014/main" id="{90E07465-C2BE-463E-833C-AD0D623CDA99}"/>
            </a:ext>
          </a:extLst>
        </xdr:cNvPr>
        <xdr:cNvCxnSpPr/>
      </xdr:nvCxnSpPr>
      <xdr:spPr>
        <a:xfrm flipV="1">
          <a:off x="12344400" y="6616972"/>
          <a:ext cx="800100"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118473</xdr:rowOff>
    </xdr:from>
    <xdr:to>
      <xdr:col>67</xdr:col>
      <xdr:colOff>101600</xdr:colOff>
      <xdr:row>41</xdr:row>
      <xdr:rowOff>48623</xdr:rowOff>
    </xdr:to>
    <xdr:sp macro="" textlink="">
      <xdr:nvSpPr>
        <xdr:cNvPr id="343" name="楕円 342">
          <a:extLst>
            <a:ext uri="{FF2B5EF4-FFF2-40B4-BE49-F238E27FC236}">
              <a16:creationId xmlns:a16="http://schemas.microsoft.com/office/drawing/2014/main" id="{D6EF726C-39B2-4675-AA74-F0CFC7B1BFED}"/>
            </a:ext>
          </a:extLst>
        </xdr:cNvPr>
        <xdr:cNvSpPr/>
      </xdr:nvSpPr>
      <xdr:spPr>
        <a:xfrm>
          <a:off x="11487150" y="659864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169273</xdr:rowOff>
    </xdr:from>
    <xdr:to>
      <xdr:col>71</xdr:col>
      <xdr:colOff>177800</xdr:colOff>
      <xdr:row>40</xdr:row>
      <xdr:rowOff>169273</xdr:rowOff>
    </xdr:to>
    <xdr:cxnSp macro="">
      <xdr:nvCxnSpPr>
        <xdr:cNvPr id="344" name="直線コネクタ 343">
          <a:extLst>
            <a:ext uri="{FF2B5EF4-FFF2-40B4-BE49-F238E27FC236}">
              <a16:creationId xmlns:a16="http://schemas.microsoft.com/office/drawing/2014/main" id="{6C50B4A2-8803-4996-BAC2-8B97E94EAA52}"/>
            </a:ext>
          </a:extLst>
        </xdr:cNvPr>
        <xdr:cNvCxnSpPr/>
      </xdr:nvCxnSpPr>
      <xdr:spPr>
        <a:xfrm>
          <a:off x="11534775" y="663674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5E069537-0FBA-485C-AE51-01B352FFC17F}"/>
            </a:ext>
          </a:extLst>
        </xdr:cNvPr>
        <xdr:cNvSpPr txBox="1"/>
      </xdr:nvSpPr>
      <xdr:spPr>
        <a:xfrm>
          <a:off x="13745219"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48F55889-3EAD-46A0-8898-8315E9160F08}"/>
            </a:ext>
          </a:extLst>
        </xdr:cNvPr>
        <xdr:cNvSpPr txBox="1"/>
      </xdr:nvSpPr>
      <xdr:spPr>
        <a:xfrm>
          <a:off x="12964169"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2AFFCFA2-4BC8-4738-A7C6-7DC808FEF92D}"/>
            </a:ext>
          </a:extLst>
        </xdr:cNvPr>
        <xdr:cNvSpPr txBox="1"/>
      </xdr:nvSpPr>
      <xdr:spPr>
        <a:xfrm>
          <a:off x="12164069" y="604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96858F45-24A2-4E1F-AE26-3DA8D5D1250B}"/>
            </a:ext>
          </a:extLst>
        </xdr:cNvPr>
        <xdr:cNvSpPr txBox="1"/>
      </xdr:nvSpPr>
      <xdr:spPr>
        <a:xfrm>
          <a:off x="11354444" y="6036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7093</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1DC7EB26-0CED-427F-9F46-97198DD5CF59}"/>
            </a:ext>
          </a:extLst>
        </xdr:cNvPr>
        <xdr:cNvSpPr txBox="1"/>
      </xdr:nvSpPr>
      <xdr:spPr>
        <a:xfrm>
          <a:off x="13745219" y="6649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13624</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D360B678-A69D-4471-AE04-5F8A95C1B86C}"/>
            </a:ext>
          </a:extLst>
        </xdr:cNvPr>
        <xdr:cNvSpPr txBox="1"/>
      </xdr:nvSpPr>
      <xdr:spPr>
        <a:xfrm>
          <a:off x="12964169" y="6649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39750</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1F0DCEE3-FB61-41D4-AE09-13664F389254}"/>
            </a:ext>
          </a:extLst>
        </xdr:cNvPr>
        <xdr:cNvSpPr txBox="1"/>
      </xdr:nvSpPr>
      <xdr:spPr>
        <a:xfrm>
          <a:off x="12164069" y="667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39750</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5A4A4F7C-9C0D-47F7-A27C-C29392FC5048}"/>
            </a:ext>
          </a:extLst>
        </xdr:cNvPr>
        <xdr:cNvSpPr txBox="1"/>
      </xdr:nvSpPr>
      <xdr:spPr>
        <a:xfrm>
          <a:off x="11354444" y="667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642316EC-84F6-4828-99B5-243D85CA9C15}"/>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20EF38F0-1F05-4D1E-8267-0F2309893EC0}"/>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3B38F40E-FA7D-484E-9425-64B722BE2D44}"/>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3B4C0DE7-3F37-4B1E-8FE0-109202218952}"/>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D76302E2-F795-479F-82DE-3B49F6DDA104}"/>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0B92CD71-0389-4B77-B300-94A66F787E9F}"/>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BED883AC-322E-4327-9A6D-0F675D437E15}"/>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A0137764-C72C-4426-A162-8B0C0D8A7E00}"/>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64362AE4-D992-44D2-BF6B-ADE312DDA0BA}"/>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96CFFD20-8500-4C93-9694-C94BD954BFA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a:extLst>
            <a:ext uri="{FF2B5EF4-FFF2-40B4-BE49-F238E27FC236}">
              <a16:creationId xmlns:a16="http://schemas.microsoft.com/office/drawing/2014/main" id="{836B5F1F-7652-402E-B71E-70B1994648CD}"/>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4" name="テキスト ボックス 363">
          <a:extLst>
            <a:ext uri="{FF2B5EF4-FFF2-40B4-BE49-F238E27FC236}">
              <a16:creationId xmlns:a16="http://schemas.microsoft.com/office/drawing/2014/main" id="{2240E052-622C-4D5A-9357-A62148929FB8}"/>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a:extLst>
            <a:ext uri="{FF2B5EF4-FFF2-40B4-BE49-F238E27FC236}">
              <a16:creationId xmlns:a16="http://schemas.microsoft.com/office/drawing/2014/main" id="{4019D268-9CAA-454B-9FE1-2C067CD5CCAD}"/>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6" name="テキスト ボックス 365">
          <a:extLst>
            <a:ext uri="{FF2B5EF4-FFF2-40B4-BE49-F238E27FC236}">
              <a16:creationId xmlns:a16="http://schemas.microsoft.com/office/drawing/2014/main" id="{2C3DCC2C-464E-4AEF-B1EA-1458E058A821}"/>
            </a:ext>
          </a:extLst>
        </xdr:cNvPr>
        <xdr:cNvSpPr txBox="1"/>
      </xdr:nvSpPr>
      <xdr:spPr>
        <a:xfrm>
          <a:off x="15936806" y="6198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a:extLst>
            <a:ext uri="{FF2B5EF4-FFF2-40B4-BE49-F238E27FC236}">
              <a16:creationId xmlns:a16="http://schemas.microsoft.com/office/drawing/2014/main" id="{1E70DA78-74A7-4C85-97EA-BC9FF5CB4A38}"/>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8" name="テキスト ボックス 367">
          <a:extLst>
            <a:ext uri="{FF2B5EF4-FFF2-40B4-BE49-F238E27FC236}">
              <a16:creationId xmlns:a16="http://schemas.microsoft.com/office/drawing/2014/main" id="{37250112-8627-4A7A-B765-145D61F13B64}"/>
            </a:ext>
          </a:extLst>
        </xdr:cNvPr>
        <xdr:cNvSpPr txBox="1"/>
      </xdr:nvSpPr>
      <xdr:spPr>
        <a:xfrm>
          <a:off x="15936806" y="576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a:extLst>
            <a:ext uri="{FF2B5EF4-FFF2-40B4-BE49-F238E27FC236}">
              <a16:creationId xmlns:a16="http://schemas.microsoft.com/office/drawing/2014/main" id="{02BA88AE-68CD-4333-B8AA-254FCC1BE6E8}"/>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0" name="テキスト ボックス 369">
          <a:extLst>
            <a:ext uri="{FF2B5EF4-FFF2-40B4-BE49-F238E27FC236}">
              <a16:creationId xmlns:a16="http://schemas.microsoft.com/office/drawing/2014/main" id="{4ABA9EB6-1083-46BD-AB06-94BC113E9D94}"/>
            </a:ext>
          </a:extLst>
        </xdr:cNvPr>
        <xdr:cNvSpPr txBox="1"/>
      </xdr:nvSpPr>
      <xdr:spPr>
        <a:xfrm>
          <a:off x="15936806" y="53410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E458CE2B-628A-4A15-8878-BA13ADC10BFE}"/>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a:extLst>
            <a:ext uri="{FF2B5EF4-FFF2-40B4-BE49-F238E27FC236}">
              <a16:creationId xmlns:a16="http://schemas.microsoft.com/office/drawing/2014/main" id="{B2CBDE77-5993-49EB-8E00-955D9D9BD749}"/>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a:extLst>
            <a:ext uri="{FF2B5EF4-FFF2-40B4-BE49-F238E27FC236}">
              <a16:creationId xmlns:a16="http://schemas.microsoft.com/office/drawing/2014/main" id="{397E74B5-34AF-4622-9ECF-CD7E71F9C6B1}"/>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374" name="直線コネクタ 373">
          <a:extLst>
            <a:ext uri="{FF2B5EF4-FFF2-40B4-BE49-F238E27FC236}">
              <a16:creationId xmlns:a16="http://schemas.microsoft.com/office/drawing/2014/main" id="{1FF0A7B5-70B9-4CD3-8F1A-D68A9D24DC4E}"/>
            </a:ext>
          </a:extLst>
        </xdr:cNvPr>
        <xdr:cNvCxnSpPr/>
      </xdr:nvCxnSpPr>
      <xdr:spPr>
        <a:xfrm flipV="1">
          <a:off x="19954239" y="5584064"/>
          <a:ext cx="0" cy="1188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375" name="【一般廃棄物処理施設】&#10;一人当たり有形固定資産（償却資産）額最小値テキスト">
          <a:extLst>
            <a:ext uri="{FF2B5EF4-FFF2-40B4-BE49-F238E27FC236}">
              <a16:creationId xmlns:a16="http://schemas.microsoft.com/office/drawing/2014/main" id="{2B48BF18-1384-4E8E-9E2C-1311D5A29582}"/>
            </a:ext>
          </a:extLst>
        </xdr:cNvPr>
        <xdr:cNvSpPr txBox="1"/>
      </xdr:nvSpPr>
      <xdr:spPr>
        <a:xfrm>
          <a:off x="19992975" y="67791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376" name="直線コネクタ 375">
          <a:extLst>
            <a:ext uri="{FF2B5EF4-FFF2-40B4-BE49-F238E27FC236}">
              <a16:creationId xmlns:a16="http://schemas.microsoft.com/office/drawing/2014/main" id="{02517408-C9BE-4D51-88B2-D4846B488759}"/>
            </a:ext>
          </a:extLst>
        </xdr:cNvPr>
        <xdr:cNvCxnSpPr/>
      </xdr:nvCxnSpPr>
      <xdr:spPr>
        <a:xfrm>
          <a:off x="19878675" y="67721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377" name="【一般廃棄物処理施設】&#10;一人当たり有形固定資産（償却資産）額最大値テキスト">
          <a:extLst>
            <a:ext uri="{FF2B5EF4-FFF2-40B4-BE49-F238E27FC236}">
              <a16:creationId xmlns:a16="http://schemas.microsoft.com/office/drawing/2014/main" id="{6A7645B1-8999-40B8-B372-34DDD7DB4B73}"/>
            </a:ext>
          </a:extLst>
        </xdr:cNvPr>
        <xdr:cNvSpPr txBox="1"/>
      </xdr:nvSpPr>
      <xdr:spPr>
        <a:xfrm>
          <a:off x="19992975" y="537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378" name="直線コネクタ 377">
          <a:extLst>
            <a:ext uri="{FF2B5EF4-FFF2-40B4-BE49-F238E27FC236}">
              <a16:creationId xmlns:a16="http://schemas.microsoft.com/office/drawing/2014/main" id="{55646FA9-E0D2-4E90-9874-C38B21CA1429}"/>
            </a:ext>
          </a:extLst>
        </xdr:cNvPr>
        <xdr:cNvCxnSpPr/>
      </xdr:nvCxnSpPr>
      <xdr:spPr>
        <a:xfrm>
          <a:off x="19878675" y="55840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22924</xdr:rowOff>
    </xdr:from>
    <xdr:ext cx="534377" cy="259045"/>
    <xdr:sp macro="" textlink="">
      <xdr:nvSpPr>
        <xdr:cNvPr id="379" name="【一般廃棄物処理施設】&#10;一人当たり有形固定資産（償却資産）額平均値テキスト">
          <a:extLst>
            <a:ext uri="{FF2B5EF4-FFF2-40B4-BE49-F238E27FC236}">
              <a16:creationId xmlns:a16="http://schemas.microsoft.com/office/drawing/2014/main" id="{7F6DF685-0AA9-4FD9-88E3-06AA0A57C8EF}"/>
            </a:ext>
          </a:extLst>
        </xdr:cNvPr>
        <xdr:cNvSpPr txBox="1"/>
      </xdr:nvSpPr>
      <xdr:spPr>
        <a:xfrm>
          <a:off x="19992975" y="6341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380" name="フローチャート: 判断 379">
          <a:extLst>
            <a:ext uri="{FF2B5EF4-FFF2-40B4-BE49-F238E27FC236}">
              <a16:creationId xmlns:a16="http://schemas.microsoft.com/office/drawing/2014/main" id="{D02E2415-31DE-40F9-A93F-8E56662C3FF2}"/>
            </a:ext>
          </a:extLst>
        </xdr:cNvPr>
        <xdr:cNvSpPr/>
      </xdr:nvSpPr>
      <xdr:spPr>
        <a:xfrm>
          <a:off x="19897725" y="63627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381" name="フローチャート: 判断 380">
          <a:extLst>
            <a:ext uri="{FF2B5EF4-FFF2-40B4-BE49-F238E27FC236}">
              <a16:creationId xmlns:a16="http://schemas.microsoft.com/office/drawing/2014/main" id="{471572EF-5377-480E-87FB-3A5B6CE62F6A}"/>
            </a:ext>
          </a:extLst>
        </xdr:cNvPr>
        <xdr:cNvSpPr/>
      </xdr:nvSpPr>
      <xdr:spPr>
        <a:xfrm>
          <a:off x="19154775" y="63902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382" name="フローチャート: 判断 381">
          <a:extLst>
            <a:ext uri="{FF2B5EF4-FFF2-40B4-BE49-F238E27FC236}">
              <a16:creationId xmlns:a16="http://schemas.microsoft.com/office/drawing/2014/main" id="{5BB7C1A8-9920-4FC8-A986-373A58D52DA0}"/>
            </a:ext>
          </a:extLst>
        </xdr:cNvPr>
        <xdr:cNvSpPr/>
      </xdr:nvSpPr>
      <xdr:spPr>
        <a:xfrm>
          <a:off x="18345150" y="63842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383" name="フローチャート: 判断 382">
          <a:extLst>
            <a:ext uri="{FF2B5EF4-FFF2-40B4-BE49-F238E27FC236}">
              <a16:creationId xmlns:a16="http://schemas.microsoft.com/office/drawing/2014/main" id="{180B0898-3109-4C33-8312-0A789D2B8812}"/>
            </a:ext>
          </a:extLst>
        </xdr:cNvPr>
        <xdr:cNvSpPr/>
      </xdr:nvSpPr>
      <xdr:spPr>
        <a:xfrm>
          <a:off x="17554575" y="6410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384" name="フローチャート: 判断 383">
          <a:extLst>
            <a:ext uri="{FF2B5EF4-FFF2-40B4-BE49-F238E27FC236}">
              <a16:creationId xmlns:a16="http://schemas.microsoft.com/office/drawing/2014/main" id="{32A19CE4-A971-4A37-B3FE-1E96BFEC9DF1}"/>
            </a:ext>
          </a:extLst>
        </xdr:cNvPr>
        <xdr:cNvSpPr/>
      </xdr:nvSpPr>
      <xdr:spPr>
        <a:xfrm>
          <a:off x="16754475" y="641803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A6782AE9-3570-4EBC-AC2F-05349294284C}"/>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C8518FD6-A43D-48F8-97EF-44E5E9B2CED1}"/>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9E73EF38-888B-4C82-86A0-521C93CCF5CC}"/>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5DB658BA-BF06-41BF-9E48-5491D030A013}"/>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9218F6C8-861D-4E77-B0D9-2D780E2F3828}"/>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35605</xdr:rowOff>
    </xdr:from>
    <xdr:to>
      <xdr:col>116</xdr:col>
      <xdr:colOff>114300</xdr:colOff>
      <xdr:row>38</xdr:row>
      <xdr:rowOff>137205</xdr:rowOff>
    </xdr:to>
    <xdr:sp macro="" textlink="">
      <xdr:nvSpPr>
        <xdr:cNvPr id="390" name="楕円 389">
          <a:extLst>
            <a:ext uri="{FF2B5EF4-FFF2-40B4-BE49-F238E27FC236}">
              <a16:creationId xmlns:a16="http://schemas.microsoft.com/office/drawing/2014/main" id="{35399E1B-DB7B-49AB-A589-9DBCE7D1BB59}"/>
            </a:ext>
          </a:extLst>
        </xdr:cNvPr>
        <xdr:cNvSpPr/>
      </xdr:nvSpPr>
      <xdr:spPr>
        <a:xfrm>
          <a:off x="19897725" y="61887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58482</xdr:rowOff>
    </xdr:from>
    <xdr:ext cx="599010" cy="259045"/>
    <xdr:sp macro="" textlink="">
      <xdr:nvSpPr>
        <xdr:cNvPr id="391" name="【一般廃棄物処理施設】&#10;一人当たり有形固定資産（償却資産）額該当値テキスト">
          <a:extLst>
            <a:ext uri="{FF2B5EF4-FFF2-40B4-BE49-F238E27FC236}">
              <a16:creationId xmlns:a16="http://schemas.microsoft.com/office/drawing/2014/main" id="{0A2ACAAA-D8F3-4A5B-B66B-3E593B969896}"/>
            </a:ext>
          </a:extLst>
        </xdr:cNvPr>
        <xdr:cNvSpPr txBox="1"/>
      </xdr:nvSpPr>
      <xdr:spPr>
        <a:xfrm>
          <a:off x="19992975" y="604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36482</xdr:rowOff>
    </xdr:from>
    <xdr:to>
      <xdr:col>112</xdr:col>
      <xdr:colOff>38100</xdr:colOff>
      <xdr:row>38</xdr:row>
      <xdr:rowOff>138082</xdr:rowOff>
    </xdr:to>
    <xdr:sp macro="" textlink="">
      <xdr:nvSpPr>
        <xdr:cNvPr id="392" name="楕円 391">
          <a:extLst>
            <a:ext uri="{FF2B5EF4-FFF2-40B4-BE49-F238E27FC236}">
              <a16:creationId xmlns:a16="http://schemas.microsoft.com/office/drawing/2014/main" id="{DBCCC7D0-17EB-4464-9854-BB41F9532217}"/>
            </a:ext>
          </a:extLst>
        </xdr:cNvPr>
        <xdr:cNvSpPr/>
      </xdr:nvSpPr>
      <xdr:spPr>
        <a:xfrm>
          <a:off x="19154775" y="61896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86405</xdr:rowOff>
    </xdr:from>
    <xdr:to>
      <xdr:col>116</xdr:col>
      <xdr:colOff>63500</xdr:colOff>
      <xdr:row>38</xdr:row>
      <xdr:rowOff>87282</xdr:rowOff>
    </xdr:to>
    <xdr:cxnSp macro="">
      <xdr:nvCxnSpPr>
        <xdr:cNvPr id="393" name="直線コネクタ 392">
          <a:extLst>
            <a:ext uri="{FF2B5EF4-FFF2-40B4-BE49-F238E27FC236}">
              <a16:creationId xmlns:a16="http://schemas.microsoft.com/office/drawing/2014/main" id="{32FCD1AE-BC52-47B6-9A61-D2305FA92201}"/>
            </a:ext>
          </a:extLst>
        </xdr:cNvPr>
        <xdr:cNvCxnSpPr/>
      </xdr:nvCxnSpPr>
      <xdr:spPr>
        <a:xfrm flipV="1">
          <a:off x="19202400" y="6236380"/>
          <a:ext cx="752475"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12562</xdr:rowOff>
    </xdr:from>
    <xdr:to>
      <xdr:col>107</xdr:col>
      <xdr:colOff>101600</xdr:colOff>
      <xdr:row>38</xdr:row>
      <xdr:rowOff>114162</xdr:rowOff>
    </xdr:to>
    <xdr:sp macro="" textlink="">
      <xdr:nvSpPr>
        <xdr:cNvPr id="394" name="楕円 393">
          <a:extLst>
            <a:ext uri="{FF2B5EF4-FFF2-40B4-BE49-F238E27FC236}">
              <a16:creationId xmlns:a16="http://schemas.microsoft.com/office/drawing/2014/main" id="{E4EBF198-143A-4176-AB79-046ACF05AE4C}"/>
            </a:ext>
          </a:extLst>
        </xdr:cNvPr>
        <xdr:cNvSpPr/>
      </xdr:nvSpPr>
      <xdr:spPr>
        <a:xfrm>
          <a:off x="18345150" y="616253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63362</xdr:rowOff>
    </xdr:from>
    <xdr:to>
      <xdr:col>111</xdr:col>
      <xdr:colOff>177800</xdr:colOff>
      <xdr:row>38</xdr:row>
      <xdr:rowOff>87282</xdr:rowOff>
    </xdr:to>
    <xdr:cxnSp macro="">
      <xdr:nvCxnSpPr>
        <xdr:cNvPr id="395" name="直線コネクタ 394">
          <a:extLst>
            <a:ext uri="{FF2B5EF4-FFF2-40B4-BE49-F238E27FC236}">
              <a16:creationId xmlns:a16="http://schemas.microsoft.com/office/drawing/2014/main" id="{74A48746-967D-458B-B909-F60693BA1F19}"/>
            </a:ext>
          </a:extLst>
        </xdr:cNvPr>
        <xdr:cNvCxnSpPr/>
      </xdr:nvCxnSpPr>
      <xdr:spPr>
        <a:xfrm>
          <a:off x="18392775" y="6219687"/>
          <a:ext cx="809625"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36469</xdr:rowOff>
    </xdr:from>
    <xdr:to>
      <xdr:col>102</xdr:col>
      <xdr:colOff>165100</xdr:colOff>
      <xdr:row>38</xdr:row>
      <xdr:rowOff>138069</xdr:rowOff>
    </xdr:to>
    <xdr:sp macro="" textlink="">
      <xdr:nvSpPr>
        <xdr:cNvPr id="396" name="楕円 395">
          <a:extLst>
            <a:ext uri="{FF2B5EF4-FFF2-40B4-BE49-F238E27FC236}">
              <a16:creationId xmlns:a16="http://schemas.microsoft.com/office/drawing/2014/main" id="{C293C0D8-1FC2-4A0A-BBDC-184345C3C589}"/>
            </a:ext>
          </a:extLst>
        </xdr:cNvPr>
        <xdr:cNvSpPr/>
      </xdr:nvSpPr>
      <xdr:spPr>
        <a:xfrm>
          <a:off x="17554575" y="618961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63362</xdr:rowOff>
    </xdr:from>
    <xdr:to>
      <xdr:col>107</xdr:col>
      <xdr:colOff>50800</xdr:colOff>
      <xdr:row>38</xdr:row>
      <xdr:rowOff>87269</xdr:rowOff>
    </xdr:to>
    <xdr:cxnSp macro="">
      <xdr:nvCxnSpPr>
        <xdr:cNvPr id="397" name="直線コネクタ 396">
          <a:extLst>
            <a:ext uri="{FF2B5EF4-FFF2-40B4-BE49-F238E27FC236}">
              <a16:creationId xmlns:a16="http://schemas.microsoft.com/office/drawing/2014/main" id="{50F77BC1-0600-4465-B152-67BD9818B88F}"/>
            </a:ext>
          </a:extLst>
        </xdr:cNvPr>
        <xdr:cNvCxnSpPr/>
      </xdr:nvCxnSpPr>
      <xdr:spPr>
        <a:xfrm flipV="1">
          <a:off x="17602200" y="6219687"/>
          <a:ext cx="790575"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80118</xdr:rowOff>
    </xdr:from>
    <xdr:to>
      <xdr:col>98</xdr:col>
      <xdr:colOff>38100</xdr:colOff>
      <xdr:row>39</xdr:row>
      <xdr:rowOff>10268</xdr:rowOff>
    </xdr:to>
    <xdr:sp macro="" textlink="">
      <xdr:nvSpPr>
        <xdr:cNvPr id="398" name="楕円 397">
          <a:extLst>
            <a:ext uri="{FF2B5EF4-FFF2-40B4-BE49-F238E27FC236}">
              <a16:creationId xmlns:a16="http://schemas.microsoft.com/office/drawing/2014/main" id="{02C5CB6B-E783-4043-9074-E878B5D509F0}"/>
            </a:ext>
          </a:extLst>
        </xdr:cNvPr>
        <xdr:cNvSpPr/>
      </xdr:nvSpPr>
      <xdr:spPr>
        <a:xfrm>
          <a:off x="16754475" y="623644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87269</xdr:rowOff>
    </xdr:from>
    <xdr:to>
      <xdr:col>102</xdr:col>
      <xdr:colOff>114300</xdr:colOff>
      <xdr:row>38</xdr:row>
      <xdr:rowOff>130918</xdr:rowOff>
    </xdr:to>
    <xdr:cxnSp macro="">
      <xdr:nvCxnSpPr>
        <xdr:cNvPr id="399" name="直線コネクタ 398">
          <a:extLst>
            <a:ext uri="{FF2B5EF4-FFF2-40B4-BE49-F238E27FC236}">
              <a16:creationId xmlns:a16="http://schemas.microsoft.com/office/drawing/2014/main" id="{DC6C66F0-5D72-4BC4-87BC-8AF27FF47CE6}"/>
            </a:ext>
          </a:extLst>
        </xdr:cNvPr>
        <xdr:cNvCxnSpPr/>
      </xdr:nvCxnSpPr>
      <xdr:spPr>
        <a:xfrm flipV="1">
          <a:off x="16802100" y="6237244"/>
          <a:ext cx="800100" cy="4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167907</xdr:rowOff>
    </xdr:from>
    <xdr:ext cx="534377" cy="259045"/>
    <xdr:sp macro="" textlink="">
      <xdr:nvSpPr>
        <xdr:cNvPr id="400" name="n_1aveValue【一般廃棄物処理施設】&#10;一人当たり有形固定資産（償却資産）額">
          <a:extLst>
            <a:ext uri="{FF2B5EF4-FFF2-40B4-BE49-F238E27FC236}">
              <a16:creationId xmlns:a16="http://schemas.microsoft.com/office/drawing/2014/main" id="{4B08BE36-08EE-42CB-98CE-C1D48D81D112}"/>
            </a:ext>
          </a:extLst>
        </xdr:cNvPr>
        <xdr:cNvSpPr txBox="1"/>
      </xdr:nvSpPr>
      <xdr:spPr>
        <a:xfrm>
          <a:off x="18944736" y="647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165100</xdr:rowOff>
    </xdr:from>
    <xdr:ext cx="534377" cy="259045"/>
    <xdr:sp macro="" textlink="">
      <xdr:nvSpPr>
        <xdr:cNvPr id="401" name="n_2aveValue【一般廃棄物処理施設】&#10;一人当たり有形固定資産（償却資産）額">
          <a:extLst>
            <a:ext uri="{FF2B5EF4-FFF2-40B4-BE49-F238E27FC236}">
              <a16:creationId xmlns:a16="http://schemas.microsoft.com/office/drawing/2014/main" id="{E565DD56-E74C-4347-806F-1DA518796265}"/>
            </a:ext>
          </a:extLst>
        </xdr:cNvPr>
        <xdr:cNvSpPr txBox="1"/>
      </xdr:nvSpPr>
      <xdr:spPr>
        <a:xfrm>
          <a:off x="18163686" y="64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17127</xdr:rowOff>
    </xdr:from>
    <xdr:ext cx="534377" cy="259045"/>
    <xdr:sp macro="" textlink="">
      <xdr:nvSpPr>
        <xdr:cNvPr id="402" name="n_3aveValue【一般廃棄物処理施設】&#10;一人当たり有形固定資産（償却資産）額">
          <a:extLst>
            <a:ext uri="{FF2B5EF4-FFF2-40B4-BE49-F238E27FC236}">
              <a16:creationId xmlns:a16="http://schemas.microsoft.com/office/drawing/2014/main" id="{A4094AA0-388A-4AFE-AEAA-B92E1F38D2EC}"/>
            </a:ext>
          </a:extLst>
        </xdr:cNvPr>
        <xdr:cNvSpPr txBox="1"/>
      </xdr:nvSpPr>
      <xdr:spPr>
        <a:xfrm>
          <a:off x="17354061" y="64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21063</xdr:rowOff>
    </xdr:from>
    <xdr:ext cx="534377" cy="259045"/>
    <xdr:sp macro="" textlink="">
      <xdr:nvSpPr>
        <xdr:cNvPr id="403" name="n_4aveValue【一般廃棄物処理施設】&#10;一人当たり有形固定資産（償却資産）額">
          <a:extLst>
            <a:ext uri="{FF2B5EF4-FFF2-40B4-BE49-F238E27FC236}">
              <a16:creationId xmlns:a16="http://schemas.microsoft.com/office/drawing/2014/main" id="{538AF80F-78E1-4B7C-B18B-FB2272321BCC}"/>
            </a:ext>
          </a:extLst>
        </xdr:cNvPr>
        <xdr:cNvSpPr txBox="1"/>
      </xdr:nvSpPr>
      <xdr:spPr>
        <a:xfrm>
          <a:off x="16563486" y="649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154610</xdr:rowOff>
    </xdr:from>
    <xdr:ext cx="599010" cy="259045"/>
    <xdr:sp macro="" textlink="">
      <xdr:nvSpPr>
        <xdr:cNvPr id="404" name="n_1mainValue【一般廃棄物処理施設】&#10;一人当たり有形固定資産（償却資産）額">
          <a:extLst>
            <a:ext uri="{FF2B5EF4-FFF2-40B4-BE49-F238E27FC236}">
              <a16:creationId xmlns:a16="http://schemas.microsoft.com/office/drawing/2014/main" id="{11AA366F-2D2B-438D-9C2C-B754061F767E}"/>
            </a:ext>
          </a:extLst>
        </xdr:cNvPr>
        <xdr:cNvSpPr txBox="1"/>
      </xdr:nvSpPr>
      <xdr:spPr>
        <a:xfrm>
          <a:off x="18915595" y="598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130689</xdr:rowOff>
    </xdr:from>
    <xdr:ext cx="599010" cy="259045"/>
    <xdr:sp macro="" textlink="">
      <xdr:nvSpPr>
        <xdr:cNvPr id="405" name="n_2mainValue【一般廃棄物処理施設】&#10;一人当たり有形固定資産（償却資産）額">
          <a:extLst>
            <a:ext uri="{FF2B5EF4-FFF2-40B4-BE49-F238E27FC236}">
              <a16:creationId xmlns:a16="http://schemas.microsoft.com/office/drawing/2014/main" id="{2C8B0F99-FB22-4AF5-86F2-C730A3D47D4C}"/>
            </a:ext>
          </a:extLst>
        </xdr:cNvPr>
        <xdr:cNvSpPr txBox="1"/>
      </xdr:nvSpPr>
      <xdr:spPr>
        <a:xfrm>
          <a:off x="18134545" y="595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154596</xdr:rowOff>
    </xdr:from>
    <xdr:ext cx="599010" cy="259045"/>
    <xdr:sp macro="" textlink="">
      <xdr:nvSpPr>
        <xdr:cNvPr id="406" name="n_3mainValue【一般廃棄物処理施設】&#10;一人当たり有形固定資産（償却資産）額">
          <a:extLst>
            <a:ext uri="{FF2B5EF4-FFF2-40B4-BE49-F238E27FC236}">
              <a16:creationId xmlns:a16="http://schemas.microsoft.com/office/drawing/2014/main" id="{A9861774-4810-408B-9A38-A9C762BABA9F}"/>
            </a:ext>
          </a:extLst>
        </xdr:cNvPr>
        <xdr:cNvSpPr txBox="1"/>
      </xdr:nvSpPr>
      <xdr:spPr>
        <a:xfrm>
          <a:off x="17324920" y="598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26795</xdr:rowOff>
    </xdr:from>
    <xdr:ext cx="599010" cy="259045"/>
    <xdr:sp macro="" textlink="">
      <xdr:nvSpPr>
        <xdr:cNvPr id="407" name="n_4mainValue【一般廃棄物処理施設】&#10;一人当たり有形固定資産（償却資産）額">
          <a:extLst>
            <a:ext uri="{FF2B5EF4-FFF2-40B4-BE49-F238E27FC236}">
              <a16:creationId xmlns:a16="http://schemas.microsoft.com/office/drawing/2014/main" id="{6483574D-C940-4450-91CB-CE5091EA29C8}"/>
            </a:ext>
          </a:extLst>
        </xdr:cNvPr>
        <xdr:cNvSpPr txBox="1"/>
      </xdr:nvSpPr>
      <xdr:spPr>
        <a:xfrm>
          <a:off x="16524820" y="602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FD2CBB54-FA1D-432F-9FF9-CB525FA39876}"/>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9FF6700A-BDC5-4121-B42A-CE807FA5E9CD}"/>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49D5BBDD-AC83-4588-B8CA-7A227ABE3D4A}"/>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6BCEED6D-8279-44B0-9619-8101AB2A2070}"/>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53B16736-925D-45FA-BDD8-852835EF077A}"/>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6B7E795E-C500-4146-AEA2-0980850795D0}"/>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4C4FAEEE-AAE9-45C2-B98E-1E75C0EA45FB}"/>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0CDC4525-8995-43BE-A446-3E01B33722B9}"/>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1A5AEAD5-E2D2-47D0-B54E-B4965896B9BA}"/>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0D1DA94C-14AB-442D-A3B1-9847CA32999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3B98CC68-EB2C-4AC3-AE35-3F62ACABAD06}"/>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a:extLst>
            <a:ext uri="{FF2B5EF4-FFF2-40B4-BE49-F238E27FC236}">
              <a16:creationId xmlns:a16="http://schemas.microsoft.com/office/drawing/2014/main" id="{6A8235FD-2230-4E8F-B307-D4728B375522}"/>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0" name="テキスト ボックス 419">
          <a:extLst>
            <a:ext uri="{FF2B5EF4-FFF2-40B4-BE49-F238E27FC236}">
              <a16:creationId xmlns:a16="http://schemas.microsoft.com/office/drawing/2014/main" id="{C5E8E727-5A15-4668-84C5-B2C8C4E178F4}"/>
            </a:ext>
          </a:extLst>
        </xdr:cNvPr>
        <xdr:cNvSpPr txBox="1"/>
      </xdr:nvSpPr>
      <xdr:spPr>
        <a:xfrm>
          <a:off x="107945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a:extLst>
            <a:ext uri="{FF2B5EF4-FFF2-40B4-BE49-F238E27FC236}">
              <a16:creationId xmlns:a16="http://schemas.microsoft.com/office/drawing/2014/main" id="{B2EBACE5-1698-4A48-95EC-F8A8FB4088CD}"/>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a:extLst>
            <a:ext uri="{FF2B5EF4-FFF2-40B4-BE49-F238E27FC236}">
              <a16:creationId xmlns:a16="http://schemas.microsoft.com/office/drawing/2014/main" id="{968414C6-F8CE-44DC-883B-67C20E24A204}"/>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a:extLst>
            <a:ext uri="{FF2B5EF4-FFF2-40B4-BE49-F238E27FC236}">
              <a16:creationId xmlns:a16="http://schemas.microsoft.com/office/drawing/2014/main" id="{50BBC2B5-3F82-47EE-9B94-2720E1CF23FA}"/>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a:extLst>
            <a:ext uri="{FF2B5EF4-FFF2-40B4-BE49-F238E27FC236}">
              <a16:creationId xmlns:a16="http://schemas.microsoft.com/office/drawing/2014/main" id="{6142EC59-628D-4CC8-A398-2DA55E7A9C78}"/>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a:extLst>
            <a:ext uri="{FF2B5EF4-FFF2-40B4-BE49-F238E27FC236}">
              <a16:creationId xmlns:a16="http://schemas.microsoft.com/office/drawing/2014/main" id="{D1F675BF-FAF5-4FB5-B743-70618363FF6F}"/>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a:extLst>
            <a:ext uri="{FF2B5EF4-FFF2-40B4-BE49-F238E27FC236}">
              <a16:creationId xmlns:a16="http://schemas.microsoft.com/office/drawing/2014/main" id="{F6D62D06-167B-4CF8-8D9D-822D59A9D268}"/>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a:extLst>
            <a:ext uri="{FF2B5EF4-FFF2-40B4-BE49-F238E27FC236}">
              <a16:creationId xmlns:a16="http://schemas.microsoft.com/office/drawing/2014/main" id="{08230B15-CC7E-4FD0-B49B-AB0AB1F2E5E8}"/>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a:extLst>
            <a:ext uri="{FF2B5EF4-FFF2-40B4-BE49-F238E27FC236}">
              <a16:creationId xmlns:a16="http://schemas.microsoft.com/office/drawing/2014/main" id="{337E2DDD-9C3B-4D43-82E4-765B90E069CE}"/>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a:extLst>
            <a:ext uri="{FF2B5EF4-FFF2-40B4-BE49-F238E27FC236}">
              <a16:creationId xmlns:a16="http://schemas.microsoft.com/office/drawing/2014/main" id="{972E1D40-5106-44BB-BD60-D95ED26296BB}"/>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0" name="テキスト ボックス 429">
          <a:extLst>
            <a:ext uri="{FF2B5EF4-FFF2-40B4-BE49-F238E27FC236}">
              <a16:creationId xmlns:a16="http://schemas.microsoft.com/office/drawing/2014/main" id="{F2DB0DD2-51A9-4689-8C58-9D81098C415B}"/>
            </a:ext>
          </a:extLst>
        </xdr:cNvPr>
        <xdr:cNvSpPr txBox="1"/>
      </xdr:nvSpPr>
      <xdr:spPr>
        <a:xfrm>
          <a:off x="109037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729C498F-B966-479B-9CFA-6BF855EBF6F6}"/>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EEE3AB94-CC05-4E48-80C7-AA617F8604C9}"/>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433" name="直線コネクタ 432">
          <a:extLst>
            <a:ext uri="{FF2B5EF4-FFF2-40B4-BE49-F238E27FC236}">
              <a16:creationId xmlns:a16="http://schemas.microsoft.com/office/drawing/2014/main" id="{49D7E7DF-525A-4835-BFDC-36C0131F6A99}"/>
            </a:ext>
          </a:extLst>
        </xdr:cNvPr>
        <xdr:cNvCxnSpPr/>
      </xdr:nvCxnSpPr>
      <xdr:spPr>
        <a:xfrm flipV="1">
          <a:off x="14696439" y="9067800"/>
          <a:ext cx="0" cy="137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434" name="【保健センター・保健所】&#10;有形固定資産減価償却率最小値テキスト">
          <a:extLst>
            <a:ext uri="{FF2B5EF4-FFF2-40B4-BE49-F238E27FC236}">
              <a16:creationId xmlns:a16="http://schemas.microsoft.com/office/drawing/2014/main" id="{C72468CD-E18C-4BB8-95DC-69D32280F8CE}"/>
            </a:ext>
          </a:extLst>
        </xdr:cNvPr>
        <xdr:cNvSpPr txBox="1"/>
      </xdr:nvSpPr>
      <xdr:spPr>
        <a:xfrm>
          <a:off x="14735175" y="1045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435" name="直線コネクタ 434">
          <a:extLst>
            <a:ext uri="{FF2B5EF4-FFF2-40B4-BE49-F238E27FC236}">
              <a16:creationId xmlns:a16="http://schemas.microsoft.com/office/drawing/2014/main" id="{93B00036-B15A-49A2-9EE8-F2ADAA85EBF4}"/>
            </a:ext>
          </a:extLst>
        </xdr:cNvPr>
        <xdr:cNvCxnSpPr/>
      </xdr:nvCxnSpPr>
      <xdr:spPr>
        <a:xfrm>
          <a:off x="14611350" y="1044656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36" name="【保健センター・保健所】&#10;有形固定資産減価償却率最大値テキスト">
          <a:extLst>
            <a:ext uri="{FF2B5EF4-FFF2-40B4-BE49-F238E27FC236}">
              <a16:creationId xmlns:a16="http://schemas.microsoft.com/office/drawing/2014/main" id="{8E3BDCF3-9A7E-4616-B950-37AECE13EAA9}"/>
            </a:ext>
          </a:extLst>
        </xdr:cNvPr>
        <xdr:cNvSpPr txBox="1"/>
      </xdr:nvSpPr>
      <xdr:spPr>
        <a:xfrm>
          <a:off x="14735175" y="8865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37" name="直線コネクタ 436">
          <a:extLst>
            <a:ext uri="{FF2B5EF4-FFF2-40B4-BE49-F238E27FC236}">
              <a16:creationId xmlns:a16="http://schemas.microsoft.com/office/drawing/2014/main" id="{DA3AC348-8DD1-4561-A5E4-1A89AFE01F8C}"/>
            </a:ext>
          </a:extLst>
        </xdr:cNvPr>
        <xdr:cNvCxnSpPr/>
      </xdr:nvCxnSpPr>
      <xdr:spPr>
        <a:xfrm>
          <a:off x="14611350" y="9067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F2C25A7D-1245-44E2-925F-6381C43134EE}"/>
            </a:ext>
          </a:extLst>
        </xdr:cNvPr>
        <xdr:cNvSpPr txBox="1"/>
      </xdr:nvSpPr>
      <xdr:spPr>
        <a:xfrm>
          <a:off x="14735175" y="959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39" name="フローチャート: 判断 438">
          <a:extLst>
            <a:ext uri="{FF2B5EF4-FFF2-40B4-BE49-F238E27FC236}">
              <a16:creationId xmlns:a16="http://schemas.microsoft.com/office/drawing/2014/main" id="{CC682CB4-EEFA-4ABD-8F73-6348D9DCA3D8}"/>
            </a:ext>
          </a:extLst>
        </xdr:cNvPr>
        <xdr:cNvSpPr/>
      </xdr:nvSpPr>
      <xdr:spPr>
        <a:xfrm>
          <a:off x="14649450" y="97268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40" name="フローチャート: 判断 439">
          <a:extLst>
            <a:ext uri="{FF2B5EF4-FFF2-40B4-BE49-F238E27FC236}">
              <a16:creationId xmlns:a16="http://schemas.microsoft.com/office/drawing/2014/main" id="{25182172-5ED4-45AF-90D8-58DEC29B3F2F}"/>
            </a:ext>
          </a:extLst>
        </xdr:cNvPr>
        <xdr:cNvSpPr/>
      </xdr:nvSpPr>
      <xdr:spPr>
        <a:xfrm>
          <a:off x="13887450" y="971822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441" name="フローチャート: 判断 440">
          <a:extLst>
            <a:ext uri="{FF2B5EF4-FFF2-40B4-BE49-F238E27FC236}">
              <a16:creationId xmlns:a16="http://schemas.microsoft.com/office/drawing/2014/main" id="{5ED3B69C-1494-4159-86DD-40672C7E3B11}"/>
            </a:ext>
          </a:extLst>
        </xdr:cNvPr>
        <xdr:cNvSpPr/>
      </xdr:nvSpPr>
      <xdr:spPr>
        <a:xfrm>
          <a:off x="13096875" y="97036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442" name="フローチャート: 判断 441">
          <a:extLst>
            <a:ext uri="{FF2B5EF4-FFF2-40B4-BE49-F238E27FC236}">
              <a16:creationId xmlns:a16="http://schemas.microsoft.com/office/drawing/2014/main" id="{0D912378-AA25-4625-A15C-11628D22579F}"/>
            </a:ext>
          </a:extLst>
        </xdr:cNvPr>
        <xdr:cNvSpPr/>
      </xdr:nvSpPr>
      <xdr:spPr>
        <a:xfrm>
          <a:off x="12296775" y="96596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443" name="フローチャート: 判断 442">
          <a:extLst>
            <a:ext uri="{FF2B5EF4-FFF2-40B4-BE49-F238E27FC236}">
              <a16:creationId xmlns:a16="http://schemas.microsoft.com/office/drawing/2014/main" id="{ED150259-A4CB-4170-B579-8DE4B4C9B408}"/>
            </a:ext>
          </a:extLst>
        </xdr:cNvPr>
        <xdr:cNvSpPr/>
      </xdr:nvSpPr>
      <xdr:spPr>
        <a:xfrm>
          <a:off x="11487150" y="96367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50C82B2C-AD57-4798-994A-7808386901C4}"/>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1E361D4D-6C42-4084-84B9-CF2F3C46F2D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DC2B46FF-453C-41FD-BC7B-E601FB88836A}"/>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BEF78F65-CD7E-4241-B5D2-5F8C4AB5C412}"/>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9D51ADAB-1E6A-40A0-8474-351BB863C984}"/>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449" name="楕円 448">
          <a:extLst>
            <a:ext uri="{FF2B5EF4-FFF2-40B4-BE49-F238E27FC236}">
              <a16:creationId xmlns:a16="http://schemas.microsoft.com/office/drawing/2014/main" id="{4C9DD5EF-CF56-42C6-8CA3-FF6DE2D47C59}"/>
            </a:ext>
          </a:extLst>
        </xdr:cNvPr>
        <xdr:cNvSpPr/>
      </xdr:nvSpPr>
      <xdr:spPr>
        <a:xfrm>
          <a:off x="14649450" y="100670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D8E9E87A-1EBE-4A30-87D1-802A656D66DC}"/>
            </a:ext>
          </a:extLst>
        </xdr:cNvPr>
        <xdr:cNvSpPr txBox="1"/>
      </xdr:nvSpPr>
      <xdr:spPr>
        <a:xfrm>
          <a:off x="14735175" y="10051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1451</xdr:rowOff>
    </xdr:from>
    <xdr:to>
      <xdr:col>81</xdr:col>
      <xdr:colOff>101600</xdr:colOff>
      <xdr:row>62</xdr:row>
      <xdr:rowOff>103051</xdr:rowOff>
    </xdr:to>
    <xdr:sp macro="" textlink="">
      <xdr:nvSpPr>
        <xdr:cNvPr id="451" name="楕円 450">
          <a:extLst>
            <a:ext uri="{FF2B5EF4-FFF2-40B4-BE49-F238E27FC236}">
              <a16:creationId xmlns:a16="http://schemas.microsoft.com/office/drawing/2014/main" id="{C8C5A489-6C4A-46F1-B564-61A78DD2F9F5}"/>
            </a:ext>
          </a:extLst>
        </xdr:cNvPr>
        <xdr:cNvSpPr/>
      </xdr:nvSpPr>
      <xdr:spPr>
        <a:xfrm>
          <a:off x="13887450" y="1004080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52251</xdr:rowOff>
    </xdr:from>
    <xdr:to>
      <xdr:col>85</xdr:col>
      <xdr:colOff>127000</xdr:colOff>
      <xdr:row>62</xdr:row>
      <xdr:rowOff>81643</xdr:rowOff>
    </xdr:to>
    <xdr:cxnSp macro="">
      <xdr:nvCxnSpPr>
        <xdr:cNvPr id="452" name="直線コネクタ 451">
          <a:extLst>
            <a:ext uri="{FF2B5EF4-FFF2-40B4-BE49-F238E27FC236}">
              <a16:creationId xmlns:a16="http://schemas.microsoft.com/office/drawing/2014/main" id="{CE43D975-7F84-4225-8B66-EBD94395B001}"/>
            </a:ext>
          </a:extLst>
        </xdr:cNvPr>
        <xdr:cNvCxnSpPr/>
      </xdr:nvCxnSpPr>
      <xdr:spPr>
        <a:xfrm>
          <a:off x="13935075" y="10088426"/>
          <a:ext cx="762000" cy="3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138612</xdr:rowOff>
    </xdr:from>
    <xdr:to>
      <xdr:col>76</xdr:col>
      <xdr:colOff>165100</xdr:colOff>
      <xdr:row>62</xdr:row>
      <xdr:rowOff>68762</xdr:rowOff>
    </xdr:to>
    <xdr:sp macro="" textlink="">
      <xdr:nvSpPr>
        <xdr:cNvPr id="453" name="楕円 452">
          <a:extLst>
            <a:ext uri="{FF2B5EF4-FFF2-40B4-BE49-F238E27FC236}">
              <a16:creationId xmlns:a16="http://schemas.microsoft.com/office/drawing/2014/main" id="{0517D437-3679-4170-B19E-DE659D9E01B9}"/>
            </a:ext>
          </a:extLst>
        </xdr:cNvPr>
        <xdr:cNvSpPr/>
      </xdr:nvSpPr>
      <xdr:spPr>
        <a:xfrm>
          <a:off x="13096875" y="1001921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17962</xdr:rowOff>
    </xdr:from>
    <xdr:to>
      <xdr:col>81</xdr:col>
      <xdr:colOff>50800</xdr:colOff>
      <xdr:row>62</xdr:row>
      <xdr:rowOff>52251</xdr:rowOff>
    </xdr:to>
    <xdr:cxnSp macro="">
      <xdr:nvCxnSpPr>
        <xdr:cNvPr id="454" name="直線コネクタ 453">
          <a:extLst>
            <a:ext uri="{FF2B5EF4-FFF2-40B4-BE49-F238E27FC236}">
              <a16:creationId xmlns:a16="http://schemas.microsoft.com/office/drawing/2014/main" id="{72332994-4BED-4E39-BE5F-761F2712EBCC}"/>
            </a:ext>
          </a:extLst>
        </xdr:cNvPr>
        <xdr:cNvCxnSpPr/>
      </xdr:nvCxnSpPr>
      <xdr:spPr>
        <a:xfrm>
          <a:off x="13144500" y="10057312"/>
          <a:ext cx="79057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104322</xdr:rowOff>
    </xdr:from>
    <xdr:to>
      <xdr:col>72</xdr:col>
      <xdr:colOff>38100</xdr:colOff>
      <xdr:row>62</xdr:row>
      <xdr:rowOff>34472</xdr:rowOff>
    </xdr:to>
    <xdr:sp macro="" textlink="">
      <xdr:nvSpPr>
        <xdr:cNvPr id="455" name="楕円 454">
          <a:extLst>
            <a:ext uri="{FF2B5EF4-FFF2-40B4-BE49-F238E27FC236}">
              <a16:creationId xmlns:a16="http://schemas.microsoft.com/office/drawing/2014/main" id="{F562C65F-9C71-46A8-B666-D9A562EAD187}"/>
            </a:ext>
          </a:extLst>
        </xdr:cNvPr>
        <xdr:cNvSpPr/>
      </xdr:nvSpPr>
      <xdr:spPr>
        <a:xfrm>
          <a:off x="12296775" y="998492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155122</xdr:rowOff>
    </xdr:from>
    <xdr:to>
      <xdr:col>76</xdr:col>
      <xdr:colOff>114300</xdr:colOff>
      <xdr:row>62</xdr:row>
      <xdr:rowOff>17962</xdr:rowOff>
    </xdr:to>
    <xdr:cxnSp macro="">
      <xdr:nvCxnSpPr>
        <xdr:cNvPr id="456" name="直線コネクタ 455">
          <a:extLst>
            <a:ext uri="{FF2B5EF4-FFF2-40B4-BE49-F238E27FC236}">
              <a16:creationId xmlns:a16="http://schemas.microsoft.com/office/drawing/2014/main" id="{728AF9CD-6A97-4D73-ABAF-2A44AC7D251B}"/>
            </a:ext>
          </a:extLst>
        </xdr:cNvPr>
        <xdr:cNvCxnSpPr/>
      </xdr:nvCxnSpPr>
      <xdr:spPr>
        <a:xfrm>
          <a:off x="12344400" y="10032547"/>
          <a:ext cx="8001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58601</xdr:rowOff>
    </xdr:from>
    <xdr:to>
      <xdr:col>67</xdr:col>
      <xdr:colOff>101600</xdr:colOff>
      <xdr:row>61</xdr:row>
      <xdr:rowOff>160201</xdr:rowOff>
    </xdr:to>
    <xdr:sp macro="" textlink="">
      <xdr:nvSpPr>
        <xdr:cNvPr id="457" name="楕円 456">
          <a:extLst>
            <a:ext uri="{FF2B5EF4-FFF2-40B4-BE49-F238E27FC236}">
              <a16:creationId xmlns:a16="http://schemas.microsoft.com/office/drawing/2014/main" id="{D2A5389C-DE38-4C36-81BD-7E176ACA58D5}"/>
            </a:ext>
          </a:extLst>
        </xdr:cNvPr>
        <xdr:cNvSpPr/>
      </xdr:nvSpPr>
      <xdr:spPr>
        <a:xfrm>
          <a:off x="11487150" y="993602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109401</xdr:rowOff>
    </xdr:from>
    <xdr:to>
      <xdr:col>71</xdr:col>
      <xdr:colOff>177800</xdr:colOff>
      <xdr:row>61</xdr:row>
      <xdr:rowOff>155122</xdr:rowOff>
    </xdr:to>
    <xdr:cxnSp macro="">
      <xdr:nvCxnSpPr>
        <xdr:cNvPr id="458" name="直線コネクタ 457">
          <a:extLst>
            <a:ext uri="{FF2B5EF4-FFF2-40B4-BE49-F238E27FC236}">
              <a16:creationId xmlns:a16="http://schemas.microsoft.com/office/drawing/2014/main" id="{BC9CBE35-1991-431C-AEDE-0D0EEAB87E52}"/>
            </a:ext>
          </a:extLst>
        </xdr:cNvPr>
        <xdr:cNvCxnSpPr/>
      </xdr:nvCxnSpPr>
      <xdr:spPr>
        <a:xfrm>
          <a:off x="11534775" y="9983651"/>
          <a:ext cx="809625" cy="4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BCE700C8-E754-45CE-89BD-229B5805D8E6}"/>
            </a:ext>
          </a:extLst>
        </xdr:cNvPr>
        <xdr:cNvSpPr txBox="1"/>
      </xdr:nvSpPr>
      <xdr:spPr>
        <a:xfrm>
          <a:off x="13745219" y="949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2D4A56ED-1DE3-4CF0-BC51-3EC38845AF37}"/>
            </a:ext>
          </a:extLst>
        </xdr:cNvPr>
        <xdr:cNvSpPr txBox="1"/>
      </xdr:nvSpPr>
      <xdr:spPr>
        <a:xfrm>
          <a:off x="12964169" y="948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324BDA5B-B5A7-402B-BC8A-F852853D92FE}"/>
            </a:ext>
          </a:extLst>
        </xdr:cNvPr>
        <xdr:cNvSpPr txBox="1"/>
      </xdr:nvSpPr>
      <xdr:spPr>
        <a:xfrm>
          <a:off x="12164069"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64AD487C-E2A9-45C8-9E4D-699EA8916FB1}"/>
            </a:ext>
          </a:extLst>
        </xdr:cNvPr>
        <xdr:cNvSpPr txBox="1"/>
      </xdr:nvSpPr>
      <xdr:spPr>
        <a:xfrm>
          <a:off x="11354444" y="942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94178</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CEB737F8-9116-4DDC-84DA-EC702A30453B}"/>
            </a:ext>
          </a:extLst>
        </xdr:cNvPr>
        <xdr:cNvSpPr txBox="1"/>
      </xdr:nvSpPr>
      <xdr:spPr>
        <a:xfrm>
          <a:off x="13745219" y="10133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59889</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7F756AFD-5788-495D-9212-955B188CFFAD}"/>
            </a:ext>
          </a:extLst>
        </xdr:cNvPr>
        <xdr:cNvSpPr txBox="1"/>
      </xdr:nvSpPr>
      <xdr:spPr>
        <a:xfrm>
          <a:off x="12964169" y="1009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25599</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A99A40FF-9A52-4457-A2DB-470F1D17471E}"/>
            </a:ext>
          </a:extLst>
        </xdr:cNvPr>
        <xdr:cNvSpPr txBox="1"/>
      </xdr:nvSpPr>
      <xdr:spPr>
        <a:xfrm>
          <a:off x="12164069" y="10068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151328</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634DAE6A-95AF-4B05-800A-048E8616A8D1}"/>
            </a:ext>
          </a:extLst>
        </xdr:cNvPr>
        <xdr:cNvSpPr txBox="1"/>
      </xdr:nvSpPr>
      <xdr:spPr>
        <a:xfrm>
          <a:off x="11354444" y="1002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44461942-BC68-4F3B-A097-20D90A67AB8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6DDE86D6-8CE5-4113-AEE8-90263A793E82}"/>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F760F88C-28A8-4502-AD84-53B4D6BCBD48}"/>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DF82327D-678A-4FA8-951C-91EC357543EF}"/>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5676A1D9-A18C-4DBF-8F5D-93FABA9031E6}"/>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C9507530-6F59-4B89-84DE-C54F1805E712}"/>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688A8F65-E75D-403E-9411-FC01F4E13AF7}"/>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C510FFD9-D35B-46F4-ABED-0B22000A0B89}"/>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86E3CD3B-A2C7-42D1-ADD1-4B5F2DE314C4}"/>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A28755BE-1160-4D09-935D-10B35D881E15}"/>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a:extLst>
            <a:ext uri="{FF2B5EF4-FFF2-40B4-BE49-F238E27FC236}">
              <a16:creationId xmlns:a16="http://schemas.microsoft.com/office/drawing/2014/main" id="{51937BB6-0959-4A52-883B-0FE45D0960F1}"/>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a:extLst>
            <a:ext uri="{FF2B5EF4-FFF2-40B4-BE49-F238E27FC236}">
              <a16:creationId xmlns:a16="http://schemas.microsoft.com/office/drawing/2014/main" id="{8F02D0DB-435E-4F6B-831A-C422CF9824C5}"/>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a:extLst>
            <a:ext uri="{FF2B5EF4-FFF2-40B4-BE49-F238E27FC236}">
              <a16:creationId xmlns:a16="http://schemas.microsoft.com/office/drawing/2014/main" id="{CCF61D0A-35B9-4D1E-84E5-2B966EE65707}"/>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a:extLst>
            <a:ext uri="{FF2B5EF4-FFF2-40B4-BE49-F238E27FC236}">
              <a16:creationId xmlns:a16="http://schemas.microsoft.com/office/drawing/2014/main" id="{26534D10-1D49-4261-BD9C-7D4E88F95E5F}"/>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a:extLst>
            <a:ext uri="{FF2B5EF4-FFF2-40B4-BE49-F238E27FC236}">
              <a16:creationId xmlns:a16="http://schemas.microsoft.com/office/drawing/2014/main" id="{EDD70794-A253-4EEB-B5E1-66B76ADF5912}"/>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a:extLst>
            <a:ext uri="{FF2B5EF4-FFF2-40B4-BE49-F238E27FC236}">
              <a16:creationId xmlns:a16="http://schemas.microsoft.com/office/drawing/2014/main" id="{0655E792-4A0D-4315-A673-91748F20DAE1}"/>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a:extLst>
            <a:ext uri="{FF2B5EF4-FFF2-40B4-BE49-F238E27FC236}">
              <a16:creationId xmlns:a16="http://schemas.microsoft.com/office/drawing/2014/main" id="{161F0364-1957-476F-AC0A-2BD96C8A194B}"/>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a:extLst>
            <a:ext uri="{FF2B5EF4-FFF2-40B4-BE49-F238E27FC236}">
              <a16:creationId xmlns:a16="http://schemas.microsoft.com/office/drawing/2014/main" id="{068B0731-F721-4CFD-A638-4AF3E670240D}"/>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a:extLst>
            <a:ext uri="{FF2B5EF4-FFF2-40B4-BE49-F238E27FC236}">
              <a16:creationId xmlns:a16="http://schemas.microsoft.com/office/drawing/2014/main" id="{84B3B7D1-AE09-44DD-BDD1-A8C2F4CE1C1C}"/>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a:extLst>
            <a:ext uri="{FF2B5EF4-FFF2-40B4-BE49-F238E27FC236}">
              <a16:creationId xmlns:a16="http://schemas.microsoft.com/office/drawing/2014/main" id="{C70BD176-3D7B-4C52-8C60-9AAD9A1D7852}"/>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a:extLst>
            <a:ext uri="{FF2B5EF4-FFF2-40B4-BE49-F238E27FC236}">
              <a16:creationId xmlns:a16="http://schemas.microsoft.com/office/drawing/2014/main" id="{D01A3063-6696-4313-9146-9409ABAE2FB4}"/>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8" name="テキスト ボックス 487">
          <a:extLst>
            <a:ext uri="{FF2B5EF4-FFF2-40B4-BE49-F238E27FC236}">
              <a16:creationId xmlns:a16="http://schemas.microsoft.com/office/drawing/2014/main" id="{5780024C-3D3B-450C-9854-6759B1E6BFA5}"/>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119D67F5-13B7-4BD0-80CA-EDCC2C81536A}"/>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2B7D2A98-7BB5-4458-850C-17BBF3E14436}"/>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E7F20A23-3D56-4B03-BC36-12D94FD2AC65}"/>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492" name="直線コネクタ 491">
          <a:extLst>
            <a:ext uri="{FF2B5EF4-FFF2-40B4-BE49-F238E27FC236}">
              <a16:creationId xmlns:a16="http://schemas.microsoft.com/office/drawing/2014/main" id="{A8B9A5B2-550F-4AF3-A17D-20ED851D19BA}"/>
            </a:ext>
          </a:extLst>
        </xdr:cNvPr>
        <xdr:cNvCxnSpPr/>
      </xdr:nvCxnSpPr>
      <xdr:spPr>
        <a:xfrm flipV="1">
          <a:off x="19954239" y="9051109"/>
          <a:ext cx="0" cy="1436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910F32AF-4DE1-4F7C-BB4B-7376B595A177}"/>
            </a:ext>
          </a:extLst>
        </xdr:cNvPr>
        <xdr:cNvSpPr txBox="1"/>
      </xdr:nvSpPr>
      <xdr:spPr>
        <a:xfrm>
          <a:off x="19992975" y="1048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4" name="直線コネクタ 493">
          <a:extLst>
            <a:ext uri="{FF2B5EF4-FFF2-40B4-BE49-F238E27FC236}">
              <a16:creationId xmlns:a16="http://schemas.microsoft.com/office/drawing/2014/main" id="{89F5F9BA-C683-4A58-853B-4CB2E066C34A}"/>
            </a:ext>
          </a:extLst>
        </xdr:cNvPr>
        <xdr:cNvCxnSpPr/>
      </xdr:nvCxnSpPr>
      <xdr:spPr>
        <a:xfrm>
          <a:off x="19878675" y="104872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6516837D-0A35-4159-8FFD-88D3805D99E2}"/>
            </a:ext>
          </a:extLst>
        </xdr:cNvPr>
        <xdr:cNvSpPr txBox="1"/>
      </xdr:nvSpPr>
      <xdr:spPr>
        <a:xfrm>
          <a:off x="19992975" y="882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496" name="直線コネクタ 495">
          <a:extLst>
            <a:ext uri="{FF2B5EF4-FFF2-40B4-BE49-F238E27FC236}">
              <a16:creationId xmlns:a16="http://schemas.microsoft.com/office/drawing/2014/main" id="{622C1860-EC71-41A4-AE2E-CF4441694BEE}"/>
            </a:ext>
          </a:extLst>
        </xdr:cNvPr>
        <xdr:cNvCxnSpPr/>
      </xdr:nvCxnSpPr>
      <xdr:spPr>
        <a:xfrm>
          <a:off x="19878675" y="90511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68415</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96D3D51A-79A4-4820-B102-0723072C059C}"/>
            </a:ext>
          </a:extLst>
        </xdr:cNvPr>
        <xdr:cNvSpPr txBox="1"/>
      </xdr:nvSpPr>
      <xdr:spPr>
        <a:xfrm>
          <a:off x="19992975" y="10104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498" name="フローチャート: 判断 497">
          <a:extLst>
            <a:ext uri="{FF2B5EF4-FFF2-40B4-BE49-F238E27FC236}">
              <a16:creationId xmlns:a16="http://schemas.microsoft.com/office/drawing/2014/main" id="{5B4BAD17-D33C-42C9-A514-C44C3CC8EB66}"/>
            </a:ext>
          </a:extLst>
        </xdr:cNvPr>
        <xdr:cNvSpPr/>
      </xdr:nvSpPr>
      <xdr:spPr>
        <a:xfrm>
          <a:off x="19897725" y="102499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499" name="フローチャート: 判断 498">
          <a:extLst>
            <a:ext uri="{FF2B5EF4-FFF2-40B4-BE49-F238E27FC236}">
              <a16:creationId xmlns:a16="http://schemas.microsoft.com/office/drawing/2014/main" id="{AABAC20B-B0AC-4945-82CA-3428DA54604E}"/>
            </a:ext>
          </a:extLst>
        </xdr:cNvPr>
        <xdr:cNvSpPr/>
      </xdr:nvSpPr>
      <xdr:spPr>
        <a:xfrm>
          <a:off x="19154775" y="1024690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00" name="フローチャート: 判断 499">
          <a:extLst>
            <a:ext uri="{FF2B5EF4-FFF2-40B4-BE49-F238E27FC236}">
              <a16:creationId xmlns:a16="http://schemas.microsoft.com/office/drawing/2014/main" id="{AE8D35F6-2030-4E95-9671-9BDDE3A526B7}"/>
            </a:ext>
          </a:extLst>
        </xdr:cNvPr>
        <xdr:cNvSpPr/>
      </xdr:nvSpPr>
      <xdr:spPr>
        <a:xfrm>
          <a:off x="18345150" y="1025987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501" name="フローチャート: 判断 500">
          <a:extLst>
            <a:ext uri="{FF2B5EF4-FFF2-40B4-BE49-F238E27FC236}">
              <a16:creationId xmlns:a16="http://schemas.microsoft.com/office/drawing/2014/main" id="{C431E43B-CD5F-4BA4-8192-6DBB118DD831}"/>
            </a:ext>
          </a:extLst>
        </xdr:cNvPr>
        <xdr:cNvSpPr/>
      </xdr:nvSpPr>
      <xdr:spPr>
        <a:xfrm>
          <a:off x="17554575" y="1024672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502" name="フローチャート: 判断 501">
          <a:extLst>
            <a:ext uri="{FF2B5EF4-FFF2-40B4-BE49-F238E27FC236}">
              <a16:creationId xmlns:a16="http://schemas.microsoft.com/office/drawing/2014/main" id="{4044EE70-2103-42FA-BB2A-99AA597C7D70}"/>
            </a:ext>
          </a:extLst>
        </xdr:cNvPr>
        <xdr:cNvSpPr/>
      </xdr:nvSpPr>
      <xdr:spPr>
        <a:xfrm>
          <a:off x="16754475" y="1024690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C4873106-EBBF-4FE6-AF6B-9024A76E5EB0}"/>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6433AA0B-AFC4-4F00-A2CE-7A89F2A22708}"/>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FA2F4DB2-F764-4F6E-9265-7A5D2CEB10F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5AF24A87-464E-4E6B-839B-4F7163E65DF9}"/>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C348DF18-B9FC-4A81-8814-D7513EA6B1B7}"/>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163104</xdr:rowOff>
    </xdr:from>
    <xdr:to>
      <xdr:col>116</xdr:col>
      <xdr:colOff>114300</xdr:colOff>
      <xdr:row>64</xdr:row>
      <xdr:rowOff>93254</xdr:rowOff>
    </xdr:to>
    <xdr:sp macro="" textlink="">
      <xdr:nvSpPr>
        <xdr:cNvPr id="508" name="楕円 507">
          <a:extLst>
            <a:ext uri="{FF2B5EF4-FFF2-40B4-BE49-F238E27FC236}">
              <a16:creationId xmlns:a16="http://schemas.microsoft.com/office/drawing/2014/main" id="{BA7A3906-3604-4B8F-A0C3-5BBEE0721E83}"/>
            </a:ext>
          </a:extLst>
        </xdr:cNvPr>
        <xdr:cNvSpPr/>
      </xdr:nvSpPr>
      <xdr:spPr>
        <a:xfrm>
          <a:off x="19897725" y="103612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78031</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id="{11D5D5BA-54B5-47F3-BA28-82FBCE8C93FD}"/>
            </a:ext>
          </a:extLst>
        </xdr:cNvPr>
        <xdr:cNvSpPr txBox="1"/>
      </xdr:nvSpPr>
      <xdr:spPr>
        <a:xfrm>
          <a:off x="19992975" y="1027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163104</xdr:rowOff>
    </xdr:from>
    <xdr:to>
      <xdr:col>112</xdr:col>
      <xdr:colOff>38100</xdr:colOff>
      <xdr:row>64</xdr:row>
      <xdr:rowOff>93254</xdr:rowOff>
    </xdr:to>
    <xdr:sp macro="" textlink="">
      <xdr:nvSpPr>
        <xdr:cNvPr id="510" name="楕円 509">
          <a:extLst>
            <a:ext uri="{FF2B5EF4-FFF2-40B4-BE49-F238E27FC236}">
              <a16:creationId xmlns:a16="http://schemas.microsoft.com/office/drawing/2014/main" id="{77722E09-9A9E-46CD-B624-7898546AA681}"/>
            </a:ext>
          </a:extLst>
        </xdr:cNvPr>
        <xdr:cNvSpPr/>
      </xdr:nvSpPr>
      <xdr:spPr>
        <a:xfrm>
          <a:off x="19154775" y="103612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42454</xdr:rowOff>
    </xdr:from>
    <xdr:to>
      <xdr:col>116</xdr:col>
      <xdr:colOff>63500</xdr:colOff>
      <xdr:row>64</xdr:row>
      <xdr:rowOff>42454</xdr:rowOff>
    </xdr:to>
    <xdr:cxnSp macro="">
      <xdr:nvCxnSpPr>
        <xdr:cNvPr id="511" name="直線コネクタ 510">
          <a:extLst>
            <a:ext uri="{FF2B5EF4-FFF2-40B4-BE49-F238E27FC236}">
              <a16:creationId xmlns:a16="http://schemas.microsoft.com/office/drawing/2014/main" id="{ACA0329B-CBE0-4F5A-8921-5AF4AC9C5576}"/>
            </a:ext>
          </a:extLst>
        </xdr:cNvPr>
        <xdr:cNvCxnSpPr/>
      </xdr:nvCxnSpPr>
      <xdr:spPr>
        <a:xfrm>
          <a:off x="19202400" y="1040882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166370</xdr:rowOff>
    </xdr:from>
    <xdr:to>
      <xdr:col>107</xdr:col>
      <xdr:colOff>101600</xdr:colOff>
      <xdr:row>64</xdr:row>
      <xdr:rowOff>96520</xdr:rowOff>
    </xdr:to>
    <xdr:sp macro="" textlink="">
      <xdr:nvSpPr>
        <xdr:cNvPr id="512" name="楕円 511">
          <a:extLst>
            <a:ext uri="{FF2B5EF4-FFF2-40B4-BE49-F238E27FC236}">
              <a16:creationId xmlns:a16="http://schemas.microsoft.com/office/drawing/2014/main" id="{860D9E7B-15A6-4C13-88FE-7C9BD34FA3DA}"/>
            </a:ext>
          </a:extLst>
        </xdr:cNvPr>
        <xdr:cNvSpPr/>
      </xdr:nvSpPr>
      <xdr:spPr>
        <a:xfrm>
          <a:off x="18345150" y="103644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42454</xdr:rowOff>
    </xdr:from>
    <xdr:to>
      <xdr:col>111</xdr:col>
      <xdr:colOff>177800</xdr:colOff>
      <xdr:row>64</xdr:row>
      <xdr:rowOff>45720</xdr:rowOff>
    </xdr:to>
    <xdr:cxnSp macro="">
      <xdr:nvCxnSpPr>
        <xdr:cNvPr id="513" name="直線コネクタ 512">
          <a:extLst>
            <a:ext uri="{FF2B5EF4-FFF2-40B4-BE49-F238E27FC236}">
              <a16:creationId xmlns:a16="http://schemas.microsoft.com/office/drawing/2014/main" id="{A4D44940-E7BE-466B-B727-8168CEC025C9}"/>
            </a:ext>
          </a:extLst>
        </xdr:cNvPr>
        <xdr:cNvCxnSpPr/>
      </xdr:nvCxnSpPr>
      <xdr:spPr>
        <a:xfrm flipV="1">
          <a:off x="18392775" y="10408829"/>
          <a:ext cx="80962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166370</xdr:rowOff>
    </xdr:from>
    <xdr:to>
      <xdr:col>102</xdr:col>
      <xdr:colOff>165100</xdr:colOff>
      <xdr:row>64</xdr:row>
      <xdr:rowOff>96520</xdr:rowOff>
    </xdr:to>
    <xdr:sp macro="" textlink="">
      <xdr:nvSpPr>
        <xdr:cNvPr id="514" name="楕円 513">
          <a:extLst>
            <a:ext uri="{FF2B5EF4-FFF2-40B4-BE49-F238E27FC236}">
              <a16:creationId xmlns:a16="http://schemas.microsoft.com/office/drawing/2014/main" id="{D808C2E1-303D-48E0-8F7F-3B735FA27DD7}"/>
            </a:ext>
          </a:extLst>
        </xdr:cNvPr>
        <xdr:cNvSpPr/>
      </xdr:nvSpPr>
      <xdr:spPr>
        <a:xfrm>
          <a:off x="17554575" y="103644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45720</xdr:rowOff>
    </xdr:from>
    <xdr:to>
      <xdr:col>107</xdr:col>
      <xdr:colOff>50800</xdr:colOff>
      <xdr:row>64</xdr:row>
      <xdr:rowOff>45720</xdr:rowOff>
    </xdr:to>
    <xdr:cxnSp macro="">
      <xdr:nvCxnSpPr>
        <xdr:cNvPr id="515" name="直線コネクタ 514">
          <a:extLst>
            <a:ext uri="{FF2B5EF4-FFF2-40B4-BE49-F238E27FC236}">
              <a16:creationId xmlns:a16="http://schemas.microsoft.com/office/drawing/2014/main" id="{6C7B1370-02ED-448B-BE90-A84A84692D14}"/>
            </a:ext>
          </a:extLst>
        </xdr:cNvPr>
        <xdr:cNvCxnSpPr/>
      </xdr:nvCxnSpPr>
      <xdr:spPr>
        <a:xfrm>
          <a:off x="17602200" y="1041209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166370</xdr:rowOff>
    </xdr:from>
    <xdr:to>
      <xdr:col>98</xdr:col>
      <xdr:colOff>38100</xdr:colOff>
      <xdr:row>64</xdr:row>
      <xdr:rowOff>96520</xdr:rowOff>
    </xdr:to>
    <xdr:sp macro="" textlink="">
      <xdr:nvSpPr>
        <xdr:cNvPr id="516" name="楕円 515">
          <a:extLst>
            <a:ext uri="{FF2B5EF4-FFF2-40B4-BE49-F238E27FC236}">
              <a16:creationId xmlns:a16="http://schemas.microsoft.com/office/drawing/2014/main" id="{73A1E0AA-F1FF-402D-AC42-6C0A7A641A10}"/>
            </a:ext>
          </a:extLst>
        </xdr:cNvPr>
        <xdr:cNvSpPr/>
      </xdr:nvSpPr>
      <xdr:spPr>
        <a:xfrm>
          <a:off x="16754475" y="103644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45720</xdr:rowOff>
    </xdr:from>
    <xdr:to>
      <xdr:col>102</xdr:col>
      <xdr:colOff>114300</xdr:colOff>
      <xdr:row>64</xdr:row>
      <xdr:rowOff>45720</xdr:rowOff>
    </xdr:to>
    <xdr:cxnSp macro="">
      <xdr:nvCxnSpPr>
        <xdr:cNvPr id="517" name="直線コネクタ 516">
          <a:extLst>
            <a:ext uri="{FF2B5EF4-FFF2-40B4-BE49-F238E27FC236}">
              <a16:creationId xmlns:a16="http://schemas.microsoft.com/office/drawing/2014/main" id="{54D600AA-AE2E-459B-BB7A-2E407CA42C57}"/>
            </a:ext>
          </a:extLst>
        </xdr:cNvPr>
        <xdr:cNvCxnSpPr/>
      </xdr:nvCxnSpPr>
      <xdr:spPr>
        <a:xfrm>
          <a:off x="16802100" y="1041209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518" name="n_1aveValue【保健センター・保健所】&#10;一人当たり面積">
          <a:extLst>
            <a:ext uri="{FF2B5EF4-FFF2-40B4-BE49-F238E27FC236}">
              <a16:creationId xmlns:a16="http://schemas.microsoft.com/office/drawing/2014/main" id="{64D500D7-630F-4938-9B28-7F34C662F522}"/>
            </a:ext>
          </a:extLst>
        </xdr:cNvPr>
        <xdr:cNvSpPr txBox="1"/>
      </xdr:nvSpPr>
      <xdr:spPr>
        <a:xfrm>
          <a:off x="18983402" y="1004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519" name="n_2aveValue【保健センター・保健所】&#10;一人当たり面積">
          <a:extLst>
            <a:ext uri="{FF2B5EF4-FFF2-40B4-BE49-F238E27FC236}">
              <a16:creationId xmlns:a16="http://schemas.microsoft.com/office/drawing/2014/main" id="{AC652362-912A-4695-99C9-6479D12F3D9E}"/>
            </a:ext>
          </a:extLst>
        </xdr:cNvPr>
        <xdr:cNvSpPr txBox="1"/>
      </xdr:nvSpPr>
      <xdr:spPr>
        <a:xfrm>
          <a:off x="18183302" y="1004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160400</xdr:rowOff>
    </xdr:from>
    <xdr:ext cx="469744" cy="259045"/>
    <xdr:sp macro="" textlink="">
      <xdr:nvSpPr>
        <xdr:cNvPr id="520" name="n_3aveValue【保健センター・保健所】&#10;一人当たり面積">
          <a:extLst>
            <a:ext uri="{FF2B5EF4-FFF2-40B4-BE49-F238E27FC236}">
              <a16:creationId xmlns:a16="http://schemas.microsoft.com/office/drawing/2014/main" id="{047F2F2D-829B-44F0-9074-1579C62D9718}"/>
            </a:ext>
          </a:extLst>
        </xdr:cNvPr>
        <xdr:cNvSpPr txBox="1"/>
      </xdr:nvSpPr>
      <xdr:spPr>
        <a:xfrm>
          <a:off x="17383202" y="1004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166931</xdr:rowOff>
    </xdr:from>
    <xdr:ext cx="469744" cy="259045"/>
    <xdr:sp macro="" textlink="">
      <xdr:nvSpPr>
        <xdr:cNvPr id="521" name="n_4aveValue【保健センター・保健所】&#10;一人当たり面積">
          <a:extLst>
            <a:ext uri="{FF2B5EF4-FFF2-40B4-BE49-F238E27FC236}">
              <a16:creationId xmlns:a16="http://schemas.microsoft.com/office/drawing/2014/main" id="{C2C83E3A-642A-4594-9BFD-2BA35AD5740B}"/>
            </a:ext>
          </a:extLst>
        </xdr:cNvPr>
        <xdr:cNvSpPr txBox="1"/>
      </xdr:nvSpPr>
      <xdr:spPr>
        <a:xfrm>
          <a:off x="16592627" y="1004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84381</xdr:rowOff>
    </xdr:from>
    <xdr:ext cx="469744" cy="259045"/>
    <xdr:sp macro="" textlink="">
      <xdr:nvSpPr>
        <xdr:cNvPr id="522" name="n_1mainValue【保健センター・保健所】&#10;一人当たり面積">
          <a:extLst>
            <a:ext uri="{FF2B5EF4-FFF2-40B4-BE49-F238E27FC236}">
              <a16:creationId xmlns:a16="http://schemas.microsoft.com/office/drawing/2014/main" id="{83E10B0D-9FDF-47FC-8B74-454259616317}"/>
            </a:ext>
          </a:extLst>
        </xdr:cNvPr>
        <xdr:cNvSpPr txBox="1"/>
      </xdr:nvSpPr>
      <xdr:spPr>
        <a:xfrm>
          <a:off x="18983402" y="1045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87647</xdr:rowOff>
    </xdr:from>
    <xdr:ext cx="469744" cy="259045"/>
    <xdr:sp macro="" textlink="">
      <xdr:nvSpPr>
        <xdr:cNvPr id="523" name="n_2mainValue【保健センター・保健所】&#10;一人当たり面積">
          <a:extLst>
            <a:ext uri="{FF2B5EF4-FFF2-40B4-BE49-F238E27FC236}">
              <a16:creationId xmlns:a16="http://schemas.microsoft.com/office/drawing/2014/main" id="{67843E7D-FB8B-4EB8-AEEE-9DB301620D0F}"/>
            </a:ext>
          </a:extLst>
        </xdr:cNvPr>
        <xdr:cNvSpPr txBox="1"/>
      </xdr:nvSpPr>
      <xdr:spPr>
        <a:xfrm>
          <a:off x="18183302"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87647</xdr:rowOff>
    </xdr:from>
    <xdr:ext cx="469744" cy="259045"/>
    <xdr:sp macro="" textlink="">
      <xdr:nvSpPr>
        <xdr:cNvPr id="524" name="n_3mainValue【保健センター・保健所】&#10;一人当たり面積">
          <a:extLst>
            <a:ext uri="{FF2B5EF4-FFF2-40B4-BE49-F238E27FC236}">
              <a16:creationId xmlns:a16="http://schemas.microsoft.com/office/drawing/2014/main" id="{A8E0FB55-AE19-4792-881A-02CCCF137B49}"/>
            </a:ext>
          </a:extLst>
        </xdr:cNvPr>
        <xdr:cNvSpPr txBox="1"/>
      </xdr:nvSpPr>
      <xdr:spPr>
        <a:xfrm>
          <a:off x="17383202"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87647</xdr:rowOff>
    </xdr:from>
    <xdr:ext cx="469744" cy="259045"/>
    <xdr:sp macro="" textlink="">
      <xdr:nvSpPr>
        <xdr:cNvPr id="525" name="n_4mainValue【保健センター・保健所】&#10;一人当たり面積">
          <a:extLst>
            <a:ext uri="{FF2B5EF4-FFF2-40B4-BE49-F238E27FC236}">
              <a16:creationId xmlns:a16="http://schemas.microsoft.com/office/drawing/2014/main" id="{D234B082-332C-4304-BE05-BD4C397E6D66}"/>
            </a:ext>
          </a:extLst>
        </xdr:cNvPr>
        <xdr:cNvSpPr txBox="1"/>
      </xdr:nvSpPr>
      <xdr:spPr>
        <a:xfrm>
          <a:off x="165926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7309F95A-1719-426A-B25A-EFDA0159FF38}"/>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27BC6B4E-4C43-4D65-97E0-D6BB9814A966}"/>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4C591C66-F2A8-49F4-8682-86251F454FD6}"/>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4B759527-CAA5-42D3-9AFA-55501DE5587C}"/>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8285776-5D2C-4D99-A61E-A6F727FF870B}"/>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2EB2B404-FAB5-4EEB-8A89-F1D96F0AC119}"/>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37FD411E-E976-4F5E-BC36-0119AC8ED24C}"/>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D73D28CF-8BEE-481F-9B9C-FFF9E2B05184}"/>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F5E3E538-2846-48A1-A122-4203CD1D1CD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48A3A5F6-4434-4FCC-9D63-96BFA898EC7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B67FCB34-8984-49D2-BF46-6093334DAB92}"/>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E7320577-3E26-4F8A-BD77-A50E8A33771F}"/>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10F42F5D-D63E-4557-B6A3-08EE11F25B56}"/>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BDB257C3-7D86-4BF9-AB86-B0FE9850C747}"/>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8EB172B3-B519-4101-B518-0607EAB98913}"/>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A8FB795C-5262-4F75-9212-C50125A5AA4F}"/>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191F31AD-8F58-411B-AA53-6ABEAF5C12C2}"/>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1EA9F21D-2E13-4636-9025-8009593F8ECE}"/>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491DB2B1-E097-438C-A87E-3E77CFC98F7C}"/>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7124B145-AA17-4DEA-9D1F-6481525CDC34}"/>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051E6C3D-9035-4489-8C22-36553F82D08F}"/>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6C4D9390-047D-4215-AC81-BDA59258CBA5}"/>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03E49D51-42D8-4FC4-9E00-B69BBE1C6303}"/>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21EC836A-0F06-4F0E-A014-B4724B7D6754}"/>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B052F488-391A-4FA6-B848-AECD797A64DA}"/>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id="{3DB7D344-CE12-48F7-89B2-FBFF4B7E887A}"/>
            </a:ext>
          </a:extLst>
        </xdr:cNvPr>
        <xdr:cNvCxnSpPr/>
      </xdr:nvCxnSpPr>
      <xdr:spPr>
        <a:xfrm flipV="1">
          <a:off x="14696439" y="12751436"/>
          <a:ext cx="0" cy="1333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消防施設】&#10;有形固定資産減価償却率最小値テキスト">
          <a:extLst>
            <a:ext uri="{FF2B5EF4-FFF2-40B4-BE49-F238E27FC236}">
              <a16:creationId xmlns:a16="http://schemas.microsoft.com/office/drawing/2014/main" id="{6CF3F7CF-C041-4E29-8332-9B8F9C3FE770}"/>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id="{D2123CDB-337E-41C1-8CBC-E841404F3245}"/>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554" name="【消防施設】&#10;有形固定資産減価償却率最大値テキスト">
          <a:extLst>
            <a:ext uri="{FF2B5EF4-FFF2-40B4-BE49-F238E27FC236}">
              <a16:creationId xmlns:a16="http://schemas.microsoft.com/office/drawing/2014/main" id="{3A1D4D30-94E2-4E5F-B0ED-33F42D105E35}"/>
            </a:ext>
          </a:extLst>
        </xdr:cNvPr>
        <xdr:cNvSpPr txBox="1"/>
      </xdr:nvSpPr>
      <xdr:spPr>
        <a:xfrm>
          <a:off x="14735175" y="1253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555" name="直線コネクタ 554">
          <a:extLst>
            <a:ext uri="{FF2B5EF4-FFF2-40B4-BE49-F238E27FC236}">
              <a16:creationId xmlns:a16="http://schemas.microsoft.com/office/drawing/2014/main" id="{C7A2B509-B9F0-42B0-AD9A-F0295C33542A}"/>
            </a:ext>
          </a:extLst>
        </xdr:cNvPr>
        <xdr:cNvCxnSpPr/>
      </xdr:nvCxnSpPr>
      <xdr:spPr>
        <a:xfrm>
          <a:off x="14611350" y="127514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AE1887AB-FEEF-40DE-9390-6ACC1926A722}"/>
            </a:ext>
          </a:extLst>
        </xdr:cNvPr>
        <xdr:cNvSpPr txBox="1"/>
      </xdr:nvSpPr>
      <xdr:spPr>
        <a:xfrm>
          <a:off x="14735175" y="13278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57" name="フローチャート: 判断 556">
          <a:extLst>
            <a:ext uri="{FF2B5EF4-FFF2-40B4-BE49-F238E27FC236}">
              <a16:creationId xmlns:a16="http://schemas.microsoft.com/office/drawing/2014/main" id="{6431C542-0ADF-40F2-B1AD-04B34F0C32A7}"/>
            </a:ext>
          </a:extLst>
        </xdr:cNvPr>
        <xdr:cNvSpPr/>
      </xdr:nvSpPr>
      <xdr:spPr>
        <a:xfrm>
          <a:off x="14649450" y="134236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58" name="フローチャート: 判断 557">
          <a:extLst>
            <a:ext uri="{FF2B5EF4-FFF2-40B4-BE49-F238E27FC236}">
              <a16:creationId xmlns:a16="http://schemas.microsoft.com/office/drawing/2014/main" id="{5E9BA764-548F-486F-82FE-B2E83DD1A48F}"/>
            </a:ext>
          </a:extLst>
        </xdr:cNvPr>
        <xdr:cNvSpPr/>
      </xdr:nvSpPr>
      <xdr:spPr>
        <a:xfrm>
          <a:off x="13887450" y="1342344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559" name="フローチャート: 判断 558">
          <a:extLst>
            <a:ext uri="{FF2B5EF4-FFF2-40B4-BE49-F238E27FC236}">
              <a16:creationId xmlns:a16="http://schemas.microsoft.com/office/drawing/2014/main" id="{02F6DC19-1FD8-43BB-9668-EBECCD9687A7}"/>
            </a:ext>
          </a:extLst>
        </xdr:cNvPr>
        <xdr:cNvSpPr/>
      </xdr:nvSpPr>
      <xdr:spPr>
        <a:xfrm>
          <a:off x="13096875" y="134088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560" name="フローチャート: 判断 559">
          <a:extLst>
            <a:ext uri="{FF2B5EF4-FFF2-40B4-BE49-F238E27FC236}">
              <a16:creationId xmlns:a16="http://schemas.microsoft.com/office/drawing/2014/main" id="{2AF69C6F-1909-4738-810C-2D7ECF8131E8}"/>
            </a:ext>
          </a:extLst>
        </xdr:cNvPr>
        <xdr:cNvSpPr/>
      </xdr:nvSpPr>
      <xdr:spPr>
        <a:xfrm>
          <a:off x="12296775" y="133925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561" name="フローチャート: 判断 560">
          <a:extLst>
            <a:ext uri="{FF2B5EF4-FFF2-40B4-BE49-F238E27FC236}">
              <a16:creationId xmlns:a16="http://schemas.microsoft.com/office/drawing/2014/main" id="{650529E4-0500-4BD5-B155-02B7735D8355}"/>
            </a:ext>
          </a:extLst>
        </xdr:cNvPr>
        <xdr:cNvSpPr/>
      </xdr:nvSpPr>
      <xdr:spPr>
        <a:xfrm>
          <a:off x="11487150" y="133646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64106D8C-0661-4B05-827D-37018366A7C7}"/>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82937747-7AB1-4FB8-85FE-31F5A65D5BAB}"/>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4F543F3F-A83D-44E7-A70B-6C48A888A78D}"/>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13FBEFBF-9E9A-4C1E-A3E8-1509BBF14201}"/>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59017BCD-1A96-4E7C-AD04-2CAEC467E830}"/>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29755</xdr:rowOff>
    </xdr:from>
    <xdr:to>
      <xdr:col>85</xdr:col>
      <xdr:colOff>177800</xdr:colOff>
      <xdr:row>83</xdr:row>
      <xdr:rowOff>131355</xdr:rowOff>
    </xdr:to>
    <xdr:sp macro="" textlink="">
      <xdr:nvSpPr>
        <xdr:cNvPr id="567" name="楕円 566">
          <a:extLst>
            <a:ext uri="{FF2B5EF4-FFF2-40B4-BE49-F238E27FC236}">
              <a16:creationId xmlns:a16="http://schemas.microsoft.com/office/drawing/2014/main" id="{0E819CDC-E8CE-487D-8C7D-53F7C40A2D2A}"/>
            </a:ext>
          </a:extLst>
        </xdr:cNvPr>
        <xdr:cNvSpPr/>
      </xdr:nvSpPr>
      <xdr:spPr>
        <a:xfrm>
          <a:off x="14649450" y="134663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8182</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F656B799-C0C1-4D65-9714-180C3D3A6BF4}"/>
            </a:ext>
          </a:extLst>
        </xdr:cNvPr>
        <xdr:cNvSpPr txBox="1"/>
      </xdr:nvSpPr>
      <xdr:spPr>
        <a:xfrm>
          <a:off x="14735175" y="1345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6894</xdr:rowOff>
    </xdr:from>
    <xdr:to>
      <xdr:col>81</xdr:col>
      <xdr:colOff>101600</xdr:colOff>
      <xdr:row>83</xdr:row>
      <xdr:rowOff>108494</xdr:rowOff>
    </xdr:to>
    <xdr:sp macro="" textlink="">
      <xdr:nvSpPr>
        <xdr:cNvPr id="569" name="楕円 568">
          <a:extLst>
            <a:ext uri="{FF2B5EF4-FFF2-40B4-BE49-F238E27FC236}">
              <a16:creationId xmlns:a16="http://schemas.microsoft.com/office/drawing/2014/main" id="{B06C9B87-C378-4EE1-A9CF-95A343EDBE41}"/>
            </a:ext>
          </a:extLst>
        </xdr:cNvPr>
        <xdr:cNvSpPr/>
      </xdr:nvSpPr>
      <xdr:spPr>
        <a:xfrm>
          <a:off x="13887450" y="134498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57694</xdr:rowOff>
    </xdr:from>
    <xdr:to>
      <xdr:col>85</xdr:col>
      <xdr:colOff>127000</xdr:colOff>
      <xdr:row>83</xdr:row>
      <xdr:rowOff>80555</xdr:rowOff>
    </xdr:to>
    <xdr:cxnSp macro="">
      <xdr:nvCxnSpPr>
        <xdr:cNvPr id="570" name="直線コネクタ 569">
          <a:extLst>
            <a:ext uri="{FF2B5EF4-FFF2-40B4-BE49-F238E27FC236}">
              <a16:creationId xmlns:a16="http://schemas.microsoft.com/office/drawing/2014/main" id="{C8DB7549-19EE-4AB8-B3BE-2FB6045E8A63}"/>
            </a:ext>
          </a:extLst>
        </xdr:cNvPr>
        <xdr:cNvCxnSpPr/>
      </xdr:nvCxnSpPr>
      <xdr:spPr>
        <a:xfrm>
          <a:off x="13935075" y="13497469"/>
          <a:ext cx="7620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152219</xdr:rowOff>
    </xdr:from>
    <xdr:to>
      <xdr:col>76</xdr:col>
      <xdr:colOff>165100</xdr:colOff>
      <xdr:row>83</xdr:row>
      <xdr:rowOff>82369</xdr:rowOff>
    </xdr:to>
    <xdr:sp macro="" textlink="">
      <xdr:nvSpPr>
        <xdr:cNvPr id="571" name="楕円 570">
          <a:extLst>
            <a:ext uri="{FF2B5EF4-FFF2-40B4-BE49-F238E27FC236}">
              <a16:creationId xmlns:a16="http://schemas.microsoft.com/office/drawing/2014/main" id="{4CE984E5-C077-4DBD-8F66-3EF57ED3B2DC}"/>
            </a:ext>
          </a:extLst>
        </xdr:cNvPr>
        <xdr:cNvSpPr/>
      </xdr:nvSpPr>
      <xdr:spPr>
        <a:xfrm>
          <a:off x="13096875" y="134300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31569</xdr:rowOff>
    </xdr:from>
    <xdr:to>
      <xdr:col>81</xdr:col>
      <xdr:colOff>50800</xdr:colOff>
      <xdr:row>83</xdr:row>
      <xdr:rowOff>57694</xdr:rowOff>
    </xdr:to>
    <xdr:cxnSp macro="">
      <xdr:nvCxnSpPr>
        <xdr:cNvPr id="572" name="直線コネクタ 571">
          <a:extLst>
            <a:ext uri="{FF2B5EF4-FFF2-40B4-BE49-F238E27FC236}">
              <a16:creationId xmlns:a16="http://schemas.microsoft.com/office/drawing/2014/main" id="{27AC15A6-F90F-4D5D-A4B3-AB4027ED5370}"/>
            </a:ext>
          </a:extLst>
        </xdr:cNvPr>
        <xdr:cNvCxnSpPr/>
      </xdr:nvCxnSpPr>
      <xdr:spPr>
        <a:xfrm>
          <a:off x="13144500" y="13468169"/>
          <a:ext cx="790575"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132624</xdr:rowOff>
    </xdr:from>
    <xdr:to>
      <xdr:col>72</xdr:col>
      <xdr:colOff>38100</xdr:colOff>
      <xdr:row>83</xdr:row>
      <xdr:rowOff>62774</xdr:rowOff>
    </xdr:to>
    <xdr:sp macro="" textlink="">
      <xdr:nvSpPr>
        <xdr:cNvPr id="573" name="楕円 572">
          <a:extLst>
            <a:ext uri="{FF2B5EF4-FFF2-40B4-BE49-F238E27FC236}">
              <a16:creationId xmlns:a16="http://schemas.microsoft.com/office/drawing/2014/main" id="{ED97BA6B-7A95-4377-A831-0B279E1E28C6}"/>
            </a:ext>
          </a:extLst>
        </xdr:cNvPr>
        <xdr:cNvSpPr/>
      </xdr:nvSpPr>
      <xdr:spPr>
        <a:xfrm>
          <a:off x="12296775" y="134104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11974</xdr:rowOff>
    </xdr:from>
    <xdr:to>
      <xdr:col>76</xdr:col>
      <xdr:colOff>114300</xdr:colOff>
      <xdr:row>83</xdr:row>
      <xdr:rowOff>31569</xdr:rowOff>
    </xdr:to>
    <xdr:cxnSp macro="">
      <xdr:nvCxnSpPr>
        <xdr:cNvPr id="574" name="直線コネクタ 573">
          <a:extLst>
            <a:ext uri="{FF2B5EF4-FFF2-40B4-BE49-F238E27FC236}">
              <a16:creationId xmlns:a16="http://schemas.microsoft.com/office/drawing/2014/main" id="{9B1DF1BB-973F-4840-9C36-3AFE237FAF96}"/>
            </a:ext>
          </a:extLst>
        </xdr:cNvPr>
        <xdr:cNvCxnSpPr/>
      </xdr:nvCxnSpPr>
      <xdr:spPr>
        <a:xfrm>
          <a:off x="12344400" y="13448574"/>
          <a:ext cx="8001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96701</xdr:rowOff>
    </xdr:from>
    <xdr:to>
      <xdr:col>67</xdr:col>
      <xdr:colOff>101600</xdr:colOff>
      <xdr:row>83</xdr:row>
      <xdr:rowOff>26851</xdr:rowOff>
    </xdr:to>
    <xdr:sp macro="" textlink="">
      <xdr:nvSpPr>
        <xdr:cNvPr id="575" name="楕円 574">
          <a:extLst>
            <a:ext uri="{FF2B5EF4-FFF2-40B4-BE49-F238E27FC236}">
              <a16:creationId xmlns:a16="http://schemas.microsoft.com/office/drawing/2014/main" id="{AFF69C15-E60D-4944-92CB-D5AD657E684B}"/>
            </a:ext>
          </a:extLst>
        </xdr:cNvPr>
        <xdr:cNvSpPr/>
      </xdr:nvSpPr>
      <xdr:spPr>
        <a:xfrm>
          <a:off x="11487150" y="133745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147501</xdr:rowOff>
    </xdr:from>
    <xdr:to>
      <xdr:col>71</xdr:col>
      <xdr:colOff>177800</xdr:colOff>
      <xdr:row>83</xdr:row>
      <xdr:rowOff>11974</xdr:rowOff>
    </xdr:to>
    <xdr:cxnSp macro="">
      <xdr:nvCxnSpPr>
        <xdr:cNvPr id="576" name="直線コネクタ 575">
          <a:extLst>
            <a:ext uri="{FF2B5EF4-FFF2-40B4-BE49-F238E27FC236}">
              <a16:creationId xmlns:a16="http://schemas.microsoft.com/office/drawing/2014/main" id="{2E593266-1323-485B-A121-56C1CC72CEB7}"/>
            </a:ext>
          </a:extLst>
        </xdr:cNvPr>
        <xdr:cNvCxnSpPr/>
      </xdr:nvCxnSpPr>
      <xdr:spPr>
        <a:xfrm>
          <a:off x="11534775" y="13422176"/>
          <a:ext cx="809625"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577" name="n_1aveValue【消防施設】&#10;有形固定資産減価償却率">
          <a:extLst>
            <a:ext uri="{FF2B5EF4-FFF2-40B4-BE49-F238E27FC236}">
              <a16:creationId xmlns:a16="http://schemas.microsoft.com/office/drawing/2014/main" id="{477B8EE7-AE1F-43DE-9565-4BED1E087188}"/>
            </a:ext>
          </a:extLst>
        </xdr:cNvPr>
        <xdr:cNvSpPr txBox="1"/>
      </xdr:nvSpPr>
      <xdr:spPr>
        <a:xfrm>
          <a:off x="13745219" y="1320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578" name="n_2aveValue【消防施設】&#10;有形固定資産減価償却率">
          <a:extLst>
            <a:ext uri="{FF2B5EF4-FFF2-40B4-BE49-F238E27FC236}">
              <a16:creationId xmlns:a16="http://schemas.microsoft.com/office/drawing/2014/main" id="{166DA106-D6AA-4BAD-8B7D-1B6A4A0987F3}"/>
            </a:ext>
          </a:extLst>
        </xdr:cNvPr>
        <xdr:cNvSpPr txBox="1"/>
      </xdr:nvSpPr>
      <xdr:spPr>
        <a:xfrm>
          <a:off x="12964169" y="1319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579" name="n_3aveValue【消防施設】&#10;有形固定資産減価償却率">
          <a:extLst>
            <a:ext uri="{FF2B5EF4-FFF2-40B4-BE49-F238E27FC236}">
              <a16:creationId xmlns:a16="http://schemas.microsoft.com/office/drawing/2014/main" id="{8D3B9AA6-DF51-49B5-8F00-CC370FEB3F65}"/>
            </a:ext>
          </a:extLst>
        </xdr:cNvPr>
        <xdr:cNvSpPr txBox="1"/>
      </xdr:nvSpPr>
      <xdr:spPr>
        <a:xfrm>
          <a:off x="12164069" y="1318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580" name="n_4aveValue【消防施設】&#10;有形固定資産減価償却率">
          <a:extLst>
            <a:ext uri="{FF2B5EF4-FFF2-40B4-BE49-F238E27FC236}">
              <a16:creationId xmlns:a16="http://schemas.microsoft.com/office/drawing/2014/main" id="{9B44B6B0-C17E-4BF3-9AB8-8DCD38B2232D}"/>
            </a:ext>
          </a:extLst>
        </xdr:cNvPr>
        <xdr:cNvSpPr txBox="1"/>
      </xdr:nvSpPr>
      <xdr:spPr>
        <a:xfrm>
          <a:off x="11354444" y="1314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99621</xdr:rowOff>
    </xdr:from>
    <xdr:ext cx="405111" cy="259045"/>
    <xdr:sp macro="" textlink="">
      <xdr:nvSpPr>
        <xdr:cNvPr id="581" name="n_1mainValue【消防施設】&#10;有形固定資産減価償却率">
          <a:extLst>
            <a:ext uri="{FF2B5EF4-FFF2-40B4-BE49-F238E27FC236}">
              <a16:creationId xmlns:a16="http://schemas.microsoft.com/office/drawing/2014/main" id="{B6E4D366-4520-47A5-BAE8-CB8BFC757B2D}"/>
            </a:ext>
          </a:extLst>
        </xdr:cNvPr>
        <xdr:cNvSpPr txBox="1"/>
      </xdr:nvSpPr>
      <xdr:spPr>
        <a:xfrm>
          <a:off x="13745219" y="13542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582" name="n_2mainValue【消防施設】&#10;有形固定資産減価償却率">
          <a:extLst>
            <a:ext uri="{FF2B5EF4-FFF2-40B4-BE49-F238E27FC236}">
              <a16:creationId xmlns:a16="http://schemas.microsoft.com/office/drawing/2014/main" id="{30147E15-376B-493D-9D5F-5BB5FF860688}"/>
            </a:ext>
          </a:extLst>
        </xdr:cNvPr>
        <xdr:cNvSpPr txBox="1"/>
      </xdr:nvSpPr>
      <xdr:spPr>
        <a:xfrm>
          <a:off x="12964169" y="1351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53901</xdr:rowOff>
    </xdr:from>
    <xdr:ext cx="405111" cy="259045"/>
    <xdr:sp macro="" textlink="">
      <xdr:nvSpPr>
        <xdr:cNvPr id="583" name="n_3mainValue【消防施設】&#10;有形固定資産減価償却率">
          <a:extLst>
            <a:ext uri="{FF2B5EF4-FFF2-40B4-BE49-F238E27FC236}">
              <a16:creationId xmlns:a16="http://schemas.microsoft.com/office/drawing/2014/main" id="{654318CC-6A4C-44AA-AAF5-E578B5969235}"/>
            </a:ext>
          </a:extLst>
        </xdr:cNvPr>
        <xdr:cNvSpPr txBox="1"/>
      </xdr:nvSpPr>
      <xdr:spPr>
        <a:xfrm>
          <a:off x="12164069" y="1349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17978</xdr:rowOff>
    </xdr:from>
    <xdr:ext cx="405111" cy="259045"/>
    <xdr:sp macro="" textlink="">
      <xdr:nvSpPr>
        <xdr:cNvPr id="584" name="n_4mainValue【消防施設】&#10;有形固定資産減価償却率">
          <a:extLst>
            <a:ext uri="{FF2B5EF4-FFF2-40B4-BE49-F238E27FC236}">
              <a16:creationId xmlns:a16="http://schemas.microsoft.com/office/drawing/2014/main" id="{AC220719-0533-4518-88FB-C91C1252CB57}"/>
            </a:ext>
          </a:extLst>
        </xdr:cNvPr>
        <xdr:cNvSpPr txBox="1"/>
      </xdr:nvSpPr>
      <xdr:spPr>
        <a:xfrm>
          <a:off x="11354444" y="13457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67BC660A-A377-4E92-8FCF-05A5E97DBCF5}"/>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866CC742-D8E6-4A0E-AB89-4E5CC7895D42}"/>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40EF8A7B-3042-458B-8726-32F847F396A2}"/>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81436F2E-F0EA-42F8-9061-D2CAD622B3E1}"/>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40DAD4E8-136A-4713-8B3E-BD351FA0C658}"/>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7641F9FF-152F-4599-AC24-ADFE325B9A00}"/>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11A34429-5B79-4AF8-BEB6-1AD3EBC0E9BF}"/>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9AEA7FD0-F7BD-4EBF-9123-CF0CACAEF7D4}"/>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70696670-EAD6-4D3B-9D1B-8C5C07DDB23A}"/>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C3E9E980-4084-443E-AAAC-F597B4D7923A}"/>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a:extLst>
            <a:ext uri="{FF2B5EF4-FFF2-40B4-BE49-F238E27FC236}">
              <a16:creationId xmlns:a16="http://schemas.microsoft.com/office/drawing/2014/main" id="{5539EFF8-108F-4250-8E80-FB5B355BEAC1}"/>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a:extLst>
            <a:ext uri="{FF2B5EF4-FFF2-40B4-BE49-F238E27FC236}">
              <a16:creationId xmlns:a16="http://schemas.microsoft.com/office/drawing/2014/main" id="{075F08E0-D749-425E-91DA-50BE4D4CC90A}"/>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a:extLst>
            <a:ext uri="{FF2B5EF4-FFF2-40B4-BE49-F238E27FC236}">
              <a16:creationId xmlns:a16="http://schemas.microsoft.com/office/drawing/2014/main" id="{CC5D3D47-2A71-46C2-A4EE-8E590ABDBCF2}"/>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a:extLst>
            <a:ext uri="{FF2B5EF4-FFF2-40B4-BE49-F238E27FC236}">
              <a16:creationId xmlns:a16="http://schemas.microsoft.com/office/drawing/2014/main" id="{9E3EDABB-2F42-4AE7-8E5F-023FECDD10DB}"/>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a:extLst>
            <a:ext uri="{FF2B5EF4-FFF2-40B4-BE49-F238E27FC236}">
              <a16:creationId xmlns:a16="http://schemas.microsoft.com/office/drawing/2014/main" id="{F3F70601-23EB-40B0-83B3-1B8F2D91B1F1}"/>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a:extLst>
            <a:ext uri="{FF2B5EF4-FFF2-40B4-BE49-F238E27FC236}">
              <a16:creationId xmlns:a16="http://schemas.microsoft.com/office/drawing/2014/main" id="{E6FB337A-EBE2-4394-A59A-3E4E7B0939D5}"/>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a:extLst>
            <a:ext uri="{FF2B5EF4-FFF2-40B4-BE49-F238E27FC236}">
              <a16:creationId xmlns:a16="http://schemas.microsoft.com/office/drawing/2014/main" id="{A1C723EF-FD8A-4ED7-B2DA-73DFD5A84F9A}"/>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a:extLst>
            <a:ext uri="{FF2B5EF4-FFF2-40B4-BE49-F238E27FC236}">
              <a16:creationId xmlns:a16="http://schemas.microsoft.com/office/drawing/2014/main" id="{92E128ED-142D-48F9-8EDE-38B9CD9F5D07}"/>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5E8586E9-4630-48C8-8C0D-4F94C4EF6FA3}"/>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267DA20F-42FD-48CE-A855-5A667F7F5DA8}"/>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20328D18-55B4-48A6-8BE0-75B0CCD218FE}"/>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606" name="直線コネクタ 605">
          <a:extLst>
            <a:ext uri="{FF2B5EF4-FFF2-40B4-BE49-F238E27FC236}">
              <a16:creationId xmlns:a16="http://schemas.microsoft.com/office/drawing/2014/main" id="{5CC00575-A8DF-4B2B-BC2E-EF9C91BF899F}"/>
            </a:ext>
          </a:extLst>
        </xdr:cNvPr>
        <xdr:cNvCxnSpPr/>
      </xdr:nvCxnSpPr>
      <xdr:spPr>
        <a:xfrm flipV="1">
          <a:off x="19954239" y="12858496"/>
          <a:ext cx="0" cy="10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7" name="【消防施設】&#10;一人当たり面積最小値テキスト">
          <a:extLst>
            <a:ext uri="{FF2B5EF4-FFF2-40B4-BE49-F238E27FC236}">
              <a16:creationId xmlns:a16="http://schemas.microsoft.com/office/drawing/2014/main" id="{1B00E273-E8A0-41F9-8CD2-198442C27B06}"/>
            </a:ext>
          </a:extLst>
        </xdr:cNvPr>
        <xdr:cNvSpPr txBox="1"/>
      </xdr:nvSpPr>
      <xdr:spPr>
        <a:xfrm>
          <a:off x="19992975" y="1393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8" name="直線コネクタ 607">
          <a:extLst>
            <a:ext uri="{FF2B5EF4-FFF2-40B4-BE49-F238E27FC236}">
              <a16:creationId xmlns:a16="http://schemas.microsoft.com/office/drawing/2014/main" id="{2820D3A3-F3A3-4A53-ABCA-11670A037091}"/>
            </a:ext>
          </a:extLst>
        </xdr:cNvPr>
        <xdr:cNvCxnSpPr/>
      </xdr:nvCxnSpPr>
      <xdr:spPr>
        <a:xfrm>
          <a:off x="19878675" y="13933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609" name="【消防施設】&#10;一人当たり面積最大値テキスト">
          <a:extLst>
            <a:ext uri="{FF2B5EF4-FFF2-40B4-BE49-F238E27FC236}">
              <a16:creationId xmlns:a16="http://schemas.microsoft.com/office/drawing/2014/main" id="{9C9CE65B-79AF-4665-B671-CBF2D0DDB3C6}"/>
            </a:ext>
          </a:extLst>
        </xdr:cNvPr>
        <xdr:cNvSpPr txBox="1"/>
      </xdr:nvSpPr>
      <xdr:spPr>
        <a:xfrm>
          <a:off x="19992975" y="126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610" name="直線コネクタ 609">
          <a:extLst>
            <a:ext uri="{FF2B5EF4-FFF2-40B4-BE49-F238E27FC236}">
              <a16:creationId xmlns:a16="http://schemas.microsoft.com/office/drawing/2014/main" id="{F68A9D8E-A347-4C98-9786-AC64B7DC8E3F}"/>
            </a:ext>
          </a:extLst>
        </xdr:cNvPr>
        <xdr:cNvCxnSpPr/>
      </xdr:nvCxnSpPr>
      <xdr:spPr>
        <a:xfrm>
          <a:off x="19878675" y="1285849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11" name="【消防施設】&#10;一人当たり面積平均値テキスト">
          <a:extLst>
            <a:ext uri="{FF2B5EF4-FFF2-40B4-BE49-F238E27FC236}">
              <a16:creationId xmlns:a16="http://schemas.microsoft.com/office/drawing/2014/main" id="{D413303B-059B-41B4-8EC3-C3CFABE478D8}"/>
            </a:ext>
          </a:extLst>
        </xdr:cNvPr>
        <xdr:cNvSpPr txBox="1"/>
      </xdr:nvSpPr>
      <xdr:spPr>
        <a:xfrm>
          <a:off x="19992975" y="13471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2" name="フローチャート: 判断 611">
          <a:extLst>
            <a:ext uri="{FF2B5EF4-FFF2-40B4-BE49-F238E27FC236}">
              <a16:creationId xmlns:a16="http://schemas.microsoft.com/office/drawing/2014/main" id="{A309F95B-7A8B-4B9E-9D4F-231853D493D5}"/>
            </a:ext>
          </a:extLst>
        </xdr:cNvPr>
        <xdr:cNvSpPr/>
      </xdr:nvSpPr>
      <xdr:spPr>
        <a:xfrm>
          <a:off x="19897725" y="136104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3" name="フローチャート: 判断 612">
          <a:extLst>
            <a:ext uri="{FF2B5EF4-FFF2-40B4-BE49-F238E27FC236}">
              <a16:creationId xmlns:a16="http://schemas.microsoft.com/office/drawing/2014/main" id="{7C1F5F59-45E8-4235-9835-864A7E210DB5}"/>
            </a:ext>
          </a:extLst>
        </xdr:cNvPr>
        <xdr:cNvSpPr/>
      </xdr:nvSpPr>
      <xdr:spPr>
        <a:xfrm>
          <a:off x="19154775" y="1361325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14" name="フローチャート: 判断 613">
          <a:extLst>
            <a:ext uri="{FF2B5EF4-FFF2-40B4-BE49-F238E27FC236}">
              <a16:creationId xmlns:a16="http://schemas.microsoft.com/office/drawing/2014/main" id="{AC91D3A2-15E4-4E2E-9581-F9DBA62E2A18}"/>
            </a:ext>
          </a:extLst>
        </xdr:cNvPr>
        <xdr:cNvSpPr/>
      </xdr:nvSpPr>
      <xdr:spPr>
        <a:xfrm>
          <a:off x="18345150" y="136287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15" name="フローチャート: 判断 614">
          <a:extLst>
            <a:ext uri="{FF2B5EF4-FFF2-40B4-BE49-F238E27FC236}">
              <a16:creationId xmlns:a16="http://schemas.microsoft.com/office/drawing/2014/main" id="{D40F5BB8-109C-4BAE-B3EB-C84845A60251}"/>
            </a:ext>
          </a:extLst>
        </xdr:cNvPr>
        <xdr:cNvSpPr/>
      </xdr:nvSpPr>
      <xdr:spPr>
        <a:xfrm>
          <a:off x="17554575" y="136287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16" name="フローチャート: 判断 615">
          <a:extLst>
            <a:ext uri="{FF2B5EF4-FFF2-40B4-BE49-F238E27FC236}">
              <a16:creationId xmlns:a16="http://schemas.microsoft.com/office/drawing/2014/main" id="{C60A7632-3116-4D9F-8F53-62DBCD59DDF4}"/>
            </a:ext>
          </a:extLst>
        </xdr:cNvPr>
        <xdr:cNvSpPr/>
      </xdr:nvSpPr>
      <xdr:spPr>
        <a:xfrm>
          <a:off x="16754475" y="136333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287B1E55-27B1-4899-AB45-0936E1D24FF8}"/>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5CB67235-5B7F-45FD-BC53-D15649E23933}"/>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26FF80AC-5922-45DC-84C8-70D886285EA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6D034992-7AD6-4CB8-85E7-B6A404C57E3A}"/>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93DD840F-2709-4FD8-98DC-286B2686738D}"/>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622" name="楕円 621">
          <a:extLst>
            <a:ext uri="{FF2B5EF4-FFF2-40B4-BE49-F238E27FC236}">
              <a16:creationId xmlns:a16="http://schemas.microsoft.com/office/drawing/2014/main" id="{4EBC8B42-66A4-4369-90D5-663101D9A8F7}"/>
            </a:ext>
          </a:extLst>
        </xdr:cNvPr>
        <xdr:cNvSpPr/>
      </xdr:nvSpPr>
      <xdr:spPr>
        <a:xfrm>
          <a:off x="19897725" y="136575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623" name="【消防施設】&#10;一人当たり面積該当値テキスト">
          <a:extLst>
            <a:ext uri="{FF2B5EF4-FFF2-40B4-BE49-F238E27FC236}">
              <a16:creationId xmlns:a16="http://schemas.microsoft.com/office/drawing/2014/main" id="{70D7F0E4-5721-44C2-825A-01B89F41081D}"/>
            </a:ext>
          </a:extLst>
        </xdr:cNvPr>
        <xdr:cNvSpPr txBox="1"/>
      </xdr:nvSpPr>
      <xdr:spPr>
        <a:xfrm>
          <a:off x="19992975" y="136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624" name="楕円 623">
          <a:extLst>
            <a:ext uri="{FF2B5EF4-FFF2-40B4-BE49-F238E27FC236}">
              <a16:creationId xmlns:a16="http://schemas.microsoft.com/office/drawing/2014/main" id="{C1A06C78-0832-43FF-9D9E-93BB1A815CFB}"/>
            </a:ext>
          </a:extLst>
        </xdr:cNvPr>
        <xdr:cNvSpPr/>
      </xdr:nvSpPr>
      <xdr:spPr>
        <a:xfrm>
          <a:off x="19154775" y="136653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111252</xdr:rowOff>
    </xdr:to>
    <xdr:cxnSp macro="">
      <xdr:nvCxnSpPr>
        <xdr:cNvPr id="625" name="直線コネクタ 624">
          <a:extLst>
            <a:ext uri="{FF2B5EF4-FFF2-40B4-BE49-F238E27FC236}">
              <a16:creationId xmlns:a16="http://schemas.microsoft.com/office/drawing/2014/main" id="{10CA74D3-A3B1-4CE1-B380-B2F46925D5FA}"/>
            </a:ext>
          </a:extLst>
        </xdr:cNvPr>
        <xdr:cNvCxnSpPr/>
      </xdr:nvCxnSpPr>
      <xdr:spPr>
        <a:xfrm flipV="1">
          <a:off x="19202400" y="13705205"/>
          <a:ext cx="7524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626" name="楕円 625">
          <a:extLst>
            <a:ext uri="{FF2B5EF4-FFF2-40B4-BE49-F238E27FC236}">
              <a16:creationId xmlns:a16="http://schemas.microsoft.com/office/drawing/2014/main" id="{B0493255-D3BB-4C0B-9153-484797ACD941}"/>
            </a:ext>
          </a:extLst>
        </xdr:cNvPr>
        <xdr:cNvSpPr/>
      </xdr:nvSpPr>
      <xdr:spPr>
        <a:xfrm>
          <a:off x="18345150" y="136653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111252</xdr:rowOff>
    </xdr:to>
    <xdr:cxnSp macro="">
      <xdr:nvCxnSpPr>
        <xdr:cNvPr id="627" name="直線コネクタ 626">
          <a:extLst>
            <a:ext uri="{FF2B5EF4-FFF2-40B4-BE49-F238E27FC236}">
              <a16:creationId xmlns:a16="http://schemas.microsoft.com/office/drawing/2014/main" id="{C9679E06-02A6-4A7A-B97E-0D0CA301300A}"/>
            </a:ext>
          </a:extLst>
        </xdr:cNvPr>
        <xdr:cNvCxnSpPr/>
      </xdr:nvCxnSpPr>
      <xdr:spPr>
        <a:xfrm>
          <a:off x="18392775" y="1371295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628" name="楕円 627">
          <a:extLst>
            <a:ext uri="{FF2B5EF4-FFF2-40B4-BE49-F238E27FC236}">
              <a16:creationId xmlns:a16="http://schemas.microsoft.com/office/drawing/2014/main" id="{32975318-9CB6-46F8-8569-CFD35D08C08B}"/>
            </a:ext>
          </a:extLst>
        </xdr:cNvPr>
        <xdr:cNvSpPr/>
      </xdr:nvSpPr>
      <xdr:spPr>
        <a:xfrm>
          <a:off x="17554575" y="136653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111252</xdr:rowOff>
    </xdr:to>
    <xdr:cxnSp macro="">
      <xdr:nvCxnSpPr>
        <xdr:cNvPr id="629" name="直線コネクタ 628">
          <a:extLst>
            <a:ext uri="{FF2B5EF4-FFF2-40B4-BE49-F238E27FC236}">
              <a16:creationId xmlns:a16="http://schemas.microsoft.com/office/drawing/2014/main" id="{2C6402F1-2085-4943-BB71-E637F17E2738}"/>
            </a:ext>
          </a:extLst>
        </xdr:cNvPr>
        <xdr:cNvCxnSpPr/>
      </xdr:nvCxnSpPr>
      <xdr:spPr>
        <a:xfrm>
          <a:off x="17602200" y="1371295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65024</xdr:rowOff>
    </xdr:from>
    <xdr:to>
      <xdr:col>98</xdr:col>
      <xdr:colOff>38100</xdr:colOff>
      <xdr:row>84</xdr:row>
      <xdr:rowOff>166624</xdr:rowOff>
    </xdr:to>
    <xdr:sp macro="" textlink="">
      <xdr:nvSpPr>
        <xdr:cNvPr id="630" name="楕円 629">
          <a:extLst>
            <a:ext uri="{FF2B5EF4-FFF2-40B4-BE49-F238E27FC236}">
              <a16:creationId xmlns:a16="http://schemas.microsoft.com/office/drawing/2014/main" id="{735EB540-8738-47C9-B6CB-7C3BA4D00B6C}"/>
            </a:ext>
          </a:extLst>
        </xdr:cNvPr>
        <xdr:cNvSpPr/>
      </xdr:nvSpPr>
      <xdr:spPr>
        <a:xfrm>
          <a:off x="16754475" y="136698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111252</xdr:rowOff>
    </xdr:from>
    <xdr:to>
      <xdr:col>102</xdr:col>
      <xdr:colOff>114300</xdr:colOff>
      <xdr:row>84</xdr:row>
      <xdr:rowOff>115824</xdr:rowOff>
    </xdr:to>
    <xdr:cxnSp macro="">
      <xdr:nvCxnSpPr>
        <xdr:cNvPr id="631" name="直線コネクタ 630">
          <a:extLst>
            <a:ext uri="{FF2B5EF4-FFF2-40B4-BE49-F238E27FC236}">
              <a16:creationId xmlns:a16="http://schemas.microsoft.com/office/drawing/2014/main" id="{24ECBD6F-2FB4-4015-A6F4-F6BEF173E0CF}"/>
            </a:ext>
          </a:extLst>
        </xdr:cNvPr>
        <xdr:cNvCxnSpPr/>
      </xdr:nvCxnSpPr>
      <xdr:spPr>
        <a:xfrm flipV="1">
          <a:off x="16802100" y="13712952"/>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32" name="n_1aveValue【消防施設】&#10;一人当たり面積">
          <a:extLst>
            <a:ext uri="{FF2B5EF4-FFF2-40B4-BE49-F238E27FC236}">
              <a16:creationId xmlns:a16="http://schemas.microsoft.com/office/drawing/2014/main" id="{60612E0E-7AA6-40CF-A6CD-96BC0AFDDE22}"/>
            </a:ext>
          </a:extLst>
        </xdr:cNvPr>
        <xdr:cNvSpPr txBox="1"/>
      </xdr:nvSpPr>
      <xdr:spPr>
        <a:xfrm>
          <a:off x="18983402" y="1341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33" name="n_2aveValue【消防施設】&#10;一人当たり面積">
          <a:extLst>
            <a:ext uri="{FF2B5EF4-FFF2-40B4-BE49-F238E27FC236}">
              <a16:creationId xmlns:a16="http://schemas.microsoft.com/office/drawing/2014/main" id="{87D57557-9689-4990-A636-E2A9FCA1AB21}"/>
            </a:ext>
          </a:extLst>
        </xdr:cNvPr>
        <xdr:cNvSpPr txBox="1"/>
      </xdr:nvSpPr>
      <xdr:spPr>
        <a:xfrm>
          <a:off x="18183302" y="1342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34" name="n_3aveValue【消防施設】&#10;一人当たり面積">
          <a:extLst>
            <a:ext uri="{FF2B5EF4-FFF2-40B4-BE49-F238E27FC236}">
              <a16:creationId xmlns:a16="http://schemas.microsoft.com/office/drawing/2014/main" id="{BADF93DD-6118-4B6B-920F-71284B90041B}"/>
            </a:ext>
          </a:extLst>
        </xdr:cNvPr>
        <xdr:cNvSpPr txBox="1"/>
      </xdr:nvSpPr>
      <xdr:spPr>
        <a:xfrm>
          <a:off x="17383202" y="1342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635" name="n_4aveValue【消防施設】&#10;一人当たり面積">
          <a:extLst>
            <a:ext uri="{FF2B5EF4-FFF2-40B4-BE49-F238E27FC236}">
              <a16:creationId xmlns:a16="http://schemas.microsoft.com/office/drawing/2014/main" id="{1A4C4153-A9E7-41D0-93A0-F8C180A8DD73}"/>
            </a:ext>
          </a:extLst>
        </xdr:cNvPr>
        <xdr:cNvSpPr txBox="1"/>
      </xdr:nvSpPr>
      <xdr:spPr>
        <a:xfrm>
          <a:off x="16592627" y="1342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636" name="n_1mainValue【消防施設】&#10;一人当たり面積">
          <a:extLst>
            <a:ext uri="{FF2B5EF4-FFF2-40B4-BE49-F238E27FC236}">
              <a16:creationId xmlns:a16="http://schemas.microsoft.com/office/drawing/2014/main" id="{C6220D6C-F95C-42E5-BD8A-1170818CCF0B}"/>
            </a:ext>
          </a:extLst>
        </xdr:cNvPr>
        <xdr:cNvSpPr txBox="1"/>
      </xdr:nvSpPr>
      <xdr:spPr>
        <a:xfrm>
          <a:off x="18983402" y="1375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637" name="n_2mainValue【消防施設】&#10;一人当たり面積">
          <a:extLst>
            <a:ext uri="{FF2B5EF4-FFF2-40B4-BE49-F238E27FC236}">
              <a16:creationId xmlns:a16="http://schemas.microsoft.com/office/drawing/2014/main" id="{DC842C09-9E5A-4F8B-9137-EB104B598C0C}"/>
            </a:ext>
          </a:extLst>
        </xdr:cNvPr>
        <xdr:cNvSpPr txBox="1"/>
      </xdr:nvSpPr>
      <xdr:spPr>
        <a:xfrm>
          <a:off x="18183302" y="1375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638" name="n_3mainValue【消防施設】&#10;一人当たり面積">
          <a:extLst>
            <a:ext uri="{FF2B5EF4-FFF2-40B4-BE49-F238E27FC236}">
              <a16:creationId xmlns:a16="http://schemas.microsoft.com/office/drawing/2014/main" id="{A6B3EAD5-3A1E-47CB-AAEC-144BDCC4116E}"/>
            </a:ext>
          </a:extLst>
        </xdr:cNvPr>
        <xdr:cNvSpPr txBox="1"/>
      </xdr:nvSpPr>
      <xdr:spPr>
        <a:xfrm>
          <a:off x="17383202" y="1375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639" name="n_4mainValue【消防施設】&#10;一人当たり面積">
          <a:extLst>
            <a:ext uri="{FF2B5EF4-FFF2-40B4-BE49-F238E27FC236}">
              <a16:creationId xmlns:a16="http://schemas.microsoft.com/office/drawing/2014/main" id="{BC9FC370-6204-46FA-B048-AE8832FCC5CC}"/>
            </a:ext>
          </a:extLst>
        </xdr:cNvPr>
        <xdr:cNvSpPr txBox="1"/>
      </xdr:nvSpPr>
      <xdr:spPr>
        <a:xfrm>
          <a:off x="16592627" y="1376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2F824B1E-337F-4ED1-AE6D-FA9991B0E3D9}"/>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63C6915C-8711-4395-B136-66AA95425C5C}"/>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FBE5F802-FA27-492B-9FE7-29E393EAC549}"/>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23F84565-B26C-47A1-8153-370F30BA4512}"/>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7502D029-5A98-4503-94B3-F2471C12D485}"/>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2EE1CDF4-0D91-4973-B431-E40623420A7B}"/>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4619CF85-F48C-4D7D-88E4-83176C171C3F}"/>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898DF997-6F65-41BD-AAED-D3EF76ED1E08}"/>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D6BB1248-E8C0-4947-9CA5-26E226E5B45C}"/>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C4761DB6-BD0A-4CD6-9A72-8E4C8B53DE14}"/>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F2F8612E-167F-41E7-9166-2D3D967A6A86}"/>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6692E08A-46B4-443A-9837-3676E99A469A}"/>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BF3DEEFA-3BF6-4EBA-8542-2AF1CDAE7437}"/>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36BD7EB0-2CEE-4FEA-8AA8-7DFC74BEE259}"/>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0DEAD153-5E4B-49A9-913C-C65BD61429BB}"/>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8AAE1622-33C4-4974-97AA-46EFA42BE60A}"/>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9355E461-8194-4C2A-84A3-F52861E892FF}"/>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876C587B-36D2-4938-ADDE-E861BED86437}"/>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AF17E4DC-C80F-4E86-9741-C9E96646FBA5}"/>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C78881F9-247D-4B02-81B1-D8DE258F762E}"/>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0" name="テキスト ボックス 659">
          <a:extLst>
            <a:ext uri="{FF2B5EF4-FFF2-40B4-BE49-F238E27FC236}">
              <a16:creationId xmlns:a16="http://schemas.microsoft.com/office/drawing/2014/main" id="{063BECF8-A24F-4AA1-922E-E485D1E1270E}"/>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CF898D59-A46D-40D8-BACF-FB9E7EAB9153}"/>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0CFCF6DE-35CB-49BC-9DFE-872D80FE0233}"/>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3" name="直線コネクタ 662">
          <a:extLst>
            <a:ext uri="{FF2B5EF4-FFF2-40B4-BE49-F238E27FC236}">
              <a16:creationId xmlns:a16="http://schemas.microsoft.com/office/drawing/2014/main" id="{7EB9D843-E91B-410A-99D1-0048BBA05E51}"/>
            </a:ext>
          </a:extLst>
        </xdr:cNvPr>
        <xdr:cNvCxnSpPr/>
      </xdr:nvCxnSpPr>
      <xdr:spPr>
        <a:xfrm flipV="1">
          <a:off x="14696439" y="161925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4" name="【庁舎】&#10;有形固定資産減価償却率最小値テキスト">
          <a:extLst>
            <a:ext uri="{FF2B5EF4-FFF2-40B4-BE49-F238E27FC236}">
              <a16:creationId xmlns:a16="http://schemas.microsoft.com/office/drawing/2014/main" id="{F21DECFC-E80D-4879-8052-2F72A11EEAE2}"/>
            </a:ext>
          </a:extLst>
        </xdr:cNvPr>
        <xdr:cNvSpPr txBox="1"/>
      </xdr:nvSpPr>
      <xdr:spPr>
        <a:xfrm>
          <a:off x="14735175" y="173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5" name="直線コネクタ 664">
          <a:extLst>
            <a:ext uri="{FF2B5EF4-FFF2-40B4-BE49-F238E27FC236}">
              <a16:creationId xmlns:a16="http://schemas.microsoft.com/office/drawing/2014/main" id="{4CFBEE5E-BA95-43BB-8712-6BB127F2C181}"/>
            </a:ext>
          </a:extLst>
        </xdr:cNvPr>
        <xdr:cNvCxnSpPr/>
      </xdr:nvCxnSpPr>
      <xdr:spPr>
        <a:xfrm>
          <a:off x="14611350" y="17392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6" name="【庁舎】&#10;有形固定資産減価償却率最大値テキスト">
          <a:extLst>
            <a:ext uri="{FF2B5EF4-FFF2-40B4-BE49-F238E27FC236}">
              <a16:creationId xmlns:a16="http://schemas.microsoft.com/office/drawing/2014/main" id="{3CB516D9-55B9-4A4B-AF66-8209E02C259F}"/>
            </a:ext>
          </a:extLst>
        </xdr:cNvPr>
        <xdr:cNvSpPr txBox="1"/>
      </xdr:nvSpPr>
      <xdr:spPr>
        <a:xfrm>
          <a:off x="14735175" y="15989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7" name="直線コネクタ 666">
          <a:extLst>
            <a:ext uri="{FF2B5EF4-FFF2-40B4-BE49-F238E27FC236}">
              <a16:creationId xmlns:a16="http://schemas.microsoft.com/office/drawing/2014/main" id="{9FC8F896-09A9-449F-816A-B69A2D2F07DA}"/>
            </a:ext>
          </a:extLst>
        </xdr:cNvPr>
        <xdr:cNvCxnSpPr/>
      </xdr:nvCxnSpPr>
      <xdr:spPr>
        <a:xfrm>
          <a:off x="14611350" y="16192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668" name="【庁舎】&#10;有形固定資産減価償却率平均値テキスト">
          <a:extLst>
            <a:ext uri="{FF2B5EF4-FFF2-40B4-BE49-F238E27FC236}">
              <a16:creationId xmlns:a16="http://schemas.microsoft.com/office/drawing/2014/main" id="{09F5E90E-6036-4DBC-B3B3-E0CE6EDF20D5}"/>
            </a:ext>
          </a:extLst>
        </xdr:cNvPr>
        <xdr:cNvSpPr txBox="1"/>
      </xdr:nvSpPr>
      <xdr:spPr>
        <a:xfrm>
          <a:off x="14735175" y="16621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669" name="フローチャート: 判断 668">
          <a:extLst>
            <a:ext uri="{FF2B5EF4-FFF2-40B4-BE49-F238E27FC236}">
              <a16:creationId xmlns:a16="http://schemas.microsoft.com/office/drawing/2014/main" id="{A382C747-733A-4E82-9B8E-B6443AB4C80C}"/>
            </a:ext>
          </a:extLst>
        </xdr:cNvPr>
        <xdr:cNvSpPr/>
      </xdr:nvSpPr>
      <xdr:spPr>
        <a:xfrm>
          <a:off x="14649450" y="1676653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670" name="フローチャート: 判断 669">
          <a:extLst>
            <a:ext uri="{FF2B5EF4-FFF2-40B4-BE49-F238E27FC236}">
              <a16:creationId xmlns:a16="http://schemas.microsoft.com/office/drawing/2014/main" id="{06803DFA-9A78-4D0A-A1E1-22E28557B0C1}"/>
            </a:ext>
          </a:extLst>
        </xdr:cNvPr>
        <xdr:cNvSpPr/>
      </xdr:nvSpPr>
      <xdr:spPr>
        <a:xfrm>
          <a:off x="13887450" y="1676653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71" name="フローチャート: 判断 670">
          <a:extLst>
            <a:ext uri="{FF2B5EF4-FFF2-40B4-BE49-F238E27FC236}">
              <a16:creationId xmlns:a16="http://schemas.microsoft.com/office/drawing/2014/main" id="{69B67BE7-C8D7-4DB5-827D-649EB531BEA8}"/>
            </a:ext>
          </a:extLst>
        </xdr:cNvPr>
        <xdr:cNvSpPr/>
      </xdr:nvSpPr>
      <xdr:spPr>
        <a:xfrm>
          <a:off x="13096875" y="167843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672" name="フローチャート: 判断 671">
          <a:extLst>
            <a:ext uri="{FF2B5EF4-FFF2-40B4-BE49-F238E27FC236}">
              <a16:creationId xmlns:a16="http://schemas.microsoft.com/office/drawing/2014/main" id="{A359687A-935A-4DC4-B36C-107904BD4388}"/>
            </a:ext>
          </a:extLst>
        </xdr:cNvPr>
        <xdr:cNvSpPr/>
      </xdr:nvSpPr>
      <xdr:spPr>
        <a:xfrm>
          <a:off x="12296775" y="168186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673" name="フローチャート: 判断 672">
          <a:extLst>
            <a:ext uri="{FF2B5EF4-FFF2-40B4-BE49-F238E27FC236}">
              <a16:creationId xmlns:a16="http://schemas.microsoft.com/office/drawing/2014/main" id="{5AF2F777-7FCE-453D-8B52-693761131902}"/>
            </a:ext>
          </a:extLst>
        </xdr:cNvPr>
        <xdr:cNvSpPr/>
      </xdr:nvSpPr>
      <xdr:spPr>
        <a:xfrm>
          <a:off x="11487150" y="16792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3B326F6E-31B3-46C4-AC46-199375000EE7}"/>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DC80DF8-39FA-43E3-8FED-EEC1FDA7546B}"/>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150F0F7-DE69-4E00-9EC3-03947025C247}"/>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193A0401-85ED-4A4E-8E0B-7DA3A745C314}"/>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650E201A-C6D4-4251-B15B-66B419F9B0F9}"/>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79" name="楕円 678">
          <a:extLst>
            <a:ext uri="{FF2B5EF4-FFF2-40B4-BE49-F238E27FC236}">
              <a16:creationId xmlns:a16="http://schemas.microsoft.com/office/drawing/2014/main" id="{646F5A8B-AF45-4011-8B37-9F355BBFF8C3}"/>
            </a:ext>
          </a:extLst>
        </xdr:cNvPr>
        <xdr:cNvSpPr/>
      </xdr:nvSpPr>
      <xdr:spPr>
        <a:xfrm>
          <a:off x="14649450" y="16942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83838</xdr:rowOff>
    </xdr:from>
    <xdr:ext cx="405111" cy="259045"/>
    <xdr:sp macro="" textlink="">
      <xdr:nvSpPr>
        <xdr:cNvPr id="680" name="【庁舎】&#10;有形固定資産減価償却率該当値テキスト">
          <a:extLst>
            <a:ext uri="{FF2B5EF4-FFF2-40B4-BE49-F238E27FC236}">
              <a16:creationId xmlns:a16="http://schemas.microsoft.com/office/drawing/2014/main" id="{B285D1C5-ECFA-4E7F-8697-C79BF4C52F11}"/>
            </a:ext>
          </a:extLst>
        </xdr:cNvPr>
        <xdr:cNvSpPr txBox="1"/>
      </xdr:nvSpPr>
      <xdr:spPr>
        <a:xfrm>
          <a:off x="14735175" y="16927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64770</xdr:rowOff>
    </xdr:from>
    <xdr:to>
      <xdr:col>81</xdr:col>
      <xdr:colOff>101600</xdr:colOff>
      <xdr:row>104</xdr:row>
      <xdr:rowOff>166370</xdr:rowOff>
    </xdr:to>
    <xdr:sp macro="" textlink="">
      <xdr:nvSpPr>
        <xdr:cNvPr id="681" name="楕円 680">
          <a:extLst>
            <a:ext uri="{FF2B5EF4-FFF2-40B4-BE49-F238E27FC236}">
              <a16:creationId xmlns:a16="http://schemas.microsoft.com/office/drawing/2014/main" id="{41B7A858-ABFB-4E59-A049-E2158A4F4A73}"/>
            </a:ext>
          </a:extLst>
        </xdr:cNvPr>
        <xdr:cNvSpPr/>
      </xdr:nvSpPr>
      <xdr:spPr>
        <a:xfrm>
          <a:off x="13887450" y="16908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115570</xdr:rowOff>
    </xdr:from>
    <xdr:to>
      <xdr:col>85</xdr:col>
      <xdr:colOff>127000</xdr:colOff>
      <xdr:row>104</xdr:row>
      <xdr:rowOff>156211</xdr:rowOff>
    </xdr:to>
    <xdr:cxnSp macro="">
      <xdr:nvCxnSpPr>
        <xdr:cNvPr id="682" name="直線コネクタ 681">
          <a:extLst>
            <a:ext uri="{FF2B5EF4-FFF2-40B4-BE49-F238E27FC236}">
              <a16:creationId xmlns:a16="http://schemas.microsoft.com/office/drawing/2014/main" id="{A63C8769-10C6-4C4B-B8EB-28B042874BD8}"/>
            </a:ext>
          </a:extLst>
        </xdr:cNvPr>
        <xdr:cNvCxnSpPr/>
      </xdr:nvCxnSpPr>
      <xdr:spPr>
        <a:xfrm>
          <a:off x="13935075" y="16955770"/>
          <a:ext cx="762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34289</xdr:rowOff>
    </xdr:from>
    <xdr:to>
      <xdr:col>76</xdr:col>
      <xdr:colOff>165100</xdr:colOff>
      <xdr:row>104</xdr:row>
      <xdr:rowOff>135889</xdr:rowOff>
    </xdr:to>
    <xdr:sp macro="" textlink="">
      <xdr:nvSpPr>
        <xdr:cNvPr id="683" name="楕円 682">
          <a:extLst>
            <a:ext uri="{FF2B5EF4-FFF2-40B4-BE49-F238E27FC236}">
              <a16:creationId xmlns:a16="http://schemas.microsoft.com/office/drawing/2014/main" id="{BFCA8B98-6F7A-429B-AD8A-140374F2F93D}"/>
            </a:ext>
          </a:extLst>
        </xdr:cNvPr>
        <xdr:cNvSpPr/>
      </xdr:nvSpPr>
      <xdr:spPr>
        <a:xfrm>
          <a:off x="13096875" y="168713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85089</xdr:rowOff>
    </xdr:from>
    <xdr:to>
      <xdr:col>81</xdr:col>
      <xdr:colOff>50800</xdr:colOff>
      <xdr:row>104</xdr:row>
      <xdr:rowOff>115570</xdr:rowOff>
    </xdr:to>
    <xdr:cxnSp macro="">
      <xdr:nvCxnSpPr>
        <xdr:cNvPr id="684" name="直線コネクタ 683">
          <a:extLst>
            <a:ext uri="{FF2B5EF4-FFF2-40B4-BE49-F238E27FC236}">
              <a16:creationId xmlns:a16="http://schemas.microsoft.com/office/drawing/2014/main" id="{85398DCA-0484-454F-B9EC-EF291312FB21}"/>
            </a:ext>
          </a:extLst>
        </xdr:cNvPr>
        <xdr:cNvCxnSpPr/>
      </xdr:nvCxnSpPr>
      <xdr:spPr>
        <a:xfrm>
          <a:off x="13144500" y="16928464"/>
          <a:ext cx="790575"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8889</xdr:rowOff>
    </xdr:from>
    <xdr:to>
      <xdr:col>72</xdr:col>
      <xdr:colOff>38100</xdr:colOff>
      <xdr:row>105</xdr:row>
      <xdr:rowOff>110489</xdr:rowOff>
    </xdr:to>
    <xdr:sp macro="" textlink="">
      <xdr:nvSpPr>
        <xdr:cNvPr id="685" name="楕円 684">
          <a:extLst>
            <a:ext uri="{FF2B5EF4-FFF2-40B4-BE49-F238E27FC236}">
              <a16:creationId xmlns:a16="http://schemas.microsoft.com/office/drawing/2014/main" id="{58B3F604-7B30-484F-A528-5EFE37C3669D}"/>
            </a:ext>
          </a:extLst>
        </xdr:cNvPr>
        <xdr:cNvSpPr/>
      </xdr:nvSpPr>
      <xdr:spPr>
        <a:xfrm>
          <a:off x="12296775" y="170141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85089</xdr:rowOff>
    </xdr:from>
    <xdr:to>
      <xdr:col>76</xdr:col>
      <xdr:colOff>114300</xdr:colOff>
      <xdr:row>105</xdr:row>
      <xdr:rowOff>59689</xdr:rowOff>
    </xdr:to>
    <xdr:cxnSp macro="">
      <xdr:nvCxnSpPr>
        <xdr:cNvPr id="686" name="直線コネクタ 685">
          <a:extLst>
            <a:ext uri="{FF2B5EF4-FFF2-40B4-BE49-F238E27FC236}">
              <a16:creationId xmlns:a16="http://schemas.microsoft.com/office/drawing/2014/main" id="{CB0A738A-8F6B-4B97-B9AB-8A8229887916}"/>
            </a:ext>
          </a:extLst>
        </xdr:cNvPr>
        <xdr:cNvCxnSpPr/>
      </xdr:nvCxnSpPr>
      <xdr:spPr>
        <a:xfrm flipV="1">
          <a:off x="12344400" y="16928464"/>
          <a:ext cx="8001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143511</xdr:rowOff>
    </xdr:from>
    <xdr:to>
      <xdr:col>67</xdr:col>
      <xdr:colOff>101600</xdr:colOff>
      <xdr:row>105</xdr:row>
      <xdr:rowOff>73661</xdr:rowOff>
    </xdr:to>
    <xdr:sp macro="" textlink="">
      <xdr:nvSpPr>
        <xdr:cNvPr id="687" name="楕円 686">
          <a:extLst>
            <a:ext uri="{FF2B5EF4-FFF2-40B4-BE49-F238E27FC236}">
              <a16:creationId xmlns:a16="http://schemas.microsoft.com/office/drawing/2014/main" id="{DE3BEE18-55EF-4C6C-B08F-D46B766BBAA1}"/>
            </a:ext>
          </a:extLst>
        </xdr:cNvPr>
        <xdr:cNvSpPr/>
      </xdr:nvSpPr>
      <xdr:spPr>
        <a:xfrm>
          <a:off x="11487150" y="169805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22861</xdr:rowOff>
    </xdr:from>
    <xdr:to>
      <xdr:col>71</xdr:col>
      <xdr:colOff>177800</xdr:colOff>
      <xdr:row>105</xdr:row>
      <xdr:rowOff>59689</xdr:rowOff>
    </xdr:to>
    <xdr:cxnSp macro="">
      <xdr:nvCxnSpPr>
        <xdr:cNvPr id="688" name="直線コネクタ 687">
          <a:extLst>
            <a:ext uri="{FF2B5EF4-FFF2-40B4-BE49-F238E27FC236}">
              <a16:creationId xmlns:a16="http://schemas.microsoft.com/office/drawing/2014/main" id="{BF0A6146-A95E-4963-8F42-3BFA828A667F}"/>
            </a:ext>
          </a:extLst>
        </xdr:cNvPr>
        <xdr:cNvCxnSpPr/>
      </xdr:nvCxnSpPr>
      <xdr:spPr>
        <a:xfrm>
          <a:off x="11534775" y="17028161"/>
          <a:ext cx="809625" cy="3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689" name="n_1aveValue【庁舎】&#10;有形固定資産減価償却率">
          <a:extLst>
            <a:ext uri="{FF2B5EF4-FFF2-40B4-BE49-F238E27FC236}">
              <a16:creationId xmlns:a16="http://schemas.microsoft.com/office/drawing/2014/main" id="{712F6B03-DC50-4439-A13C-EBE098935D2D}"/>
            </a:ext>
          </a:extLst>
        </xdr:cNvPr>
        <xdr:cNvSpPr txBox="1"/>
      </xdr:nvSpPr>
      <xdr:spPr>
        <a:xfrm>
          <a:off x="13745219" y="1654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690" name="n_2aveValue【庁舎】&#10;有形固定資産減価償却率">
          <a:extLst>
            <a:ext uri="{FF2B5EF4-FFF2-40B4-BE49-F238E27FC236}">
              <a16:creationId xmlns:a16="http://schemas.microsoft.com/office/drawing/2014/main" id="{F26EA154-CD87-4848-983B-661388DC14F6}"/>
            </a:ext>
          </a:extLst>
        </xdr:cNvPr>
        <xdr:cNvSpPr txBox="1"/>
      </xdr:nvSpPr>
      <xdr:spPr>
        <a:xfrm>
          <a:off x="12964169" y="1657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691" name="n_3aveValue【庁舎】&#10;有形固定資産減価償却率">
          <a:extLst>
            <a:ext uri="{FF2B5EF4-FFF2-40B4-BE49-F238E27FC236}">
              <a16:creationId xmlns:a16="http://schemas.microsoft.com/office/drawing/2014/main" id="{455FE06B-8C66-4D1E-B419-5CFA473CF56F}"/>
            </a:ext>
          </a:extLst>
        </xdr:cNvPr>
        <xdr:cNvSpPr txBox="1"/>
      </xdr:nvSpPr>
      <xdr:spPr>
        <a:xfrm>
          <a:off x="12164069" y="1660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692" name="n_4aveValue【庁舎】&#10;有形固定資産減価償却率">
          <a:extLst>
            <a:ext uri="{FF2B5EF4-FFF2-40B4-BE49-F238E27FC236}">
              <a16:creationId xmlns:a16="http://schemas.microsoft.com/office/drawing/2014/main" id="{AB965422-4C9B-4F08-A3A6-384276813E5D}"/>
            </a:ext>
          </a:extLst>
        </xdr:cNvPr>
        <xdr:cNvSpPr txBox="1"/>
      </xdr:nvSpPr>
      <xdr:spPr>
        <a:xfrm>
          <a:off x="11354444" y="1658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157497</xdr:rowOff>
    </xdr:from>
    <xdr:ext cx="405111" cy="259045"/>
    <xdr:sp macro="" textlink="">
      <xdr:nvSpPr>
        <xdr:cNvPr id="693" name="n_1mainValue【庁舎】&#10;有形固定資産減価償却率">
          <a:extLst>
            <a:ext uri="{FF2B5EF4-FFF2-40B4-BE49-F238E27FC236}">
              <a16:creationId xmlns:a16="http://schemas.microsoft.com/office/drawing/2014/main" id="{2B9F98C4-F54F-4137-9970-3B1E906F4239}"/>
            </a:ext>
          </a:extLst>
        </xdr:cNvPr>
        <xdr:cNvSpPr txBox="1"/>
      </xdr:nvSpPr>
      <xdr:spPr>
        <a:xfrm>
          <a:off x="13745219"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127016</xdr:rowOff>
    </xdr:from>
    <xdr:ext cx="405111" cy="259045"/>
    <xdr:sp macro="" textlink="">
      <xdr:nvSpPr>
        <xdr:cNvPr id="694" name="n_2mainValue【庁舎】&#10;有形固定資産減価償却率">
          <a:extLst>
            <a:ext uri="{FF2B5EF4-FFF2-40B4-BE49-F238E27FC236}">
              <a16:creationId xmlns:a16="http://schemas.microsoft.com/office/drawing/2014/main" id="{DC592984-AE33-4A62-BB84-69B461AFCA31}"/>
            </a:ext>
          </a:extLst>
        </xdr:cNvPr>
        <xdr:cNvSpPr txBox="1"/>
      </xdr:nvSpPr>
      <xdr:spPr>
        <a:xfrm>
          <a:off x="12964169"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101616</xdr:rowOff>
    </xdr:from>
    <xdr:ext cx="405111" cy="259045"/>
    <xdr:sp macro="" textlink="">
      <xdr:nvSpPr>
        <xdr:cNvPr id="695" name="n_3mainValue【庁舎】&#10;有形固定資産減価償却率">
          <a:extLst>
            <a:ext uri="{FF2B5EF4-FFF2-40B4-BE49-F238E27FC236}">
              <a16:creationId xmlns:a16="http://schemas.microsoft.com/office/drawing/2014/main" id="{1D070723-1197-4673-855F-08528FA1EE39}"/>
            </a:ext>
          </a:extLst>
        </xdr:cNvPr>
        <xdr:cNvSpPr txBox="1"/>
      </xdr:nvSpPr>
      <xdr:spPr>
        <a:xfrm>
          <a:off x="12164069" y="1710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64788</xdr:rowOff>
    </xdr:from>
    <xdr:ext cx="405111" cy="259045"/>
    <xdr:sp macro="" textlink="">
      <xdr:nvSpPr>
        <xdr:cNvPr id="696" name="n_4mainValue【庁舎】&#10;有形固定資産減価償却率">
          <a:extLst>
            <a:ext uri="{FF2B5EF4-FFF2-40B4-BE49-F238E27FC236}">
              <a16:creationId xmlns:a16="http://schemas.microsoft.com/office/drawing/2014/main" id="{D557CCC9-9E7F-4C92-B4CD-0E1497189C00}"/>
            </a:ext>
          </a:extLst>
        </xdr:cNvPr>
        <xdr:cNvSpPr txBox="1"/>
      </xdr:nvSpPr>
      <xdr:spPr>
        <a:xfrm>
          <a:off x="11354444" y="170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5C17D9EB-2E15-4381-BA4E-26830AD7A6C1}"/>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DFCEC26C-5A05-442E-9746-94472934D9FD}"/>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DD4D5F2B-98BB-4628-BF4E-522EFC75F9B5}"/>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8DC941EF-9E24-461A-9E41-7C902FDFA2E1}"/>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976186CA-46DF-4C7E-BAD7-19B043CA3DA1}"/>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1551B58B-0250-4A82-BCE2-5506AEF881CA}"/>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29031F0A-456D-40A1-B7E0-7D511A2A5237}"/>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5C6EFE71-5D56-49D3-8962-43B2FEE4D0D5}"/>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421640D0-88CE-4EB7-A482-EA72A9D381F1}"/>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71232997-2C91-413E-AE5B-7F9EEA3A1B6D}"/>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7" name="テキスト ボックス 706">
          <a:extLst>
            <a:ext uri="{FF2B5EF4-FFF2-40B4-BE49-F238E27FC236}">
              <a16:creationId xmlns:a16="http://schemas.microsoft.com/office/drawing/2014/main" id="{A268C753-7497-4404-B480-9EAA71EE5124}"/>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C4E37295-68C7-4DB7-A584-60DA3875ACDF}"/>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0CFEC62A-2C5B-46C9-993C-56AC3D761076}"/>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D80DB9AA-5F58-4CCA-BFFD-901801457E39}"/>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E94D1944-5F0D-4884-BE8E-0E506CC63D51}"/>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65C6AC73-F532-48C2-9253-CAC76167BBB2}"/>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A674EDD2-D02D-42C5-AF4A-EE02B3B271F9}"/>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69236AFA-7CD2-44BA-A274-CAE2F5395EEB}"/>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4A2FFCA2-E03C-4ECE-B202-3286DE4E3220}"/>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9C074962-281D-49D7-80AB-76FED078F806}"/>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E56A8AA2-C441-463E-8287-86892C502A15}"/>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057F877F-52A1-4A2E-86EB-34BFA5236C16}"/>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0B25DA27-96E1-4670-AD1E-BC24A250468F}"/>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DB8EEE36-8110-42E2-832B-35C021BD8EC6}"/>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8DF51CBD-4D5E-4194-A5F8-5473415D171D}"/>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4F300B6D-BF0E-4417-9FA8-7AB651F5C33C}"/>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723" name="直線コネクタ 722">
          <a:extLst>
            <a:ext uri="{FF2B5EF4-FFF2-40B4-BE49-F238E27FC236}">
              <a16:creationId xmlns:a16="http://schemas.microsoft.com/office/drawing/2014/main" id="{F1A0D267-8EFC-4406-B803-DA3E5F79E47A}"/>
            </a:ext>
          </a:extLst>
        </xdr:cNvPr>
        <xdr:cNvCxnSpPr/>
      </xdr:nvCxnSpPr>
      <xdr:spPr>
        <a:xfrm flipV="1">
          <a:off x="19954239" y="16213182"/>
          <a:ext cx="0" cy="143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4" name="【庁舎】&#10;一人当たり面積最小値テキスト">
          <a:extLst>
            <a:ext uri="{FF2B5EF4-FFF2-40B4-BE49-F238E27FC236}">
              <a16:creationId xmlns:a16="http://schemas.microsoft.com/office/drawing/2014/main" id="{9A2E9A27-CF2B-4DA4-B3F3-7E2F523C3C94}"/>
            </a:ext>
          </a:extLst>
        </xdr:cNvPr>
        <xdr:cNvSpPr txBox="1"/>
      </xdr:nvSpPr>
      <xdr:spPr>
        <a:xfrm>
          <a:off x="19992975" y="1765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5" name="直線コネクタ 724">
          <a:extLst>
            <a:ext uri="{FF2B5EF4-FFF2-40B4-BE49-F238E27FC236}">
              <a16:creationId xmlns:a16="http://schemas.microsoft.com/office/drawing/2014/main" id="{9E99DD4E-47FB-4C66-B747-0E2D3A26F9E0}"/>
            </a:ext>
          </a:extLst>
        </xdr:cNvPr>
        <xdr:cNvCxnSpPr/>
      </xdr:nvCxnSpPr>
      <xdr:spPr>
        <a:xfrm>
          <a:off x="19878675" y="176490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726" name="【庁舎】&#10;一人当たり面積最大値テキスト">
          <a:extLst>
            <a:ext uri="{FF2B5EF4-FFF2-40B4-BE49-F238E27FC236}">
              <a16:creationId xmlns:a16="http://schemas.microsoft.com/office/drawing/2014/main" id="{1B44DB01-B354-42D3-B2E1-EA48641D546C}"/>
            </a:ext>
          </a:extLst>
        </xdr:cNvPr>
        <xdr:cNvSpPr txBox="1"/>
      </xdr:nvSpPr>
      <xdr:spPr>
        <a:xfrm>
          <a:off x="19992975" y="1601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727" name="直線コネクタ 726">
          <a:extLst>
            <a:ext uri="{FF2B5EF4-FFF2-40B4-BE49-F238E27FC236}">
              <a16:creationId xmlns:a16="http://schemas.microsoft.com/office/drawing/2014/main" id="{94EFDDAF-AA35-4F1E-A957-4FD17468F5B2}"/>
            </a:ext>
          </a:extLst>
        </xdr:cNvPr>
        <xdr:cNvCxnSpPr/>
      </xdr:nvCxnSpPr>
      <xdr:spPr>
        <a:xfrm>
          <a:off x="19878675" y="16213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728" name="【庁舎】&#10;一人当たり面積平均値テキスト">
          <a:extLst>
            <a:ext uri="{FF2B5EF4-FFF2-40B4-BE49-F238E27FC236}">
              <a16:creationId xmlns:a16="http://schemas.microsoft.com/office/drawing/2014/main" id="{C7AFD65C-8842-4075-8608-54E1E567E0A9}"/>
            </a:ext>
          </a:extLst>
        </xdr:cNvPr>
        <xdr:cNvSpPr txBox="1"/>
      </xdr:nvSpPr>
      <xdr:spPr>
        <a:xfrm>
          <a:off x="19992975" y="17141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29" name="フローチャート: 判断 728">
          <a:extLst>
            <a:ext uri="{FF2B5EF4-FFF2-40B4-BE49-F238E27FC236}">
              <a16:creationId xmlns:a16="http://schemas.microsoft.com/office/drawing/2014/main" id="{D696CBB8-866B-4D11-B4CA-A800A82C46A3}"/>
            </a:ext>
          </a:extLst>
        </xdr:cNvPr>
        <xdr:cNvSpPr/>
      </xdr:nvSpPr>
      <xdr:spPr>
        <a:xfrm>
          <a:off x="19897725" y="1728733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730" name="フローチャート: 判断 729">
          <a:extLst>
            <a:ext uri="{FF2B5EF4-FFF2-40B4-BE49-F238E27FC236}">
              <a16:creationId xmlns:a16="http://schemas.microsoft.com/office/drawing/2014/main" id="{765513A0-201E-4594-ADC2-19FA603B873E}"/>
            </a:ext>
          </a:extLst>
        </xdr:cNvPr>
        <xdr:cNvSpPr/>
      </xdr:nvSpPr>
      <xdr:spPr>
        <a:xfrm>
          <a:off x="19154775" y="172808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1" name="フローチャート: 判断 730">
          <a:extLst>
            <a:ext uri="{FF2B5EF4-FFF2-40B4-BE49-F238E27FC236}">
              <a16:creationId xmlns:a16="http://schemas.microsoft.com/office/drawing/2014/main" id="{57646B4A-6698-4043-866A-550FC6CAA89E}"/>
            </a:ext>
          </a:extLst>
        </xdr:cNvPr>
        <xdr:cNvSpPr/>
      </xdr:nvSpPr>
      <xdr:spPr>
        <a:xfrm>
          <a:off x="18345150" y="173038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2" name="フローチャート: 判断 731">
          <a:extLst>
            <a:ext uri="{FF2B5EF4-FFF2-40B4-BE49-F238E27FC236}">
              <a16:creationId xmlns:a16="http://schemas.microsoft.com/office/drawing/2014/main" id="{5BEAC9DC-2AFF-46FF-A0DF-2F999C7BBCC3}"/>
            </a:ext>
          </a:extLst>
        </xdr:cNvPr>
        <xdr:cNvSpPr/>
      </xdr:nvSpPr>
      <xdr:spPr>
        <a:xfrm>
          <a:off x="17554575" y="173038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733" name="フローチャート: 判断 732">
          <a:extLst>
            <a:ext uri="{FF2B5EF4-FFF2-40B4-BE49-F238E27FC236}">
              <a16:creationId xmlns:a16="http://schemas.microsoft.com/office/drawing/2014/main" id="{E6542AE1-DD3B-4318-B961-263A9275D3AA}"/>
            </a:ext>
          </a:extLst>
        </xdr:cNvPr>
        <xdr:cNvSpPr/>
      </xdr:nvSpPr>
      <xdr:spPr>
        <a:xfrm>
          <a:off x="16754475" y="173038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0CE5236-F55C-4498-A614-8CF6EECF44F1}"/>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361E6E1-901C-4531-A784-453C63581EC2}"/>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9AA9CEEA-8EAE-4105-9D4F-B4378BF23018}"/>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DA0F278-009F-436A-A728-CCF26BC0B6DA}"/>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876ACF3A-977B-438A-A61C-7FBD0B563637}"/>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64588</xdr:rowOff>
    </xdr:from>
    <xdr:to>
      <xdr:col>116</xdr:col>
      <xdr:colOff>114300</xdr:colOff>
      <xdr:row>108</xdr:row>
      <xdr:rowOff>166188</xdr:rowOff>
    </xdr:to>
    <xdr:sp macro="" textlink="">
      <xdr:nvSpPr>
        <xdr:cNvPr id="739" name="楕円 738">
          <a:extLst>
            <a:ext uri="{FF2B5EF4-FFF2-40B4-BE49-F238E27FC236}">
              <a16:creationId xmlns:a16="http://schemas.microsoft.com/office/drawing/2014/main" id="{3AE621F5-0BF8-451D-8ACC-F736C63E1067}"/>
            </a:ext>
          </a:extLst>
        </xdr:cNvPr>
        <xdr:cNvSpPr/>
      </xdr:nvSpPr>
      <xdr:spPr>
        <a:xfrm>
          <a:off x="19897725" y="175556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150965</xdr:rowOff>
    </xdr:from>
    <xdr:ext cx="469744" cy="259045"/>
    <xdr:sp macro="" textlink="">
      <xdr:nvSpPr>
        <xdr:cNvPr id="740" name="【庁舎】&#10;一人当たり面積該当値テキスト">
          <a:extLst>
            <a:ext uri="{FF2B5EF4-FFF2-40B4-BE49-F238E27FC236}">
              <a16:creationId xmlns:a16="http://schemas.microsoft.com/office/drawing/2014/main" id="{ECCDDC6B-DBED-4186-BC20-5875F2C10064}"/>
            </a:ext>
          </a:extLst>
        </xdr:cNvPr>
        <xdr:cNvSpPr txBox="1"/>
      </xdr:nvSpPr>
      <xdr:spPr>
        <a:xfrm>
          <a:off x="19992975" y="1747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67855</xdr:rowOff>
    </xdr:from>
    <xdr:to>
      <xdr:col>112</xdr:col>
      <xdr:colOff>38100</xdr:colOff>
      <xdr:row>108</xdr:row>
      <xdr:rowOff>169455</xdr:rowOff>
    </xdr:to>
    <xdr:sp macro="" textlink="">
      <xdr:nvSpPr>
        <xdr:cNvPr id="741" name="楕円 740">
          <a:extLst>
            <a:ext uri="{FF2B5EF4-FFF2-40B4-BE49-F238E27FC236}">
              <a16:creationId xmlns:a16="http://schemas.microsoft.com/office/drawing/2014/main" id="{AEDF2A42-7783-4467-B7A0-DE3F46D04315}"/>
            </a:ext>
          </a:extLst>
        </xdr:cNvPr>
        <xdr:cNvSpPr/>
      </xdr:nvSpPr>
      <xdr:spPr>
        <a:xfrm>
          <a:off x="19154775" y="175525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115388</xdr:rowOff>
    </xdr:from>
    <xdr:to>
      <xdr:col>116</xdr:col>
      <xdr:colOff>63500</xdr:colOff>
      <xdr:row>108</xdr:row>
      <xdr:rowOff>118655</xdr:rowOff>
    </xdr:to>
    <xdr:cxnSp macro="">
      <xdr:nvCxnSpPr>
        <xdr:cNvPr id="742" name="直線コネクタ 741">
          <a:extLst>
            <a:ext uri="{FF2B5EF4-FFF2-40B4-BE49-F238E27FC236}">
              <a16:creationId xmlns:a16="http://schemas.microsoft.com/office/drawing/2014/main" id="{8967A128-BC1E-4A71-B334-657355624B8F}"/>
            </a:ext>
          </a:extLst>
        </xdr:cNvPr>
        <xdr:cNvCxnSpPr/>
      </xdr:nvCxnSpPr>
      <xdr:spPr>
        <a:xfrm flipV="1">
          <a:off x="19202400" y="17603288"/>
          <a:ext cx="752475"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67855</xdr:rowOff>
    </xdr:from>
    <xdr:to>
      <xdr:col>107</xdr:col>
      <xdr:colOff>101600</xdr:colOff>
      <xdr:row>108</xdr:row>
      <xdr:rowOff>169455</xdr:rowOff>
    </xdr:to>
    <xdr:sp macro="" textlink="">
      <xdr:nvSpPr>
        <xdr:cNvPr id="743" name="楕円 742">
          <a:extLst>
            <a:ext uri="{FF2B5EF4-FFF2-40B4-BE49-F238E27FC236}">
              <a16:creationId xmlns:a16="http://schemas.microsoft.com/office/drawing/2014/main" id="{1972D24C-4289-4D77-A70F-5B562B28B928}"/>
            </a:ext>
          </a:extLst>
        </xdr:cNvPr>
        <xdr:cNvSpPr/>
      </xdr:nvSpPr>
      <xdr:spPr>
        <a:xfrm>
          <a:off x="18345150" y="175525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118655</xdr:rowOff>
    </xdr:from>
    <xdr:to>
      <xdr:col>111</xdr:col>
      <xdr:colOff>177800</xdr:colOff>
      <xdr:row>108</xdr:row>
      <xdr:rowOff>118655</xdr:rowOff>
    </xdr:to>
    <xdr:cxnSp macro="">
      <xdr:nvCxnSpPr>
        <xdr:cNvPr id="744" name="直線コネクタ 743">
          <a:extLst>
            <a:ext uri="{FF2B5EF4-FFF2-40B4-BE49-F238E27FC236}">
              <a16:creationId xmlns:a16="http://schemas.microsoft.com/office/drawing/2014/main" id="{BFE2FB6A-194D-4023-A7B4-AE3D3D05D18E}"/>
            </a:ext>
          </a:extLst>
        </xdr:cNvPr>
        <xdr:cNvCxnSpPr/>
      </xdr:nvCxnSpPr>
      <xdr:spPr>
        <a:xfrm>
          <a:off x="18392775" y="1760973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71120</xdr:rowOff>
    </xdr:from>
    <xdr:to>
      <xdr:col>102</xdr:col>
      <xdr:colOff>165100</xdr:colOff>
      <xdr:row>109</xdr:row>
      <xdr:rowOff>1270</xdr:rowOff>
    </xdr:to>
    <xdr:sp macro="" textlink="">
      <xdr:nvSpPr>
        <xdr:cNvPr id="745" name="楕円 744">
          <a:extLst>
            <a:ext uri="{FF2B5EF4-FFF2-40B4-BE49-F238E27FC236}">
              <a16:creationId xmlns:a16="http://schemas.microsoft.com/office/drawing/2014/main" id="{6BED53B0-4820-49DE-A1CC-01B53008CD45}"/>
            </a:ext>
          </a:extLst>
        </xdr:cNvPr>
        <xdr:cNvSpPr/>
      </xdr:nvSpPr>
      <xdr:spPr>
        <a:xfrm>
          <a:off x="17554575" y="175558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118655</xdr:rowOff>
    </xdr:from>
    <xdr:to>
      <xdr:col>107</xdr:col>
      <xdr:colOff>50800</xdr:colOff>
      <xdr:row>108</xdr:row>
      <xdr:rowOff>121920</xdr:rowOff>
    </xdr:to>
    <xdr:cxnSp macro="">
      <xdr:nvCxnSpPr>
        <xdr:cNvPr id="746" name="直線コネクタ 745">
          <a:extLst>
            <a:ext uri="{FF2B5EF4-FFF2-40B4-BE49-F238E27FC236}">
              <a16:creationId xmlns:a16="http://schemas.microsoft.com/office/drawing/2014/main" id="{3AF87B85-3CC6-4197-80E3-77E6B3A0E74D}"/>
            </a:ext>
          </a:extLst>
        </xdr:cNvPr>
        <xdr:cNvCxnSpPr/>
      </xdr:nvCxnSpPr>
      <xdr:spPr>
        <a:xfrm flipV="1">
          <a:off x="17602200" y="17609730"/>
          <a:ext cx="7905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74386</xdr:rowOff>
    </xdr:from>
    <xdr:to>
      <xdr:col>98</xdr:col>
      <xdr:colOff>38100</xdr:colOff>
      <xdr:row>109</xdr:row>
      <xdr:rowOff>4536</xdr:rowOff>
    </xdr:to>
    <xdr:sp macro="" textlink="">
      <xdr:nvSpPr>
        <xdr:cNvPr id="747" name="楕円 746">
          <a:extLst>
            <a:ext uri="{FF2B5EF4-FFF2-40B4-BE49-F238E27FC236}">
              <a16:creationId xmlns:a16="http://schemas.microsoft.com/office/drawing/2014/main" id="{F536E5D6-9A01-4D26-9A08-21A092D69CB4}"/>
            </a:ext>
          </a:extLst>
        </xdr:cNvPr>
        <xdr:cNvSpPr/>
      </xdr:nvSpPr>
      <xdr:spPr>
        <a:xfrm>
          <a:off x="16754475" y="175622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121920</xdr:rowOff>
    </xdr:from>
    <xdr:to>
      <xdr:col>102</xdr:col>
      <xdr:colOff>114300</xdr:colOff>
      <xdr:row>108</xdr:row>
      <xdr:rowOff>125186</xdr:rowOff>
    </xdr:to>
    <xdr:cxnSp macro="">
      <xdr:nvCxnSpPr>
        <xdr:cNvPr id="748" name="直線コネクタ 747">
          <a:extLst>
            <a:ext uri="{FF2B5EF4-FFF2-40B4-BE49-F238E27FC236}">
              <a16:creationId xmlns:a16="http://schemas.microsoft.com/office/drawing/2014/main" id="{A960E92F-8089-4620-950C-6CC9A52C6022}"/>
            </a:ext>
          </a:extLst>
        </xdr:cNvPr>
        <xdr:cNvCxnSpPr/>
      </xdr:nvCxnSpPr>
      <xdr:spPr>
        <a:xfrm flipV="1">
          <a:off x="16802100" y="1761299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749" name="n_1aveValue【庁舎】&#10;一人当たり面積">
          <a:extLst>
            <a:ext uri="{FF2B5EF4-FFF2-40B4-BE49-F238E27FC236}">
              <a16:creationId xmlns:a16="http://schemas.microsoft.com/office/drawing/2014/main" id="{D564A8A6-E084-4460-973A-648A272EC88E}"/>
            </a:ext>
          </a:extLst>
        </xdr:cNvPr>
        <xdr:cNvSpPr txBox="1"/>
      </xdr:nvSpPr>
      <xdr:spPr>
        <a:xfrm>
          <a:off x="18983402"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0" name="n_2aveValue【庁舎】&#10;一人当たり面積">
          <a:extLst>
            <a:ext uri="{FF2B5EF4-FFF2-40B4-BE49-F238E27FC236}">
              <a16:creationId xmlns:a16="http://schemas.microsoft.com/office/drawing/2014/main" id="{E9597FD5-42B9-4D48-99F9-B44E586C1247}"/>
            </a:ext>
          </a:extLst>
        </xdr:cNvPr>
        <xdr:cNvSpPr txBox="1"/>
      </xdr:nvSpPr>
      <xdr:spPr>
        <a:xfrm>
          <a:off x="18183302" y="1708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51" name="n_3aveValue【庁舎】&#10;一人当たり面積">
          <a:extLst>
            <a:ext uri="{FF2B5EF4-FFF2-40B4-BE49-F238E27FC236}">
              <a16:creationId xmlns:a16="http://schemas.microsoft.com/office/drawing/2014/main" id="{EB90ACCD-D7C9-467D-939F-929A2F229B73}"/>
            </a:ext>
          </a:extLst>
        </xdr:cNvPr>
        <xdr:cNvSpPr txBox="1"/>
      </xdr:nvSpPr>
      <xdr:spPr>
        <a:xfrm>
          <a:off x="17383202" y="1708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752" name="n_4aveValue【庁舎】&#10;一人当たり面積">
          <a:extLst>
            <a:ext uri="{FF2B5EF4-FFF2-40B4-BE49-F238E27FC236}">
              <a16:creationId xmlns:a16="http://schemas.microsoft.com/office/drawing/2014/main" id="{3765A4D5-C883-4D52-897B-654A512E66D7}"/>
            </a:ext>
          </a:extLst>
        </xdr:cNvPr>
        <xdr:cNvSpPr txBox="1"/>
      </xdr:nvSpPr>
      <xdr:spPr>
        <a:xfrm>
          <a:off x="16592627" y="1708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160582</xdr:rowOff>
    </xdr:from>
    <xdr:ext cx="469744" cy="259045"/>
    <xdr:sp macro="" textlink="">
      <xdr:nvSpPr>
        <xdr:cNvPr id="753" name="n_1mainValue【庁舎】&#10;一人当たり面積">
          <a:extLst>
            <a:ext uri="{FF2B5EF4-FFF2-40B4-BE49-F238E27FC236}">
              <a16:creationId xmlns:a16="http://schemas.microsoft.com/office/drawing/2014/main" id="{3B0A76D3-25B7-4C55-9D90-07CF6C9E7EEB}"/>
            </a:ext>
          </a:extLst>
        </xdr:cNvPr>
        <xdr:cNvSpPr txBox="1"/>
      </xdr:nvSpPr>
      <xdr:spPr>
        <a:xfrm>
          <a:off x="18983402" y="1765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160582</xdr:rowOff>
    </xdr:from>
    <xdr:ext cx="469744" cy="259045"/>
    <xdr:sp macro="" textlink="">
      <xdr:nvSpPr>
        <xdr:cNvPr id="754" name="n_2mainValue【庁舎】&#10;一人当たり面積">
          <a:extLst>
            <a:ext uri="{FF2B5EF4-FFF2-40B4-BE49-F238E27FC236}">
              <a16:creationId xmlns:a16="http://schemas.microsoft.com/office/drawing/2014/main" id="{1FE9696A-AFB0-49BF-82A9-7E042B7D271E}"/>
            </a:ext>
          </a:extLst>
        </xdr:cNvPr>
        <xdr:cNvSpPr txBox="1"/>
      </xdr:nvSpPr>
      <xdr:spPr>
        <a:xfrm>
          <a:off x="18183302" y="1765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163847</xdr:rowOff>
    </xdr:from>
    <xdr:ext cx="469744" cy="259045"/>
    <xdr:sp macro="" textlink="">
      <xdr:nvSpPr>
        <xdr:cNvPr id="755" name="n_3mainValue【庁舎】&#10;一人当たり面積">
          <a:extLst>
            <a:ext uri="{FF2B5EF4-FFF2-40B4-BE49-F238E27FC236}">
              <a16:creationId xmlns:a16="http://schemas.microsoft.com/office/drawing/2014/main" id="{18190BF6-A9DA-421F-AB35-BE807B87A245}"/>
            </a:ext>
          </a:extLst>
        </xdr:cNvPr>
        <xdr:cNvSpPr txBox="1"/>
      </xdr:nvSpPr>
      <xdr:spPr>
        <a:xfrm>
          <a:off x="17383202"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167113</xdr:rowOff>
    </xdr:from>
    <xdr:ext cx="469744" cy="259045"/>
    <xdr:sp macro="" textlink="">
      <xdr:nvSpPr>
        <xdr:cNvPr id="756" name="n_4mainValue【庁舎】&#10;一人当たり面積">
          <a:extLst>
            <a:ext uri="{FF2B5EF4-FFF2-40B4-BE49-F238E27FC236}">
              <a16:creationId xmlns:a16="http://schemas.microsoft.com/office/drawing/2014/main" id="{EF0C56ED-E9E1-45AF-B5FF-8AE8EA54AC70}"/>
            </a:ext>
          </a:extLst>
        </xdr:cNvPr>
        <xdr:cNvSpPr txBox="1"/>
      </xdr:nvSpPr>
      <xdr:spPr>
        <a:xfrm>
          <a:off x="16592627" y="176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6F962C27-C3FB-4C01-9921-3F7DC79E5A20}"/>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5249031E-FFE7-4DFC-91BD-FB6A49CDFF85}"/>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B3321DDC-579D-4034-9297-CDEC67ECF51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類似団体と比較して特に有形固定資産減価償却率が高い施設は一般廃棄物処理施設と保健センターであり、比較的低い施設は図書館となっている。</a:t>
          </a:r>
        </a:p>
        <a:p>
          <a:r>
            <a:rPr kumimoji="1" lang="ja-JP" altLang="en-US" sz="1300">
              <a:latin typeface="ＭＳ Ｐゴシック" panose="020B0600070205080204" pitchFamily="50" charset="-128"/>
              <a:ea typeface="ＭＳ Ｐゴシック" panose="020B0600070205080204" pitchFamily="50" charset="-128"/>
            </a:rPr>
            <a:t>　一般廃棄物処理施設（環境センター）は平成</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年に建設された施設であり、施設の老朽化が著しく、有形固定資産減価償却率が高いため、令和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年度に大規模改修の実施を予定しており、施設の長寿命化に取り組む。長期的な取り組みとしては、近隣の自治体との連携による、ごみ処理の広域化を検討する。</a:t>
          </a:r>
        </a:p>
        <a:p>
          <a:r>
            <a:rPr kumimoji="1" lang="ja-JP" altLang="en-US" sz="1300">
              <a:latin typeface="ＭＳ Ｐゴシック" panose="020B0600070205080204" pitchFamily="50" charset="-128"/>
              <a:ea typeface="ＭＳ Ｐゴシック" panose="020B0600070205080204" pitchFamily="50" charset="-128"/>
            </a:rPr>
            <a:t>　保健センターは昭和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年に建設された施設であり、施設の老朽化が進んでいることから、有形固定資産減価償却率が高くなっている。対策として、施設の点検結果を踏まえた計画的な修繕・改修等により、長寿命化を図る。</a:t>
          </a:r>
        </a:p>
        <a:p>
          <a:r>
            <a:rPr kumimoji="1" lang="ja-JP" altLang="en-US" sz="1300">
              <a:latin typeface="ＭＳ Ｐゴシック" panose="020B0600070205080204" pitchFamily="50" charset="-128"/>
              <a:ea typeface="ＭＳ Ｐゴシック" panose="020B0600070205080204" pitchFamily="50" charset="-128"/>
            </a:rPr>
            <a:t>　図書館は、平成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年に建設された比較的新しい施設であるため、有形固定資産減価償却率は低いが、築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年以上経過していることから、予防保全に取り組み、適正な維持管理に努める。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AY8" sqref="AY8:BM8"/>
    </sheetView>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83</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84</v>
      </c>
      <c r="C2" s="176"/>
      <c r="D2" s="177"/>
    </row>
    <row r="3" spans="1:119" ht="18.75" customHeight="1" thickBot="1" x14ac:dyDescent="0.25">
      <c r="A3" s="175"/>
      <c r="B3" s="579" t="s">
        <v>85</v>
      </c>
      <c r="C3" s="580"/>
      <c r="D3" s="580"/>
      <c r="E3" s="581"/>
      <c r="F3" s="581"/>
      <c r="G3" s="581"/>
      <c r="H3" s="581"/>
      <c r="I3" s="581"/>
      <c r="J3" s="581"/>
      <c r="K3" s="581"/>
      <c r="L3" s="581" t="s">
        <v>86</v>
      </c>
      <c r="M3" s="581"/>
      <c r="N3" s="581"/>
      <c r="O3" s="581"/>
      <c r="P3" s="581"/>
      <c r="Q3" s="581"/>
      <c r="R3" s="584"/>
      <c r="S3" s="584"/>
      <c r="T3" s="584"/>
      <c r="U3" s="584"/>
      <c r="V3" s="585"/>
      <c r="W3" s="475" t="s">
        <v>87</v>
      </c>
      <c r="X3" s="476"/>
      <c r="Y3" s="476"/>
      <c r="Z3" s="476"/>
      <c r="AA3" s="476"/>
      <c r="AB3" s="580"/>
      <c r="AC3" s="584" t="s">
        <v>88</v>
      </c>
      <c r="AD3" s="476"/>
      <c r="AE3" s="476"/>
      <c r="AF3" s="476"/>
      <c r="AG3" s="476"/>
      <c r="AH3" s="476"/>
      <c r="AI3" s="476"/>
      <c r="AJ3" s="476"/>
      <c r="AK3" s="476"/>
      <c r="AL3" s="546"/>
      <c r="AM3" s="475" t="s">
        <v>89</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90</v>
      </c>
      <c r="BO3" s="476"/>
      <c r="BP3" s="476"/>
      <c r="BQ3" s="476"/>
      <c r="BR3" s="476"/>
      <c r="BS3" s="476"/>
      <c r="BT3" s="476"/>
      <c r="BU3" s="546"/>
      <c r="BV3" s="475" t="s">
        <v>91</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92</v>
      </c>
      <c r="CU3" s="476"/>
      <c r="CV3" s="476"/>
      <c r="CW3" s="476"/>
      <c r="CX3" s="476"/>
      <c r="CY3" s="476"/>
      <c r="CZ3" s="476"/>
      <c r="DA3" s="546"/>
      <c r="DB3" s="475" t="s">
        <v>93</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94</v>
      </c>
      <c r="AZ4" s="399"/>
      <c r="BA4" s="399"/>
      <c r="BB4" s="399"/>
      <c r="BC4" s="399"/>
      <c r="BD4" s="399"/>
      <c r="BE4" s="399"/>
      <c r="BF4" s="399"/>
      <c r="BG4" s="399"/>
      <c r="BH4" s="399"/>
      <c r="BI4" s="399"/>
      <c r="BJ4" s="399"/>
      <c r="BK4" s="399"/>
      <c r="BL4" s="399"/>
      <c r="BM4" s="400"/>
      <c r="BN4" s="401">
        <v>15782961</v>
      </c>
      <c r="BO4" s="402"/>
      <c r="BP4" s="402"/>
      <c r="BQ4" s="402"/>
      <c r="BR4" s="402"/>
      <c r="BS4" s="402"/>
      <c r="BT4" s="402"/>
      <c r="BU4" s="403"/>
      <c r="BV4" s="401">
        <v>16128413</v>
      </c>
      <c r="BW4" s="402"/>
      <c r="BX4" s="402"/>
      <c r="BY4" s="402"/>
      <c r="BZ4" s="402"/>
      <c r="CA4" s="402"/>
      <c r="CB4" s="402"/>
      <c r="CC4" s="403"/>
      <c r="CD4" s="572" t="s">
        <v>95</v>
      </c>
      <c r="CE4" s="573"/>
      <c r="CF4" s="573"/>
      <c r="CG4" s="573"/>
      <c r="CH4" s="573"/>
      <c r="CI4" s="573"/>
      <c r="CJ4" s="573"/>
      <c r="CK4" s="573"/>
      <c r="CL4" s="573"/>
      <c r="CM4" s="573"/>
      <c r="CN4" s="573"/>
      <c r="CO4" s="573"/>
      <c r="CP4" s="573"/>
      <c r="CQ4" s="573"/>
      <c r="CR4" s="573"/>
      <c r="CS4" s="574"/>
      <c r="CT4" s="575">
        <v>6.6</v>
      </c>
      <c r="CU4" s="576"/>
      <c r="CV4" s="576"/>
      <c r="CW4" s="576"/>
      <c r="CX4" s="576"/>
      <c r="CY4" s="576"/>
      <c r="CZ4" s="576"/>
      <c r="DA4" s="577"/>
      <c r="DB4" s="575">
        <v>8.1999999999999993</v>
      </c>
      <c r="DC4" s="576"/>
      <c r="DD4" s="576"/>
      <c r="DE4" s="576"/>
      <c r="DF4" s="576"/>
      <c r="DG4" s="576"/>
      <c r="DH4" s="576"/>
      <c r="DI4" s="577"/>
    </row>
    <row r="5" spans="1:119" ht="18.75" customHeight="1" x14ac:dyDescent="0.2">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96</v>
      </c>
      <c r="AN5" s="380"/>
      <c r="AO5" s="380"/>
      <c r="AP5" s="380"/>
      <c r="AQ5" s="380"/>
      <c r="AR5" s="380"/>
      <c r="AS5" s="380"/>
      <c r="AT5" s="381"/>
      <c r="AU5" s="453" t="s">
        <v>97</v>
      </c>
      <c r="AV5" s="454"/>
      <c r="AW5" s="454"/>
      <c r="AX5" s="454"/>
      <c r="AY5" s="386" t="s">
        <v>98</v>
      </c>
      <c r="AZ5" s="387"/>
      <c r="BA5" s="387"/>
      <c r="BB5" s="387"/>
      <c r="BC5" s="387"/>
      <c r="BD5" s="387"/>
      <c r="BE5" s="387"/>
      <c r="BF5" s="387"/>
      <c r="BG5" s="387"/>
      <c r="BH5" s="387"/>
      <c r="BI5" s="387"/>
      <c r="BJ5" s="387"/>
      <c r="BK5" s="387"/>
      <c r="BL5" s="387"/>
      <c r="BM5" s="388"/>
      <c r="BN5" s="406">
        <v>15106332</v>
      </c>
      <c r="BO5" s="407"/>
      <c r="BP5" s="407"/>
      <c r="BQ5" s="407"/>
      <c r="BR5" s="407"/>
      <c r="BS5" s="407"/>
      <c r="BT5" s="407"/>
      <c r="BU5" s="408"/>
      <c r="BV5" s="406">
        <v>15213321</v>
      </c>
      <c r="BW5" s="407"/>
      <c r="BX5" s="407"/>
      <c r="BY5" s="407"/>
      <c r="BZ5" s="407"/>
      <c r="CA5" s="407"/>
      <c r="CB5" s="407"/>
      <c r="CC5" s="408"/>
      <c r="CD5" s="415" t="s">
        <v>99</v>
      </c>
      <c r="CE5" s="360"/>
      <c r="CF5" s="360"/>
      <c r="CG5" s="360"/>
      <c r="CH5" s="360"/>
      <c r="CI5" s="360"/>
      <c r="CJ5" s="360"/>
      <c r="CK5" s="360"/>
      <c r="CL5" s="360"/>
      <c r="CM5" s="360"/>
      <c r="CN5" s="360"/>
      <c r="CO5" s="360"/>
      <c r="CP5" s="360"/>
      <c r="CQ5" s="360"/>
      <c r="CR5" s="360"/>
      <c r="CS5" s="416"/>
      <c r="CT5" s="376">
        <v>89.3</v>
      </c>
      <c r="CU5" s="377"/>
      <c r="CV5" s="377"/>
      <c r="CW5" s="377"/>
      <c r="CX5" s="377"/>
      <c r="CY5" s="377"/>
      <c r="CZ5" s="377"/>
      <c r="DA5" s="378"/>
      <c r="DB5" s="376">
        <v>86.5</v>
      </c>
      <c r="DC5" s="377"/>
      <c r="DD5" s="377"/>
      <c r="DE5" s="377"/>
      <c r="DF5" s="377"/>
      <c r="DG5" s="377"/>
      <c r="DH5" s="377"/>
      <c r="DI5" s="378"/>
    </row>
    <row r="6" spans="1:119" ht="18.75" customHeight="1" x14ac:dyDescent="0.2">
      <c r="A6" s="175"/>
      <c r="B6" s="552" t="s">
        <v>100</v>
      </c>
      <c r="C6" s="430"/>
      <c r="D6" s="430"/>
      <c r="E6" s="553"/>
      <c r="F6" s="553"/>
      <c r="G6" s="553"/>
      <c r="H6" s="553"/>
      <c r="I6" s="553"/>
      <c r="J6" s="553"/>
      <c r="K6" s="553"/>
      <c r="L6" s="553" t="s">
        <v>101</v>
      </c>
      <c r="M6" s="553"/>
      <c r="N6" s="553"/>
      <c r="O6" s="553"/>
      <c r="P6" s="553"/>
      <c r="Q6" s="553"/>
      <c r="R6" s="428"/>
      <c r="S6" s="428"/>
      <c r="T6" s="428"/>
      <c r="U6" s="428"/>
      <c r="V6" s="559"/>
      <c r="W6" s="487" t="s">
        <v>102</v>
      </c>
      <c r="X6" s="429"/>
      <c r="Y6" s="429"/>
      <c r="Z6" s="429"/>
      <c r="AA6" s="429"/>
      <c r="AB6" s="430"/>
      <c r="AC6" s="564" t="s">
        <v>103</v>
      </c>
      <c r="AD6" s="565"/>
      <c r="AE6" s="565"/>
      <c r="AF6" s="565"/>
      <c r="AG6" s="565"/>
      <c r="AH6" s="565"/>
      <c r="AI6" s="565"/>
      <c r="AJ6" s="565"/>
      <c r="AK6" s="565"/>
      <c r="AL6" s="566"/>
      <c r="AM6" s="465" t="s">
        <v>104</v>
      </c>
      <c r="AN6" s="380"/>
      <c r="AO6" s="380"/>
      <c r="AP6" s="380"/>
      <c r="AQ6" s="380"/>
      <c r="AR6" s="380"/>
      <c r="AS6" s="380"/>
      <c r="AT6" s="381"/>
      <c r="AU6" s="453" t="s">
        <v>97</v>
      </c>
      <c r="AV6" s="454"/>
      <c r="AW6" s="454"/>
      <c r="AX6" s="454"/>
      <c r="AY6" s="386" t="s">
        <v>105</v>
      </c>
      <c r="AZ6" s="387"/>
      <c r="BA6" s="387"/>
      <c r="BB6" s="387"/>
      <c r="BC6" s="387"/>
      <c r="BD6" s="387"/>
      <c r="BE6" s="387"/>
      <c r="BF6" s="387"/>
      <c r="BG6" s="387"/>
      <c r="BH6" s="387"/>
      <c r="BI6" s="387"/>
      <c r="BJ6" s="387"/>
      <c r="BK6" s="387"/>
      <c r="BL6" s="387"/>
      <c r="BM6" s="388"/>
      <c r="BN6" s="406">
        <v>676629</v>
      </c>
      <c r="BO6" s="407"/>
      <c r="BP6" s="407"/>
      <c r="BQ6" s="407"/>
      <c r="BR6" s="407"/>
      <c r="BS6" s="407"/>
      <c r="BT6" s="407"/>
      <c r="BU6" s="408"/>
      <c r="BV6" s="406">
        <v>915092</v>
      </c>
      <c r="BW6" s="407"/>
      <c r="BX6" s="407"/>
      <c r="BY6" s="407"/>
      <c r="BZ6" s="407"/>
      <c r="CA6" s="407"/>
      <c r="CB6" s="407"/>
      <c r="CC6" s="408"/>
      <c r="CD6" s="415" t="s">
        <v>106</v>
      </c>
      <c r="CE6" s="360"/>
      <c r="CF6" s="360"/>
      <c r="CG6" s="360"/>
      <c r="CH6" s="360"/>
      <c r="CI6" s="360"/>
      <c r="CJ6" s="360"/>
      <c r="CK6" s="360"/>
      <c r="CL6" s="360"/>
      <c r="CM6" s="360"/>
      <c r="CN6" s="360"/>
      <c r="CO6" s="360"/>
      <c r="CP6" s="360"/>
      <c r="CQ6" s="360"/>
      <c r="CR6" s="360"/>
      <c r="CS6" s="416"/>
      <c r="CT6" s="549">
        <v>91.3</v>
      </c>
      <c r="CU6" s="550"/>
      <c r="CV6" s="550"/>
      <c r="CW6" s="550"/>
      <c r="CX6" s="550"/>
      <c r="CY6" s="550"/>
      <c r="CZ6" s="550"/>
      <c r="DA6" s="551"/>
      <c r="DB6" s="549">
        <v>91.4</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107</v>
      </c>
      <c r="AN7" s="380"/>
      <c r="AO7" s="380"/>
      <c r="AP7" s="380"/>
      <c r="AQ7" s="380"/>
      <c r="AR7" s="380"/>
      <c r="AS7" s="380"/>
      <c r="AT7" s="381"/>
      <c r="AU7" s="453" t="s">
        <v>108</v>
      </c>
      <c r="AV7" s="454"/>
      <c r="AW7" s="454"/>
      <c r="AX7" s="454"/>
      <c r="AY7" s="386" t="s">
        <v>109</v>
      </c>
      <c r="AZ7" s="387"/>
      <c r="BA7" s="387"/>
      <c r="BB7" s="387"/>
      <c r="BC7" s="387"/>
      <c r="BD7" s="387"/>
      <c r="BE7" s="387"/>
      <c r="BF7" s="387"/>
      <c r="BG7" s="387"/>
      <c r="BH7" s="387"/>
      <c r="BI7" s="387"/>
      <c r="BJ7" s="387"/>
      <c r="BK7" s="387"/>
      <c r="BL7" s="387"/>
      <c r="BM7" s="388"/>
      <c r="BN7" s="406">
        <v>47424</v>
      </c>
      <c r="BO7" s="407"/>
      <c r="BP7" s="407"/>
      <c r="BQ7" s="407"/>
      <c r="BR7" s="407"/>
      <c r="BS7" s="407"/>
      <c r="BT7" s="407"/>
      <c r="BU7" s="408"/>
      <c r="BV7" s="406">
        <v>124316</v>
      </c>
      <c r="BW7" s="407"/>
      <c r="BX7" s="407"/>
      <c r="BY7" s="407"/>
      <c r="BZ7" s="407"/>
      <c r="CA7" s="407"/>
      <c r="CB7" s="407"/>
      <c r="CC7" s="408"/>
      <c r="CD7" s="415" t="s">
        <v>110</v>
      </c>
      <c r="CE7" s="360"/>
      <c r="CF7" s="360"/>
      <c r="CG7" s="360"/>
      <c r="CH7" s="360"/>
      <c r="CI7" s="360"/>
      <c r="CJ7" s="360"/>
      <c r="CK7" s="360"/>
      <c r="CL7" s="360"/>
      <c r="CM7" s="360"/>
      <c r="CN7" s="360"/>
      <c r="CO7" s="360"/>
      <c r="CP7" s="360"/>
      <c r="CQ7" s="360"/>
      <c r="CR7" s="360"/>
      <c r="CS7" s="416"/>
      <c r="CT7" s="406">
        <v>9475700</v>
      </c>
      <c r="CU7" s="407"/>
      <c r="CV7" s="407"/>
      <c r="CW7" s="407"/>
      <c r="CX7" s="407"/>
      <c r="CY7" s="407"/>
      <c r="CZ7" s="407"/>
      <c r="DA7" s="408"/>
      <c r="DB7" s="406">
        <v>9625082</v>
      </c>
      <c r="DC7" s="407"/>
      <c r="DD7" s="407"/>
      <c r="DE7" s="407"/>
      <c r="DF7" s="407"/>
      <c r="DG7" s="407"/>
      <c r="DH7" s="407"/>
      <c r="DI7" s="408"/>
    </row>
    <row r="8" spans="1:119" ht="18.75" customHeight="1" thickBot="1" x14ac:dyDescent="0.25">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111</v>
      </c>
      <c r="AN8" s="380"/>
      <c r="AO8" s="380"/>
      <c r="AP8" s="380"/>
      <c r="AQ8" s="380"/>
      <c r="AR8" s="380"/>
      <c r="AS8" s="380"/>
      <c r="AT8" s="381"/>
      <c r="AU8" s="453" t="s">
        <v>112</v>
      </c>
      <c r="AV8" s="454"/>
      <c r="AW8" s="454"/>
      <c r="AX8" s="454"/>
      <c r="AY8" s="386" t="s">
        <v>113</v>
      </c>
      <c r="AZ8" s="387"/>
      <c r="BA8" s="387"/>
      <c r="BB8" s="387"/>
      <c r="BC8" s="387"/>
      <c r="BD8" s="387"/>
      <c r="BE8" s="387"/>
      <c r="BF8" s="387"/>
      <c r="BG8" s="387"/>
      <c r="BH8" s="387"/>
      <c r="BI8" s="387"/>
      <c r="BJ8" s="387"/>
      <c r="BK8" s="387"/>
      <c r="BL8" s="387"/>
      <c r="BM8" s="388"/>
      <c r="BN8" s="406">
        <v>629205</v>
      </c>
      <c r="BO8" s="407"/>
      <c r="BP8" s="407"/>
      <c r="BQ8" s="407"/>
      <c r="BR8" s="407"/>
      <c r="BS8" s="407"/>
      <c r="BT8" s="407"/>
      <c r="BU8" s="408"/>
      <c r="BV8" s="406">
        <v>790776</v>
      </c>
      <c r="BW8" s="407"/>
      <c r="BX8" s="407"/>
      <c r="BY8" s="407"/>
      <c r="BZ8" s="407"/>
      <c r="CA8" s="407"/>
      <c r="CB8" s="407"/>
      <c r="CC8" s="408"/>
      <c r="CD8" s="415" t="s">
        <v>114</v>
      </c>
      <c r="CE8" s="360"/>
      <c r="CF8" s="360"/>
      <c r="CG8" s="360"/>
      <c r="CH8" s="360"/>
      <c r="CI8" s="360"/>
      <c r="CJ8" s="360"/>
      <c r="CK8" s="360"/>
      <c r="CL8" s="360"/>
      <c r="CM8" s="360"/>
      <c r="CN8" s="360"/>
      <c r="CO8" s="360"/>
      <c r="CP8" s="360"/>
      <c r="CQ8" s="360"/>
      <c r="CR8" s="360"/>
      <c r="CS8" s="416"/>
      <c r="CT8" s="509">
        <v>0.74</v>
      </c>
      <c r="CU8" s="510"/>
      <c r="CV8" s="510"/>
      <c r="CW8" s="510"/>
      <c r="CX8" s="510"/>
      <c r="CY8" s="510"/>
      <c r="CZ8" s="510"/>
      <c r="DA8" s="511"/>
      <c r="DB8" s="509">
        <v>0.75</v>
      </c>
      <c r="DC8" s="510"/>
      <c r="DD8" s="510"/>
      <c r="DE8" s="510"/>
      <c r="DF8" s="510"/>
      <c r="DG8" s="510"/>
      <c r="DH8" s="510"/>
      <c r="DI8" s="511"/>
    </row>
    <row r="9" spans="1:119" ht="18.75" customHeight="1" thickBot="1" x14ac:dyDescent="0.25">
      <c r="A9" s="175"/>
      <c r="B9" s="538" t="s">
        <v>115</v>
      </c>
      <c r="C9" s="539"/>
      <c r="D9" s="539"/>
      <c r="E9" s="539"/>
      <c r="F9" s="539"/>
      <c r="G9" s="539"/>
      <c r="H9" s="539"/>
      <c r="I9" s="539"/>
      <c r="J9" s="539"/>
      <c r="K9" s="459"/>
      <c r="L9" s="540" t="s">
        <v>116</v>
      </c>
      <c r="M9" s="541"/>
      <c r="N9" s="541"/>
      <c r="O9" s="541"/>
      <c r="P9" s="541"/>
      <c r="Q9" s="542"/>
      <c r="R9" s="543">
        <v>43845</v>
      </c>
      <c r="S9" s="544"/>
      <c r="T9" s="544"/>
      <c r="U9" s="544"/>
      <c r="V9" s="545"/>
      <c r="W9" s="475" t="s">
        <v>117</v>
      </c>
      <c r="X9" s="476"/>
      <c r="Y9" s="476"/>
      <c r="Z9" s="476"/>
      <c r="AA9" s="476"/>
      <c r="AB9" s="476"/>
      <c r="AC9" s="476"/>
      <c r="AD9" s="476"/>
      <c r="AE9" s="476"/>
      <c r="AF9" s="476"/>
      <c r="AG9" s="476"/>
      <c r="AH9" s="476"/>
      <c r="AI9" s="476"/>
      <c r="AJ9" s="476"/>
      <c r="AK9" s="476"/>
      <c r="AL9" s="546"/>
      <c r="AM9" s="465" t="s">
        <v>118</v>
      </c>
      <c r="AN9" s="380"/>
      <c r="AO9" s="380"/>
      <c r="AP9" s="380"/>
      <c r="AQ9" s="380"/>
      <c r="AR9" s="380"/>
      <c r="AS9" s="380"/>
      <c r="AT9" s="381"/>
      <c r="AU9" s="453" t="s">
        <v>97</v>
      </c>
      <c r="AV9" s="454"/>
      <c r="AW9" s="454"/>
      <c r="AX9" s="454"/>
      <c r="AY9" s="386" t="s">
        <v>119</v>
      </c>
      <c r="AZ9" s="387"/>
      <c r="BA9" s="387"/>
      <c r="BB9" s="387"/>
      <c r="BC9" s="387"/>
      <c r="BD9" s="387"/>
      <c r="BE9" s="387"/>
      <c r="BF9" s="387"/>
      <c r="BG9" s="387"/>
      <c r="BH9" s="387"/>
      <c r="BI9" s="387"/>
      <c r="BJ9" s="387"/>
      <c r="BK9" s="387"/>
      <c r="BL9" s="387"/>
      <c r="BM9" s="388"/>
      <c r="BN9" s="406">
        <v>-161571</v>
      </c>
      <c r="BO9" s="407"/>
      <c r="BP9" s="407"/>
      <c r="BQ9" s="407"/>
      <c r="BR9" s="407"/>
      <c r="BS9" s="407"/>
      <c r="BT9" s="407"/>
      <c r="BU9" s="408"/>
      <c r="BV9" s="406">
        <v>184805</v>
      </c>
      <c r="BW9" s="407"/>
      <c r="BX9" s="407"/>
      <c r="BY9" s="407"/>
      <c r="BZ9" s="407"/>
      <c r="CA9" s="407"/>
      <c r="CB9" s="407"/>
      <c r="CC9" s="408"/>
      <c r="CD9" s="415" t="s">
        <v>120</v>
      </c>
      <c r="CE9" s="360"/>
      <c r="CF9" s="360"/>
      <c r="CG9" s="360"/>
      <c r="CH9" s="360"/>
      <c r="CI9" s="360"/>
      <c r="CJ9" s="360"/>
      <c r="CK9" s="360"/>
      <c r="CL9" s="360"/>
      <c r="CM9" s="360"/>
      <c r="CN9" s="360"/>
      <c r="CO9" s="360"/>
      <c r="CP9" s="360"/>
      <c r="CQ9" s="360"/>
      <c r="CR9" s="360"/>
      <c r="CS9" s="416"/>
      <c r="CT9" s="376">
        <v>9.6999999999999993</v>
      </c>
      <c r="CU9" s="377"/>
      <c r="CV9" s="377"/>
      <c r="CW9" s="377"/>
      <c r="CX9" s="377"/>
      <c r="CY9" s="377"/>
      <c r="CZ9" s="377"/>
      <c r="DA9" s="378"/>
      <c r="DB9" s="376">
        <v>9.5</v>
      </c>
      <c r="DC9" s="377"/>
      <c r="DD9" s="377"/>
      <c r="DE9" s="377"/>
      <c r="DF9" s="377"/>
      <c r="DG9" s="377"/>
      <c r="DH9" s="377"/>
      <c r="DI9" s="378"/>
    </row>
    <row r="10" spans="1:119" ht="18.75" customHeight="1" thickBot="1" x14ac:dyDescent="0.25">
      <c r="A10" s="175"/>
      <c r="B10" s="538"/>
      <c r="C10" s="539"/>
      <c r="D10" s="539"/>
      <c r="E10" s="539"/>
      <c r="F10" s="539"/>
      <c r="G10" s="539"/>
      <c r="H10" s="539"/>
      <c r="I10" s="539"/>
      <c r="J10" s="539"/>
      <c r="K10" s="459"/>
      <c r="L10" s="379" t="s">
        <v>121</v>
      </c>
      <c r="M10" s="380"/>
      <c r="N10" s="380"/>
      <c r="O10" s="380"/>
      <c r="P10" s="380"/>
      <c r="Q10" s="381"/>
      <c r="R10" s="382">
        <v>45495</v>
      </c>
      <c r="S10" s="383"/>
      <c r="T10" s="383"/>
      <c r="U10" s="383"/>
      <c r="V10" s="385"/>
      <c r="W10" s="547"/>
      <c r="X10" s="357"/>
      <c r="Y10" s="357"/>
      <c r="Z10" s="357"/>
      <c r="AA10" s="357"/>
      <c r="AB10" s="357"/>
      <c r="AC10" s="357"/>
      <c r="AD10" s="357"/>
      <c r="AE10" s="357"/>
      <c r="AF10" s="357"/>
      <c r="AG10" s="357"/>
      <c r="AH10" s="357"/>
      <c r="AI10" s="357"/>
      <c r="AJ10" s="357"/>
      <c r="AK10" s="357"/>
      <c r="AL10" s="548"/>
      <c r="AM10" s="465" t="s">
        <v>122</v>
      </c>
      <c r="AN10" s="380"/>
      <c r="AO10" s="380"/>
      <c r="AP10" s="380"/>
      <c r="AQ10" s="380"/>
      <c r="AR10" s="380"/>
      <c r="AS10" s="380"/>
      <c r="AT10" s="381"/>
      <c r="AU10" s="453" t="s">
        <v>123</v>
      </c>
      <c r="AV10" s="454"/>
      <c r="AW10" s="454"/>
      <c r="AX10" s="454"/>
      <c r="AY10" s="386" t="s">
        <v>124</v>
      </c>
      <c r="AZ10" s="387"/>
      <c r="BA10" s="387"/>
      <c r="BB10" s="387"/>
      <c r="BC10" s="387"/>
      <c r="BD10" s="387"/>
      <c r="BE10" s="387"/>
      <c r="BF10" s="387"/>
      <c r="BG10" s="387"/>
      <c r="BH10" s="387"/>
      <c r="BI10" s="387"/>
      <c r="BJ10" s="387"/>
      <c r="BK10" s="387"/>
      <c r="BL10" s="387"/>
      <c r="BM10" s="388"/>
      <c r="BN10" s="406">
        <v>3</v>
      </c>
      <c r="BO10" s="407"/>
      <c r="BP10" s="407"/>
      <c r="BQ10" s="407"/>
      <c r="BR10" s="407"/>
      <c r="BS10" s="407"/>
      <c r="BT10" s="407"/>
      <c r="BU10" s="408"/>
      <c r="BV10" s="406">
        <v>3</v>
      </c>
      <c r="BW10" s="407"/>
      <c r="BX10" s="407"/>
      <c r="BY10" s="407"/>
      <c r="BZ10" s="407"/>
      <c r="CA10" s="407"/>
      <c r="CB10" s="407"/>
      <c r="CC10" s="408"/>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9"/>
      <c r="L11" s="361" t="s">
        <v>126</v>
      </c>
      <c r="M11" s="362"/>
      <c r="N11" s="362"/>
      <c r="O11" s="362"/>
      <c r="P11" s="362"/>
      <c r="Q11" s="363"/>
      <c r="R11" s="535" t="s">
        <v>127</v>
      </c>
      <c r="S11" s="536"/>
      <c r="T11" s="536"/>
      <c r="U11" s="536"/>
      <c r="V11" s="537"/>
      <c r="W11" s="547"/>
      <c r="X11" s="357"/>
      <c r="Y11" s="357"/>
      <c r="Z11" s="357"/>
      <c r="AA11" s="357"/>
      <c r="AB11" s="357"/>
      <c r="AC11" s="357"/>
      <c r="AD11" s="357"/>
      <c r="AE11" s="357"/>
      <c r="AF11" s="357"/>
      <c r="AG11" s="357"/>
      <c r="AH11" s="357"/>
      <c r="AI11" s="357"/>
      <c r="AJ11" s="357"/>
      <c r="AK11" s="357"/>
      <c r="AL11" s="548"/>
      <c r="AM11" s="465" t="s">
        <v>128</v>
      </c>
      <c r="AN11" s="380"/>
      <c r="AO11" s="380"/>
      <c r="AP11" s="380"/>
      <c r="AQ11" s="380"/>
      <c r="AR11" s="380"/>
      <c r="AS11" s="380"/>
      <c r="AT11" s="381"/>
      <c r="AU11" s="453" t="s">
        <v>97</v>
      </c>
      <c r="AV11" s="454"/>
      <c r="AW11" s="454"/>
      <c r="AX11" s="454"/>
      <c r="AY11" s="386" t="s">
        <v>129</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130</v>
      </c>
      <c r="CE11" s="360"/>
      <c r="CF11" s="360"/>
      <c r="CG11" s="360"/>
      <c r="CH11" s="360"/>
      <c r="CI11" s="360"/>
      <c r="CJ11" s="360"/>
      <c r="CK11" s="360"/>
      <c r="CL11" s="360"/>
      <c r="CM11" s="360"/>
      <c r="CN11" s="360"/>
      <c r="CO11" s="360"/>
      <c r="CP11" s="360"/>
      <c r="CQ11" s="360"/>
      <c r="CR11" s="360"/>
      <c r="CS11" s="416"/>
      <c r="CT11" s="509" t="s">
        <v>131</v>
      </c>
      <c r="CU11" s="510"/>
      <c r="CV11" s="510"/>
      <c r="CW11" s="510"/>
      <c r="CX11" s="510"/>
      <c r="CY11" s="510"/>
      <c r="CZ11" s="510"/>
      <c r="DA11" s="511"/>
      <c r="DB11" s="509" t="s">
        <v>132</v>
      </c>
      <c r="DC11" s="510"/>
      <c r="DD11" s="510"/>
      <c r="DE11" s="510"/>
      <c r="DF11" s="510"/>
      <c r="DG11" s="510"/>
      <c r="DH11" s="510"/>
      <c r="DI11" s="511"/>
    </row>
    <row r="12" spans="1:119" ht="18.75" customHeight="1" x14ac:dyDescent="0.2">
      <c r="A12" s="175"/>
      <c r="B12" s="512" t="s">
        <v>133</v>
      </c>
      <c r="C12" s="513"/>
      <c r="D12" s="513"/>
      <c r="E12" s="513"/>
      <c r="F12" s="513"/>
      <c r="G12" s="513"/>
      <c r="H12" s="513"/>
      <c r="I12" s="513"/>
      <c r="J12" s="513"/>
      <c r="K12" s="514"/>
      <c r="L12" s="521" t="s">
        <v>134</v>
      </c>
      <c r="M12" s="522"/>
      <c r="N12" s="522"/>
      <c r="O12" s="522"/>
      <c r="P12" s="522"/>
      <c r="Q12" s="523"/>
      <c r="R12" s="524">
        <v>44168</v>
      </c>
      <c r="S12" s="525"/>
      <c r="T12" s="525"/>
      <c r="U12" s="525"/>
      <c r="V12" s="526"/>
      <c r="W12" s="527" t="s">
        <v>1</v>
      </c>
      <c r="X12" s="454"/>
      <c r="Y12" s="454"/>
      <c r="Z12" s="454"/>
      <c r="AA12" s="454"/>
      <c r="AB12" s="528"/>
      <c r="AC12" s="529" t="s">
        <v>135</v>
      </c>
      <c r="AD12" s="530"/>
      <c r="AE12" s="530"/>
      <c r="AF12" s="530"/>
      <c r="AG12" s="531"/>
      <c r="AH12" s="529" t="s">
        <v>136</v>
      </c>
      <c r="AI12" s="530"/>
      <c r="AJ12" s="530"/>
      <c r="AK12" s="530"/>
      <c r="AL12" s="532"/>
      <c r="AM12" s="465" t="s">
        <v>137</v>
      </c>
      <c r="AN12" s="380"/>
      <c r="AO12" s="380"/>
      <c r="AP12" s="380"/>
      <c r="AQ12" s="380"/>
      <c r="AR12" s="380"/>
      <c r="AS12" s="380"/>
      <c r="AT12" s="381"/>
      <c r="AU12" s="453" t="s">
        <v>123</v>
      </c>
      <c r="AV12" s="454"/>
      <c r="AW12" s="454"/>
      <c r="AX12" s="454"/>
      <c r="AY12" s="386" t="s">
        <v>138</v>
      </c>
      <c r="AZ12" s="387"/>
      <c r="BA12" s="387"/>
      <c r="BB12" s="387"/>
      <c r="BC12" s="387"/>
      <c r="BD12" s="387"/>
      <c r="BE12" s="387"/>
      <c r="BF12" s="387"/>
      <c r="BG12" s="387"/>
      <c r="BH12" s="387"/>
      <c r="BI12" s="387"/>
      <c r="BJ12" s="387"/>
      <c r="BK12" s="387"/>
      <c r="BL12" s="387"/>
      <c r="BM12" s="388"/>
      <c r="BN12" s="406">
        <v>149743</v>
      </c>
      <c r="BO12" s="407"/>
      <c r="BP12" s="407"/>
      <c r="BQ12" s="407"/>
      <c r="BR12" s="407"/>
      <c r="BS12" s="407"/>
      <c r="BT12" s="407"/>
      <c r="BU12" s="408"/>
      <c r="BV12" s="406">
        <v>0</v>
      </c>
      <c r="BW12" s="407"/>
      <c r="BX12" s="407"/>
      <c r="BY12" s="407"/>
      <c r="BZ12" s="407"/>
      <c r="CA12" s="407"/>
      <c r="CB12" s="407"/>
      <c r="CC12" s="408"/>
      <c r="CD12" s="415" t="s">
        <v>139</v>
      </c>
      <c r="CE12" s="360"/>
      <c r="CF12" s="360"/>
      <c r="CG12" s="360"/>
      <c r="CH12" s="360"/>
      <c r="CI12" s="360"/>
      <c r="CJ12" s="360"/>
      <c r="CK12" s="360"/>
      <c r="CL12" s="360"/>
      <c r="CM12" s="360"/>
      <c r="CN12" s="360"/>
      <c r="CO12" s="360"/>
      <c r="CP12" s="360"/>
      <c r="CQ12" s="360"/>
      <c r="CR12" s="360"/>
      <c r="CS12" s="416"/>
      <c r="CT12" s="509" t="s">
        <v>132</v>
      </c>
      <c r="CU12" s="510"/>
      <c r="CV12" s="510"/>
      <c r="CW12" s="510"/>
      <c r="CX12" s="510"/>
      <c r="CY12" s="510"/>
      <c r="CZ12" s="510"/>
      <c r="DA12" s="511"/>
      <c r="DB12" s="509" t="s">
        <v>140</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6" t="s">
        <v>141</v>
      </c>
      <c r="N13" s="497"/>
      <c r="O13" s="497"/>
      <c r="P13" s="497"/>
      <c r="Q13" s="498"/>
      <c r="R13" s="499">
        <v>43473</v>
      </c>
      <c r="S13" s="500"/>
      <c r="T13" s="500"/>
      <c r="U13" s="500"/>
      <c r="V13" s="501"/>
      <c r="W13" s="487" t="s">
        <v>142</v>
      </c>
      <c r="X13" s="429"/>
      <c r="Y13" s="429"/>
      <c r="Z13" s="429"/>
      <c r="AA13" s="429"/>
      <c r="AB13" s="430"/>
      <c r="AC13" s="382">
        <v>574</v>
      </c>
      <c r="AD13" s="383"/>
      <c r="AE13" s="383"/>
      <c r="AF13" s="383"/>
      <c r="AG13" s="384"/>
      <c r="AH13" s="382">
        <v>608</v>
      </c>
      <c r="AI13" s="383"/>
      <c r="AJ13" s="383"/>
      <c r="AK13" s="383"/>
      <c r="AL13" s="385"/>
      <c r="AM13" s="465" t="s">
        <v>143</v>
      </c>
      <c r="AN13" s="380"/>
      <c r="AO13" s="380"/>
      <c r="AP13" s="380"/>
      <c r="AQ13" s="380"/>
      <c r="AR13" s="380"/>
      <c r="AS13" s="380"/>
      <c r="AT13" s="381"/>
      <c r="AU13" s="453" t="s">
        <v>108</v>
      </c>
      <c r="AV13" s="454"/>
      <c r="AW13" s="454"/>
      <c r="AX13" s="454"/>
      <c r="AY13" s="386" t="s">
        <v>144</v>
      </c>
      <c r="AZ13" s="387"/>
      <c r="BA13" s="387"/>
      <c r="BB13" s="387"/>
      <c r="BC13" s="387"/>
      <c r="BD13" s="387"/>
      <c r="BE13" s="387"/>
      <c r="BF13" s="387"/>
      <c r="BG13" s="387"/>
      <c r="BH13" s="387"/>
      <c r="BI13" s="387"/>
      <c r="BJ13" s="387"/>
      <c r="BK13" s="387"/>
      <c r="BL13" s="387"/>
      <c r="BM13" s="388"/>
      <c r="BN13" s="406">
        <v>-311311</v>
      </c>
      <c r="BO13" s="407"/>
      <c r="BP13" s="407"/>
      <c r="BQ13" s="407"/>
      <c r="BR13" s="407"/>
      <c r="BS13" s="407"/>
      <c r="BT13" s="407"/>
      <c r="BU13" s="408"/>
      <c r="BV13" s="406">
        <v>184808</v>
      </c>
      <c r="BW13" s="407"/>
      <c r="BX13" s="407"/>
      <c r="BY13" s="407"/>
      <c r="BZ13" s="407"/>
      <c r="CA13" s="407"/>
      <c r="CB13" s="407"/>
      <c r="CC13" s="408"/>
      <c r="CD13" s="415" t="s">
        <v>145</v>
      </c>
      <c r="CE13" s="360"/>
      <c r="CF13" s="360"/>
      <c r="CG13" s="360"/>
      <c r="CH13" s="360"/>
      <c r="CI13" s="360"/>
      <c r="CJ13" s="360"/>
      <c r="CK13" s="360"/>
      <c r="CL13" s="360"/>
      <c r="CM13" s="360"/>
      <c r="CN13" s="360"/>
      <c r="CO13" s="360"/>
      <c r="CP13" s="360"/>
      <c r="CQ13" s="360"/>
      <c r="CR13" s="360"/>
      <c r="CS13" s="416"/>
      <c r="CT13" s="376">
        <v>7</v>
      </c>
      <c r="CU13" s="377"/>
      <c r="CV13" s="377"/>
      <c r="CW13" s="377"/>
      <c r="CX13" s="377"/>
      <c r="CY13" s="377"/>
      <c r="CZ13" s="377"/>
      <c r="DA13" s="378"/>
      <c r="DB13" s="376">
        <v>7.4</v>
      </c>
      <c r="DC13" s="377"/>
      <c r="DD13" s="377"/>
      <c r="DE13" s="377"/>
      <c r="DF13" s="377"/>
      <c r="DG13" s="377"/>
      <c r="DH13" s="377"/>
      <c r="DI13" s="378"/>
    </row>
    <row r="14" spans="1:119" ht="18.75" customHeight="1" thickBot="1" x14ac:dyDescent="0.25">
      <c r="A14" s="175"/>
      <c r="B14" s="515"/>
      <c r="C14" s="516"/>
      <c r="D14" s="516"/>
      <c r="E14" s="516"/>
      <c r="F14" s="516"/>
      <c r="G14" s="516"/>
      <c r="H14" s="516"/>
      <c r="I14" s="516"/>
      <c r="J14" s="516"/>
      <c r="K14" s="517"/>
      <c r="L14" s="489" t="s">
        <v>146</v>
      </c>
      <c r="M14" s="533"/>
      <c r="N14" s="533"/>
      <c r="O14" s="533"/>
      <c r="P14" s="533"/>
      <c r="Q14" s="534"/>
      <c r="R14" s="499">
        <v>44219</v>
      </c>
      <c r="S14" s="500"/>
      <c r="T14" s="500"/>
      <c r="U14" s="500"/>
      <c r="V14" s="501"/>
      <c r="W14" s="502"/>
      <c r="X14" s="432"/>
      <c r="Y14" s="432"/>
      <c r="Z14" s="432"/>
      <c r="AA14" s="432"/>
      <c r="AB14" s="433"/>
      <c r="AC14" s="492">
        <v>2.9</v>
      </c>
      <c r="AD14" s="493"/>
      <c r="AE14" s="493"/>
      <c r="AF14" s="493"/>
      <c r="AG14" s="494"/>
      <c r="AH14" s="492">
        <v>3</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147</v>
      </c>
      <c r="CE14" s="413"/>
      <c r="CF14" s="413"/>
      <c r="CG14" s="413"/>
      <c r="CH14" s="413"/>
      <c r="CI14" s="413"/>
      <c r="CJ14" s="413"/>
      <c r="CK14" s="413"/>
      <c r="CL14" s="413"/>
      <c r="CM14" s="413"/>
      <c r="CN14" s="413"/>
      <c r="CO14" s="413"/>
      <c r="CP14" s="413"/>
      <c r="CQ14" s="413"/>
      <c r="CR14" s="413"/>
      <c r="CS14" s="414"/>
      <c r="CT14" s="503" t="s">
        <v>131</v>
      </c>
      <c r="CU14" s="504"/>
      <c r="CV14" s="504"/>
      <c r="CW14" s="504"/>
      <c r="CX14" s="504"/>
      <c r="CY14" s="504"/>
      <c r="CZ14" s="504"/>
      <c r="DA14" s="505"/>
      <c r="DB14" s="503" t="s">
        <v>131</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6" t="s">
        <v>148</v>
      </c>
      <c r="N15" s="497"/>
      <c r="O15" s="497"/>
      <c r="P15" s="497"/>
      <c r="Q15" s="498"/>
      <c r="R15" s="499">
        <v>43618</v>
      </c>
      <c r="S15" s="500"/>
      <c r="T15" s="500"/>
      <c r="U15" s="500"/>
      <c r="V15" s="501"/>
      <c r="W15" s="487" t="s">
        <v>149</v>
      </c>
      <c r="X15" s="429"/>
      <c r="Y15" s="429"/>
      <c r="Z15" s="429"/>
      <c r="AA15" s="429"/>
      <c r="AB15" s="430"/>
      <c r="AC15" s="382">
        <v>5022</v>
      </c>
      <c r="AD15" s="383"/>
      <c r="AE15" s="383"/>
      <c r="AF15" s="383"/>
      <c r="AG15" s="384"/>
      <c r="AH15" s="382">
        <v>5451</v>
      </c>
      <c r="AI15" s="383"/>
      <c r="AJ15" s="383"/>
      <c r="AK15" s="383"/>
      <c r="AL15" s="385"/>
      <c r="AM15" s="465"/>
      <c r="AN15" s="380"/>
      <c r="AO15" s="380"/>
      <c r="AP15" s="380"/>
      <c r="AQ15" s="380"/>
      <c r="AR15" s="380"/>
      <c r="AS15" s="380"/>
      <c r="AT15" s="381"/>
      <c r="AU15" s="453"/>
      <c r="AV15" s="454"/>
      <c r="AW15" s="454"/>
      <c r="AX15" s="454"/>
      <c r="AY15" s="398" t="s">
        <v>150</v>
      </c>
      <c r="AZ15" s="399"/>
      <c r="BA15" s="399"/>
      <c r="BB15" s="399"/>
      <c r="BC15" s="399"/>
      <c r="BD15" s="399"/>
      <c r="BE15" s="399"/>
      <c r="BF15" s="399"/>
      <c r="BG15" s="399"/>
      <c r="BH15" s="399"/>
      <c r="BI15" s="399"/>
      <c r="BJ15" s="399"/>
      <c r="BK15" s="399"/>
      <c r="BL15" s="399"/>
      <c r="BM15" s="400"/>
      <c r="BN15" s="401">
        <v>5678086</v>
      </c>
      <c r="BO15" s="402"/>
      <c r="BP15" s="402"/>
      <c r="BQ15" s="402"/>
      <c r="BR15" s="402"/>
      <c r="BS15" s="402"/>
      <c r="BT15" s="402"/>
      <c r="BU15" s="403"/>
      <c r="BV15" s="401">
        <v>5451181</v>
      </c>
      <c r="BW15" s="402"/>
      <c r="BX15" s="402"/>
      <c r="BY15" s="402"/>
      <c r="BZ15" s="402"/>
      <c r="CA15" s="402"/>
      <c r="CB15" s="402"/>
      <c r="CC15" s="403"/>
      <c r="CD15" s="506" t="s">
        <v>151</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9" t="s">
        <v>152</v>
      </c>
      <c r="M16" s="490"/>
      <c r="N16" s="490"/>
      <c r="O16" s="490"/>
      <c r="P16" s="490"/>
      <c r="Q16" s="491"/>
      <c r="R16" s="484" t="s">
        <v>153</v>
      </c>
      <c r="S16" s="485"/>
      <c r="T16" s="485"/>
      <c r="U16" s="485"/>
      <c r="V16" s="486"/>
      <c r="W16" s="502"/>
      <c r="X16" s="432"/>
      <c r="Y16" s="432"/>
      <c r="Z16" s="432"/>
      <c r="AA16" s="432"/>
      <c r="AB16" s="433"/>
      <c r="AC16" s="492">
        <v>25.2</v>
      </c>
      <c r="AD16" s="493"/>
      <c r="AE16" s="493"/>
      <c r="AF16" s="493"/>
      <c r="AG16" s="494"/>
      <c r="AH16" s="492">
        <v>26.7</v>
      </c>
      <c r="AI16" s="493"/>
      <c r="AJ16" s="493"/>
      <c r="AK16" s="493"/>
      <c r="AL16" s="495"/>
      <c r="AM16" s="465"/>
      <c r="AN16" s="380"/>
      <c r="AO16" s="380"/>
      <c r="AP16" s="380"/>
      <c r="AQ16" s="380"/>
      <c r="AR16" s="380"/>
      <c r="AS16" s="380"/>
      <c r="AT16" s="381"/>
      <c r="AU16" s="453"/>
      <c r="AV16" s="454"/>
      <c r="AW16" s="454"/>
      <c r="AX16" s="454"/>
      <c r="AY16" s="386" t="s">
        <v>154</v>
      </c>
      <c r="AZ16" s="387"/>
      <c r="BA16" s="387"/>
      <c r="BB16" s="387"/>
      <c r="BC16" s="387"/>
      <c r="BD16" s="387"/>
      <c r="BE16" s="387"/>
      <c r="BF16" s="387"/>
      <c r="BG16" s="387"/>
      <c r="BH16" s="387"/>
      <c r="BI16" s="387"/>
      <c r="BJ16" s="387"/>
      <c r="BK16" s="387"/>
      <c r="BL16" s="387"/>
      <c r="BM16" s="388"/>
      <c r="BN16" s="406">
        <v>7755652</v>
      </c>
      <c r="BO16" s="407"/>
      <c r="BP16" s="407"/>
      <c r="BQ16" s="407"/>
      <c r="BR16" s="407"/>
      <c r="BS16" s="407"/>
      <c r="BT16" s="407"/>
      <c r="BU16" s="408"/>
      <c r="BV16" s="406">
        <v>7481699</v>
      </c>
      <c r="BW16" s="407"/>
      <c r="BX16" s="407"/>
      <c r="BY16" s="407"/>
      <c r="BZ16" s="407"/>
      <c r="CA16" s="407"/>
      <c r="CB16" s="407"/>
      <c r="CC16" s="408"/>
      <c r="CD16" s="188"/>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5">
      <c r="A17" s="175"/>
      <c r="B17" s="518"/>
      <c r="C17" s="519"/>
      <c r="D17" s="519"/>
      <c r="E17" s="519"/>
      <c r="F17" s="519"/>
      <c r="G17" s="519"/>
      <c r="H17" s="519"/>
      <c r="I17" s="519"/>
      <c r="J17" s="519"/>
      <c r="K17" s="520"/>
      <c r="L17" s="189"/>
      <c r="M17" s="481" t="s">
        <v>155</v>
      </c>
      <c r="N17" s="482"/>
      <c r="O17" s="482"/>
      <c r="P17" s="482"/>
      <c r="Q17" s="483"/>
      <c r="R17" s="484" t="s">
        <v>156</v>
      </c>
      <c r="S17" s="485"/>
      <c r="T17" s="485"/>
      <c r="U17" s="485"/>
      <c r="V17" s="486"/>
      <c r="W17" s="487" t="s">
        <v>157</v>
      </c>
      <c r="X17" s="429"/>
      <c r="Y17" s="429"/>
      <c r="Z17" s="429"/>
      <c r="AA17" s="429"/>
      <c r="AB17" s="430"/>
      <c r="AC17" s="382">
        <v>14333</v>
      </c>
      <c r="AD17" s="383"/>
      <c r="AE17" s="383"/>
      <c r="AF17" s="383"/>
      <c r="AG17" s="384"/>
      <c r="AH17" s="382">
        <v>14354</v>
      </c>
      <c r="AI17" s="383"/>
      <c r="AJ17" s="383"/>
      <c r="AK17" s="383"/>
      <c r="AL17" s="385"/>
      <c r="AM17" s="465"/>
      <c r="AN17" s="380"/>
      <c r="AO17" s="380"/>
      <c r="AP17" s="380"/>
      <c r="AQ17" s="380"/>
      <c r="AR17" s="380"/>
      <c r="AS17" s="380"/>
      <c r="AT17" s="381"/>
      <c r="AU17" s="453"/>
      <c r="AV17" s="454"/>
      <c r="AW17" s="454"/>
      <c r="AX17" s="454"/>
      <c r="AY17" s="386" t="s">
        <v>158</v>
      </c>
      <c r="AZ17" s="387"/>
      <c r="BA17" s="387"/>
      <c r="BB17" s="387"/>
      <c r="BC17" s="387"/>
      <c r="BD17" s="387"/>
      <c r="BE17" s="387"/>
      <c r="BF17" s="387"/>
      <c r="BG17" s="387"/>
      <c r="BH17" s="387"/>
      <c r="BI17" s="387"/>
      <c r="BJ17" s="387"/>
      <c r="BK17" s="387"/>
      <c r="BL17" s="387"/>
      <c r="BM17" s="388"/>
      <c r="BN17" s="406">
        <v>7188378</v>
      </c>
      <c r="BO17" s="407"/>
      <c r="BP17" s="407"/>
      <c r="BQ17" s="407"/>
      <c r="BR17" s="407"/>
      <c r="BS17" s="407"/>
      <c r="BT17" s="407"/>
      <c r="BU17" s="408"/>
      <c r="BV17" s="406">
        <v>6889616</v>
      </c>
      <c r="BW17" s="407"/>
      <c r="BX17" s="407"/>
      <c r="BY17" s="407"/>
      <c r="BZ17" s="407"/>
      <c r="CA17" s="407"/>
      <c r="CB17" s="407"/>
      <c r="CC17" s="408"/>
      <c r="CD17" s="188"/>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5">
      <c r="A18" s="175"/>
      <c r="B18" s="458" t="s">
        <v>159</v>
      </c>
      <c r="C18" s="459"/>
      <c r="D18" s="459"/>
      <c r="E18" s="460"/>
      <c r="F18" s="460"/>
      <c r="G18" s="460"/>
      <c r="H18" s="460"/>
      <c r="I18" s="460"/>
      <c r="J18" s="460"/>
      <c r="K18" s="460"/>
      <c r="L18" s="461">
        <v>30.03</v>
      </c>
      <c r="M18" s="461"/>
      <c r="N18" s="461"/>
      <c r="O18" s="461"/>
      <c r="P18" s="461"/>
      <c r="Q18" s="461"/>
      <c r="R18" s="462"/>
      <c r="S18" s="462"/>
      <c r="T18" s="462"/>
      <c r="U18" s="462"/>
      <c r="V18" s="463"/>
      <c r="W18" s="477"/>
      <c r="X18" s="478"/>
      <c r="Y18" s="478"/>
      <c r="Z18" s="478"/>
      <c r="AA18" s="478"/>
      <c r="AB18" s="488"/>
      <c r="AC18" s="370">
        <v>71.900000000000006</v>
      </c>
      <c r="AD18" s="371"/>
      <c r="AE18" s="371"/>
      <c r="AF18" s="371"/>
      <c r="AG18" s="464"/>
      <c r="AH18" s="370">
        <v>70.3</v>
      </c>
      <c r="AI18" s="371"/>
      <c r="AJ18" s="371"/>
      <c r="AK18" s="371"/>
      <c r="AL18" s="372"/>
      <c r="AM18" s="465"/>
      <c r="AN18" s="380"/>
      <c r="AO18" s="380"/>
      <c r="AP18" s="380"/>
      <c r="AQ18" s="380"/>
      <c r="AR18" s="380"/>
      <c r="AS18" s="380"/>
      <c r="AT18" s="381"/>
      <c r="AU18" s="453"/>
      <c r="AV18" s="454"/>
      <c r="AW18" s="454"/>
      <c r="AX18" s="454"/>
      <c r="AY18" s="386" t="s">
        <v>160</v>
      </c>
      <c r="AZ18" s="387"/>
      <c r="BA18" s="387"/>
      <c r="BB18" s="387"/>
      <c r="BC18" s="387"/>
      <c r="BD18" s="387"/>
      <c r="BE18" s="387"/>
      <c r="BF18" s="387"/>
      <c r="BG18" s="387"/>
      <c r="BH18" s="387"/>
      <c r="BI18" s="387"/>
      <c r="BJ18" s="387"/>
      <c r="BK18" s="387"/>
      <c r="BL18" s="387"/>
      <c r="BM18" s="388"/>
      <c r="BN18" s="406">
        <v>8542989</v>
      </c>
      <c r="BO18" s="407"/>
      <c r="BP18" s="407"/>
      <c r="BQ18" s="407"/>
      <c r="BR18" s="407"/>
      <c r="BS18" s="407"/>
      <c r="BT18" s="407"/>
      <c r="BU18" s="408"/>
      <c r="BV18" s="406">
        <v>8416530</v>
      </c>
      <c r="BW18" s="407"/>
      <c r="BX18" s="407"/>
      <c r="BY18" s="407"/>
      <c r="BZ18" s="407"/>
      <c r="CA18" s="407"/>
      <c r="CB18" s="407"/>
      <c r="CC18" s="408"/>
      <c r="CD18" s="188"/>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5">
      <c r="A19" s="175"/>
      <c r="B19" s="458" t="s">
        <v>161</v>
      </c>
      <c r="C19" s="459"/>
      <c r="D19" s="459"/>
      <c r="E19" s="460"/>
      <c r="F19" s="460"/>
      <c r="G19" s="460"/>
      <c r="H19" s="460"/>
      <c r="I19" s="460"/>
      <c r="J19" s="460"/>
      <c r="K19" s="460"/>
      <c r="L19" s="466">
        <v>1460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162</v>
      </c>
      <c r="AZ19" s="387"/>
      <c r="BA19" s="387"/>
      <c r="BB19" s="387"/>
      <c r="BC19" s="387"/>
      <c r="BD19" s="387"/>
      <c r="BE19" s="387"/>
      <c r="BF19" s="387"/>
      <c r="BG19" s="387"/>
      <c r="BH19" s="387"/>
      <c r="BI19" s="387"/>
      <c r="BJ19" s="387"/>
      <c r="BK19" s="387"/>
      <c r="BL19" s="387"/>
      <c r="BM19" s="388"/>
      <c r="BN19" s="406">
        <v>10994963</v>
      </c>
      <c r="BO19" s="407"/>
      <c r="BP19" s="407"/>
      <c r="BQ19" s="407"/>
      <c r="BR19" s="407"/>
      <c r="BS19" s="407"/>
      <c r="BT19" s="407"/>
      <c r="BU19" s="408"/>
      <c r="BV19" s="406">
        <v>10874670</v>
      </c>
      <c r="BW19" s="407"/>
      <c r="BX19" s="407"/>
      <c r="BY19" s="407"/>
      <c r="BZ19" s="407"/>
      <c r="CA19" s="407"/>
      <c r="CB19" s="407"/>
      <c r="CC19" s="408"/>
      <c r="CD19" s="188"/>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5">
      <c r="A20" s="175"/>
      <c r="B20" s="458" t="s">
        <v>163</v>
      </c>
      <c r="C20" s="459"/>
      <c r="D20" s="459"/>
      <c r="E20" s="460"/>
      <c r="F20" s="460"/>
      <c r="G20" s="460"/>
      <c r="H20" s="460"/>
      <c r="I20" s="460"/>
      <c r="J20" s="460"/>
      <c r="K20" s="460"/>
      <c r="L20" s="466">
        <v>17706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8"/>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5">
      <c r="A21" s="175"/>
      <c r="B21" s="455" t="s">
        <v>164</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8"/>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2">
      <c r="A22" s="175"/>
      <c r="B22" s="419" t="s">
        <v>165</v>
      </c>
      <c r="C22" s="420"/>
      <c r="D22" s="421"/>
      <c r="E22" s="428" t="s">
        <v>1</v>
      </c>
      <c r="F22" s="429"/>
      <c r="G22" s="429"/>
      <c r="H22" s="429"/>
      <c r="I22" s="429"/>
      <c r="J22" s="429"/>
      <c r="K22" s="430"/>
      <c r="L22" s="428" t="s">
        <v>166</v>
      </c>
      <c r="M22" s="429"/>
      <c r="N22" s="429"/>
      <c r="O22" s="429"/>
      <c r="P22" s="430"/>
      <c r="Q22" s="434" t="s">
        <v>167</v>
      </c>
      <c r="R22" s="435"/>
      <c r="S22" s="435"/>
      <c r="T22" s="435"/>
      <c r="U22" s="435"/>
      <c r="V22" s="436"/>
      <c r="W22" s="440" t="s">
        <v>168</v>
      </c>
      <c r="X22" s="420"/>
      <c r="Y22" s="421"/>
      <c r="Z22" s="428" t="s">
        <v>1</v>
      </c>
      <c r="AA22" s="429"/>
      <c r="AB22" s="429"/>
      <c r="AC22" s="429"/>
      <c r="AD22" s="429"/>
      <c r="AE22" s="429"/>
      <c r="AF22" s="429"/>
      <c r="AG22" s="430"/>
      <c r="AH22" s="445" t="s">
        <v>169</v>
      </c>
      <c r="AI22" s="429"/>
      <c r="AJ22" s="429"/>
      <c r="AK22" s="429"/>
      <c r="AL22" s="430"/>
      <c r="AM22" s="445" t="s">
        <v>170</v>
      </c>
      <c r="AN22" s="446"/>
      <c r="AO22" s="446"/>
      <c r="AP22" s="446"/>
      <c r="AQ22" s="446"/>
      <c r="AR22" s="447"/>
      <c r="AS22" s="434" t="s">
        <v>167</v>
      </c>
      <c r="AT22" s="435"/>
      <c r="AU22" s="435"/>
      <c r="AV22" s="435"/>
      <c r="AW22" s="435"/>
      <c r="AX22" s="451"/>
      <c r="AY22" s="398" t="s">
        <v>171</v>
      </c>
      <c r="AZ22" s="399"/>
      <c r="BA22" s="399"/>
      <c r="BB22" s="399"/>
      <c r="BC22" s="399"/>
      <c r="BD22" s="399"/>
      <c r="BE22" s="399"/>
      <c r="BF22" s="399"/>
      <c r="BG22" s="399"/>
      <c r="BH22" s="399"/>
      <c r="BI22" s="399"/>
      <c r="BJ22" s="399"/>
      <c r="BK22" s="399"/>
      <c r="BL22" s="399"/>
      <c r="BM22" s="400"/>
      <c r="BN22" s="401">
        <v>8338562</v>
      </c>
      <c r="BO22" s="402"/>
      <c r="BP22" s="402"/>
      <c r="BQ22" s="402"/>
      <c r="BR22" s="402"/>
      <c r="BS22" s="402"/>
      <c r="BT22" s="402"/>
      <c r="BU22" s="403"/>
      <c r="BV22" s="401">
        <v>8765092</v>
      </c>
      <c r="BW22" s="402"/>
      <c r="BX22" s="402"/>
      <c r="BY22" s="402"/>
      <c r="BZ22" s="402"/>
      <c r="CA22" s="402"/>
      <c r="CB22" s="402"/>
      <c r="CC22" s="403"/>
      <c r="CD22" s="188"/>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2">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172</v>
      </c>
      <c r="AZ23" s="387"/>
      <c r="BA23" s="387"/>
      <c r="BB23" s="387"/>
      <c r="BC23" s="387"/>
      <c r="BD23" s="387"/>
      <c r="BE23" s="387"/>
      <c r="BF23" s="387"/>
      <c r="BG23" s="387"/>
      <c r="BH23" s="387"/>
      <c r="BI23" s="387"/>
      <c r="BJ23" s="387"/>
      <c r="BK23" s="387"/>
      <c r="BL23" s="387"/>
      <c r="BM23" s="388"/>
      <c r="BN23" s="406">
        <v>6745247</v>
      </c>
      <c r="BO23" s="407"/>
      <c r="BP23" s="407"/>
      <c r="BQ23" s="407"/>
      <c r="BR23" s="407"/>
      <c r="BS23" s="407"/>
      <c r="BT23" s="407"/>
      <c r="BU23" s="408"/>
      <c r="BV23" s="406">
        <v>7202077</v>
      </c>
      <c r="BW23" s="407"/>
      <c r="BX23" s="407"/>
      <c r="BY23" s="407"/>
      <c r="BZ23" s="407"/>
      <c r="CA23" s="407"/>
      <c r="CB23" s="407"/>
      <c r="CC23" s="408"/>
      <c r="CD23" s="188"/>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5">
      <c r="A24" s="175"/>
      <c r="B24" s="422"/>
      <c r="C24" s="423"/>
      <c r="D24" s="424"/>
      <c r="E24" s="379" t="s">
        <v>173</v>
      </c>
      <c r="F24" s="380"/>
      <c r="G24" s="380"/>
      <c r="H24" s="380"/>
      <c r="I24" s="380"/>
      <c r="J24" s="380"/>
      <c r="K24" s="381"/>
      <c r="L24" s="382">
        <v>1</v>
      </c>
      <c r="M24" s="383"/>
      <c r="N24" s="383"/>
      <c r="O24" s="383"/>
      <c r="P24" s="384"/>
      <c r="Q24" s="382">
        <v>7830</v>
      </c>
      <c r="R24" s="383"/>
      <c r="S24" s="383"/>
      <c r="T24" s="383"/>
      <c r="U24" s="383"/>
      <c r="V24" s="384"/>
      <c r="W24" s="441"/>
      <c r="X24" s="423"/>
      <c r="Y24" s="424"/>
      <c r="Z24" s="379" t="s">
        <v>174</v>
      </c>
      <c r="AA24" s="380"/>
      <c r="AB24" s="380"/>
      <c r="AC24" s="380"/>
      <c r="AD24" s="380"/>
      <c r="AE24" s="380"/>
      <c r="AF24" s="380"/>
      <c r="AG24" s="381"/>
      <c r="AH24" s="382">
        <v>271</v>
      </c>
      <c r="AI24" s="383"/>
      <c r="AJ24" s="383"/>
      <c r="AK24" s="383"/>
      <c r="AL24" s="384"/>
      <c r="AM24" s="382">
        <v>815710</v>
      </c>
      <c r="AN24" s="383"/>
      <c r="AO24" s="383"/>
      <c r="AP24" s="383"/>
      <c r="AQ24" s="383"/>
      <c r="AR24" s="384"/>
      <c r="AS24" s="382">
        <v>3010</v>
      </c>
      <c r="AT24" s="383"/>
      <c r="AU24" s="383"/>
      <c r="AV24" s="383"/>
      <c r="AW24" s="383"/>
      <c r="AX24" s="385"/>
      <c r="AY24" s="373" t="s">
        <v>175</v>
      </c>
      <c r="AZ24" s="374"/>
      <c r="BA24" s="374"/>
      <c r="BB24" s="374"/>
      <c r="BC24" s="374"/>
      <c r="BD24" s="374"/>
      <c r="BE24" s="374"/>
      <c r="BF24" s="374"/>
      <c r="BG24" s="374"/>
      <c r="BH24" s="374"/>
      <c r="BI24" s="374"/>
      <c r="BJ24" s="374"/>
      <c r="BK24" s="374"/>
      <c r="BL24" s="374"/>
      <c r="BM24" s="375"/>
      <c r="BN24" s="406">
        <v>2421508</v>
      </c>
      <c r="BO24" s="407"/>
      <c r="BP24" s="407"/>
      <c r="BQ24" s="407"/>
      <c r="BR24" s="407"/>
      <c r="BS24" s="407"/>
      <c r="BT24" s="407"/>
      <c r="BU24" s="408"/>
      <c r="BV24" s="406">
        <v>2352676</v>
      </c>
      <c r="BW24" s="407"/>
      <c r="BX24" s="407"/>
      <c r="BY24" s="407"/>
      <c r="BZ24" s="407"/>
      <c r="CA24" s="407"/>
      <c r="CB24" s="407"/>
      <c r="CC24" s="408"/>
      <c r="CD24" s="188"/>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2">
      <c r="A25" s="175"/>
      <c r="B25" s="422"/>
      <c r="C25" s="423"/>
      <c r="D25" s="424"/>
      <c r="E25" s="379" t="s">
        <v>176</v>
      </c>
      <c r="F25" s="380"/>
      <c r="G25" s="380"/>
      <c r="H25" s="380"/>
      <c r="I25" s="380"/>
      <c r="J25" s="380"/>
      <c r="K25" s="381"/>
      <c r="L25" s="382">
        <v>1</v>
      </c>
      <c r="M25" s="383"/>
      <c r="N25" s="383"/>
      <c r="O25" s="383"/>
      <c r="P25" s="384"/>
      <c r="Q25" s="382">
        <v>6740</v>
      </c>
      <c r="R25" s="383"/>
      <c r="S25" s="383"/>
      <c r="T25" s="383"/>
      <c r="U25" s="383"/>
      <c r="V25" s="384"/>
      <c r="W25" s="441"/>
      <c r="X25" s="423"/>
      <c r="Y25" s="424"/>
      <c r="Z25" s="379" t="s">
        <v>177</v>
      </c>
      <c r="AA25" s="380"/>
      <c r="AB25" s="380"/>
      <c r="AC25" s="380"/>
      <c r="AD25" s="380"/>
      <c r="AE25" s="380"/>
      <c r="AF25" s="380"/>
      <c r="AG25" s="381"/>
      <c r="AH25" s="382" t="s">
        <v>178</v>
      </c>
      <c r="AI25" s="383"/>
      <c r="AJ25" s="383"/>
      <c r="AK25" s="383"/>
      <c r="AL25" s="384"/>
      <c r="AM25" s="382" t="s">
        <v>178</v>
      </c>
      <c r="AN25" s="383"/>
      <c r="AO25" s="383"/>
      <c r="AP25" s="383"/>
      <c r="AQ25" s="383"/>
      <c r="AR25" s="384"/>
      <c r="AS25" s="382" t="s">
        <v>178</v>
      </c>
      <c r="AT25" s="383"/>
      <c r="AU25" s="383"/>
      <c r="AV25" s="383"/>
      <c r="AW25" s="383"/>
      <c r="AX25" s="385"/>
      <c r="AY25" s="398" t="s">
        <v>179</v>
      </c>
      <c r="AZ25" s="399"/>
      <c r="BA25" s="399"/>
      <c r="BB25" s="399"/>
      <c r="BC25" s="399"/>
      <c r="BD25" s="399"/>
      <c r="BE25" s="399"/>
      <c r="BF25" s="399"/>
      <c r="BG25" s="399"/>
      <c r="BH25" s="399"/>
      <c r="BI25" s="399"/>
      <c r="BJ25" s="399"/>
      <c r="BK25" s="399"/>
      <c r="BL25" s="399"/>
      <c r="BM25" s="400"/>
      <c r="BN25" s="401">
        <v>3420294</v>
      </c>
      <c r="BO25" s="402"/>
      <c r="BP25" s="402"/>
      <c r="BQ25" s="402"/>
      <c r="BR25" s="402"/>
      <c r="BS25" s="402"/>
      <c r="BT25" s="402"/>
      <c r="BU25" s="403"/>
      <c r="BV25" s="401">
        <v>4099983</v>
      </c>
      <c r="BW25" s="402"/>
      <c r="BX25" s="402"/>
      <c r="BY25" s="402"/>
      <c r="BZ25" s="402"/>
      <c r="CA25" s="402"/>
      <c r="CB25" s="402"/>
      <c r="CC25" s="403"/>
      <c r="CD25" s="188"/>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2">
      <c r="A26" s="175"/>
      <c r="B26" s="422"/>
      <c r="C26" s="423"/>
      <c r="D26" s="424"/>
      <c r="E26" s="379" t="s">
        <v>180</v>
      </c>
      <c r="F26" s="380"/>
      <c r="G26" s="380"/>
      <c r="H26" s="380"/>
      <c r="I26" s="380"/>
      <c r="J26" s="380"/>
      <c r="K26" s="381"/>
      <c r="L26" s="382">
        <v>1</v>
      </c>
      <c r="M26" s="383"/>
      <c r="N26" s="383"/>
      <c r="O26" s="383"/>
      <c r="P26" s="384"/>
      <c r="Q26" s="382">
        <v>6180</v>
      </c>
      <c r="R26" s="383"/>
      <c r="S26" s="383"/>
      <c r="T26" s="383"/>
      <c r="U26" s="383"/>
      <c r="V26" s="384"/>
      <c r="W26" s="441"/>
      <c r="X26" s="423"/>
      <c r="Y26" s="424"/>
      <c r="Z26" s="379" t="s">
        <v>181</v>
      </c>
      <c r="AA26" s="417"/>
      <c r="AB26" s="417"/>
      <c r="AC26" s="417"/>
      <c r="AD26" s="417"/>
      <c r="AE26" s="417"/>
      <c r="AF26" s="417"/>
      <c r="AG26" s="418"/>
      <c r="AH26" s="382" t="s">
        <v>178</v>
      </c>
      <c r="AI26" s="383"/>
      <c r="AJ26" s="383"/>
      <c r="AK26" s="383"/>
      <c r="AL26" s="384"/>
      <c r="AM26" s="382" t="s">
        <v>140</v>
      </c>
      <c r="AN26" s="383"/>
      <c r="AO26" s="383"/>
      <c r="AP26" s="383"/>
      <c r="AQ26" s="383"/>
      <c r="AR26" s="384"/>
      <c r="AS26" s="382" t="s">
        <v>178</v>
      </c>
      <c r="AT26" s="383"/>
      <c r="AU26" s="383"/>
      <c r="AV26" s="383"/>
      <c r="AW26" s="383"/>
      <c r="AX26" s="385"/>
      <c r="AY26" s="415" t="s">
        <v>182</v>
      </c>
      <c r="AZ26" s="360"/>
      <c r="BA26" s="360"/>
      <c r="BB26" s="360"/>
      <c r="BC26" s="360"/>
      <c r="BD26" s="360"/>
      <c r="BE26" s="360"/>
      <c r="BF26" s="360"/>
      <c r="BG26" s="360"/>
      <c r="BH26" s="360"/>
      <c r="BI26" s="360"/>
      <c r="BJ26" s="360"/>
      <c r="BK26" s="360"/>
      <c r="BL26" s="360"/>
      <c r="BM26" s="416"/>
      <c r="BN26" s="406" t="s">
        <v>140</v>
      </c>
      <c r="BO26" s="407"/>
      <c r="BP26" s="407"/>
      <c r="BQ26" s="407"/>
      <c r="BR26" s="407"/>
      <c r="BS26" s="407"/>
      <c r="BT26" s="407"/>
      <c r="BU26" s="408"/>
      <c r="BV26" s="406" t="s">
        <v>178</v>
      </c>
      <c r="BW26" s="407"/>
      <c r="BX26" s="407"/>
      <c r="BY26" s="407"/>
      <c r="BZ26" s="407"/>
      <c r="CA26" s="407"/>
      <c r="CB26" s="407"/>
      <c r="CC26" s="408"/>
      <c r="CD26" s="188"/>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5">
      <c r="A27" s="175"/>
      <c r="B27" s="422"/>
      <c r="C27" s="423"/>
      <c r="D27" s="424"/>
      <c r="E27" s="379" t="s">
        <v>183</v>
      </c>
      <c r="F27" s="380"/>
      <c r="G27" s="380"/>
      <c r="H27" s="380"/>
      <c r="I27" s="380"/>
      <c r="J27" s="380"/>
      <c r="K27" s="381"/>
      <c r="L27" s="382">
        <v>1</v>
      </c>
      <c r="M27" s="383"/>
      <c r="N27" s="383"/>
      <c r="O27" s="383"/>
      <c r="P27" s="384"/>
      <c r="Q27" s="382">
        <v>3200</v>
      </c>
      <c r="R27" s="383"/>
      <c r="S27" s="383"/>
      <c r="T27" s="383"/>
      <c r="U27" s="383"/>
      <c r="V27" s="384"/>
      <c r="W27" s="441"/>
      <c r="X27" s="423"/>
      <c r="Y27" s="424"/>
      <c r="Z27" s="379" t="s">
        <v>184</v>
      </c>
      <c r="AA27" s="380"/>
      <c r="AB27" s="380"/>
      <c r="AC27" s="380"/>
      <c r="AD27" s="380"/>
      <c r="AE27" s="380"/>
      <c r="AF27" s="380"/>
      <c r="AG27" s="381"/>
      <c r="AH27" s="382">
        <v>24</v>
      </c>
      <c r="AI27" s="383"/>
      <c r="AJ27" s="383"/>
      <c r="AK27" s="383"/>
      <c r="AL27" s="384"/>
      <c r="AM27" s="382">
        <v>74636</v>
      </c>
      <c r="AN27" s="383"/>
      <c r="AO27" s="383"/>
      <c r="AP27" s="383"/>
      <c r="AQ27" s="383"/>
      <c r="AR27" s="384"/>
      <c r="AS27" s="382">
        <v>3110</v>
      </c>
      <c r="AT27" s="383"/>
      <c r="AU27" s="383"/>
      <c r="AV27" s="383"/>
      <c r="AW27" s="383"/>
      <c r="AX27" s="385"/>
      <c r="AY27" s="412" t="s">
        <v>185</v>
      </c>
      <c r="AZ27" s="413"/>
      <c r="BA27" s="413"/>
      <c r="BB27" s="413"/>
      <c r="BC27" s="413"/>
      <c r="BD27" s="413"/>
      <c r="BE27" s="413"/>
      <c r="BF27" s="413"/>
      <c r="BG27" s="413"/>
      <c r="BH27" s="413"/>
      <c r="BI27" s="413"/>
      <c r="BJ27" s="413"/>
      <c r="BK27" s="413"/>
      <c r="BL27" s="413"/>
      <c r="BM27" s="414"/>
      <c r="BN27" s="409">
        <v>100000</v>
      </c>
      <c r="BO27" s="410"/>
      <c r="BP27" s="410"/>
      <c r="BQ27" s="410"/>
      <c r="BR27" s="410"/>
      <c r="BS27" s="410"/>
      <c r="BT27" s="410"/>
      <c r="BU27" s="411"/>
      <c r="BV27" s="409">
        <v>100000</v>
      </c>
      <c r="BW27" s="410"/>
      <c r="BX27" s="410"/>
      <c r="BY27" s="410"/>
      <c r="BZ27" s="410"/>
      <c r="CA27" s="410"/>
      <c r="CB27" s="410"/>
      <c r="CC27" s="411"/>
      <c r="CD27" s="190"/>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2">
      <c r="A28" s="175"/>
      <c r="B28" s="422"/>
      <c r="C28" s="423"/>
      <c r="D28" s="424"/>
      <c r="E28" s="379" t="s">
        <v>186</v>
      </c>
      <c r="F28" s="380"/>
      <c r="G28" s="380"/>
      <c r="H28" s="380"/>
      <c r="I28" s="380"/>
      <c r="J28" s="380"/>
      <c r="K28" s="381"/>
      <c r="L28" s="382">
        <v>1</v>
      </c>
      <c r="M28" s="383"/>
      <c r="N28" s="383"/>
      <c r="O28" s="383"/>
      <c r="P28" s="384"/>
      <c r="Q28" s="382">
        <v>2550</v>
      </c>
      <c r="R28" s="383"/>
      <c r="S28" s="383"/>
      <c r="T28" s="383"/>
      <c r="U28" s="383"/>
      <c r="V28" s="384"/>
      <c r="W28" s="441"/>
      <c r="X28" s="423"/>
      <c r="Y28" s="424"/>
      <c r="Z28" s="379" t="s">
        <v>187</v>
      </c>
      <c r="AA28" s="380"/>
      <c r="AB28" s="380"/>
      <c r="AC28" s="380"/>
      <c r="AD28" s="380"/>
      <c r="AE28" s="380"/>
      <c r="AF28" s="380"/>
      <c r="AG28" s="381"/>
      <c r="AH28" s="382" t="s">
        <v>178</v>
      </c>
      <c r="AI28" s="383"/>
      <c r="AJ28" s="383"/>
      <c r="AK28" s="383"/>
      <c r="AL28" s="384"/>
      <c r="AM28" s="382" t="s">
        <v>178</v>
      </c>
      <c r="AN28" s="383"/>
      <c r="AO28" s="383"/>
      <c r="AP28" s="383"/>
      <c r="AQ28" s="383"/>
      <c r="AR28" s="384"/>
      <c r="AS28" s="382" t="s">
        <v>178</v>
      </c>
      <c r="AT28" s="383"/>
      <c r="AU28" s="383"/>
      <c r="AV28" s="383"/>
      <c r="AW28" s="383"/>
      <c r="AX28" s="385"/>
      <c r="AY28" s="389" t="s">
        <v>188</v>
      </c>
      <c r="AZ28" s="390"/>
      <c r="BA28" s="390"/>
      <c r="BB28" s="391"/>
      <c r="BC28" s="398" t="s">
        <v>49</v>
      </c>
      <c r="BD28" s="399"/>
      <c r="BE28" s="399"/>
      <c r="BF28" s="399"/>
      <c r="BG28" s="399"/>
      <c r="BH28" s="399"/>
      <c r="BI28" s="399"/>
      <c r="BJ28" s="399"/>
      <c r="BK28" s="399"/>
      <c r="BL28" s="399"/>
      <c r="BM28" s="400"/>
      <c r="BN28" s="401">
        <v>1540920</v>
      </c>
      <c r="BO28" s="402"/>
      <c r="BP28" s="402"/>
      <c r="BQ28" s="402"/>
      <c r="BR28" s="402"/>
      <c r="BS28" s="402"/>
      <c r="BT28" s="402"/>
      <c r="BU28" s="403"/>
      <c r="BV28" s="401">
        <v>1295272</v>
      </c>
      <c r="BW28" s="402"/>
      <c r="BX28" s="402"/>
      <c r="BY28" s="402"/>
      <c r="BZ28" s="402"/>
      <c r="CA28" s="402"/>
      <c r="CB28" s="402"/>
      <c r="CC28" s="403"/>
      <c r="CD28" s="188"/>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2">
      <c r="A29" s="175"/>
      <c r="B29" s="422"/>
      <c r="C29" s="423"/>
      <c r="D29" s="424"/>
      <c r="E29" s="379" t="s">
        <v>189</v>
      </c>
      <c r="F29" s="380"/>
      <c r="G29" s="380"/>
      <c r="H29" s="380"/>
      <c r="I29" s="380"/>
      <c r="J29" s="380"/>
      <c r="K29" s="381"/>
      <c r="L29" s="382">
        <v>13</v>
      </c>
      <c r="M29" s="383"/>
      <c r="N29" s="383"/>
      <c r="O29" s="383"/>
      <c r="P29" s="384"/>
      <c r="Q29" s="382">
        <v>2350</v>
      </c>
      <c r="R29" s="383"/>
      <c r="S29" s="383"/>
      <c r="T29" s="383"/>
      <c r="U29" s="383"/>
      <c r="V29" s="384"/>
      <c r="W29" s="442"/>
      <c r="X29" s="443"/>
      <c r="Y29" s="444"/>
      <c r="Z29" s="379" t="s">
        <v>190</v>
      </c>
      <c r="AA29" s="380"/>
      <c r="AB29" s="380"/>
      <c r="AC29" s="380"/>
      <c r="AD29" s="380"/>
      <c r="AE29" s="380"/>
      <c r="AF29" s="380"/>
      <c r="AG29" s="381"/>
      <c r="AH29" s="382">
        <v>295</v>
      </c>
      <c r="AI29" s="383"/>
      <c r="AJ29" s="383"/>
      <c r="AK29" s="383"/>
      <c r="AL29" s="384"/>
      <c r="AM29" s="382">
        <v>890346</v>
      </c>
      <c r="AN29" s="383"/>
      <c r="AO29" s="383"/>
      <c r="AP29" s="383"/>
      <c r="AQ29" s="383"/>
      <c r="AR29" s="384"/>
      <c r="AS29" s="382">
        <v>3018</v>
      </c>
      <c r="AT29" s="383"/>
      <c r="AU29" s="383"/>
      <c r="AV29" s="383"/>
      <c r="AW29" s="383"/>
      <c r="AX29" s="385"/>
      <c r="AY29" s="392"/>
      <c r="AZ29" s="393"/>
      <c r="BA29" s="393"/>
      <c r="BB29" s="394"/>
      <c r="BC29" s="386" t="s">
        <v>191</v>
      </c>
      <c r="BD29" s="387"/>
      <c r="BE29" s="387"/>
      <c r="BF29" s="387"/>
      <c r="BG29" s="387"/>
      <c r="BH29" s="387"/>
      <c r="BI29" s="387"/>
      <c r="BJ29" s="387"/>
      <c r="BK29" s="387"/>
      <c r="BL29" s="387"/>
      <c r="BM29" s="388"/>
      <c r="BN29" s="406" t="s">
        <v>140</v>
      </c>
      <c r="BO29" s="407"/>
      <c r="BP29" s="407"/>
      <c r="BQ29" s="407"/>
      <c r="BR29" s="407"/>
      <c r="BS29" s="407"/>
      <c r="BT29" s="407"/>
      <c r="BU29" s="408"/>
      <c r="BV29" s="406" t="s">
        <v>178</v>
      </c>
      <c r="BW29" s="407"/>
      <c r="BX29" s="407"/>
      <c r="BY29" s="407"/>
      <c r="BZ29" s="407"/>
      <c r="CA29" s="407"/>
      <c r="CB29" s="407"/>
      <c r="CC29" s="408"/>
      <c r="CD29" s="190"/>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5">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192</v>
      </c>
      <c r="X30" s="368"/>
      <c r="Y30" s="368"/>
      <c r="Z30" s="368"/>
      <c r="AA30" s="368"/>
      <c r="AB30" s="368"/>
      <c r="AC30" s="368"/>
      <c r="AD30" s="368"/>
      <c r="AE30" s="368"/>
      <c r="AF30" s="368"/>
      <c r="AG30" s="369"/>
      <c r="AH30" s="370">
        <v>96</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51</v>
      </c>
      <c r="BD30" s="374"/>
      <c r="BE30" s="374"/>
      <c r="BF30" s="374"/>
      <c r="BG30" s="374"/>
      <c r="BH30" s="374"/>
      <c r="BI30" s="374"/>
      <c r="BJ30" s="374"/>
      <c r="BK30" s="374"/>
      <c r="BL30" s="374"/>
      <c r="BM30" s="375"/>
      <c r="BN30" s="409">
        <v>691455</v>
      </c>
      <c r="BO30" s="410"/>
      <c r="BP30" s="410"/>
      <c r="BQ30" s="410"/>
      <c r="BR30" s="410"/>
      <c r="BS30" s="410"/>
      <c r="BT30" s="410"/>
      <c r="BU30" s="411"/>
      <c r="BV30" s="409">
        <v>687007</v>
      </c>
      <c r="BW30" s="410"/>
      <c r="BX30" s="410"/>
      <c r="BY30" s="410"/>
      <c r="BZ30" s="410"/>
      <c r="CA30" s="410"/>
      <c r="CB30" s="410"/>
      <c r="CC30" s="41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59" t="s">
        <v>193</v>
      </c>
      <c r="D32" s="359"/>
      <c r="E32" s="359"/>
      <c r="F32" s="359"/>
      <c r="G32" s="359"/>
      <c r="H32" s="359"/>
      <c r="I32" s="359"/>
      <c r="J32" s="359"/>
      <c r="K32" s="359"/>
      <c r="L32" s="359"/>
      <c r="M32" s="359"/>
      <c r="N32" s="359"/>
      <c r="O32" s="359"/>
      <c r="P32" s="359"/>
      <c r="Q32" s="359"/>
      <c r="R32" s="359"/>
      <c r="S32" s="359"/>
      <c r="U32" s="360" t="s">
        <v>194</v>
      </c>
      <c r="V32" s="360"/>
      <c r="W32" s="360"/>
      <c r="X32" s="360"/>
      <c r="Y32" s="360"/>
      <c r="Z32" s="360"/>
      <c r="AA32" s="360"/>
      <c r="AB32" s="360"/>
      <c r="AC32" s="360"/>
      <c r="AD32" s="360"/>
      <c r="AE32" s="360"/>
      <c r="AF32" s="360"/>
      <c r="AG32" s="360"/>
      <c r="AH32" s="360"/>
      <c r="AI32" s="360"/>
      <c r="AJ32" s="360"/>
      <c r="AK32" s="360"/>
      <c r="AM32" s="360" t="s">
        <v>195</v>
      </c>
      <c r="AN32" s="360"/>
      <c r="AO32" s="360"/>
      <c r="AP32" s="360"/>
      <c r="AQ32" s="360"/>
      <c r="AR32" s="360"/>
      <c r="AS32" s="360"/>
      <c r="AT32" s="360"/>
      <c r="AU32" s="360"/>
      <c r="AV32" s="360"/>
      <c r="AW32" s="360"/>
      <c r="AX32" s="360"/>
      <c r="AY32" s="360"/>
      <c r="AZ32" s="360"/>
      <c r="BA32" s="360"/>
      <c r="BB32" s="360"/>
      <c r="BC32" s="360"/>
      <c r="BE32" s="360" t="s">
        <v>196</v>
      </c>
      <c r="BF32" s="360"/>
      <c r="BG32" s="360"/>
      <c r="BH32" s="360"/>
      <c r="BI32" s="360"/>
      <c r="BJ32" s="360"/>
      <c r="BK32" s="360"/>
      <c r="BL32" s="360"/>
      <c r="BM32" s="360"/>
      <c r="BN32" s="360"/>
      <c r="BO32" s="360"/>
      <c r="BP32" s="360"/>
      <c r="BQ32" s="360"/>
      <c r="BR32" s="360"/>
      <c r="BS32" s="360"/>
      <c r="BT32" s="360"/>
      <c r="BU32" s="360"/>
      <c r="BW32" s="360" t="s">
        <v>197</v>
      </c>
      <c r="BX32" s="360"/>
      <c r="BY32" s="360"/>
      <c r="BZ32" s="360"/>
      <c r="CA32" s="360"/>
      <c r="CB32" s="360"/>
      <c r="CC32" s="360"/>
      <c r="CD32" s="360"/>
      <c r="CE32" s="360"/>
      <c r="CF32" s="360"/>
      <c r="CG32" s="360"/>
      <c r="CH32" s="360"/>
      <c r="CI32" s="360"/>
      <c r="CJ32" s="360"/>
      <c r="CK32" s="360"/>
      <c r="CL32" s="360"/>
      <c r="CM32" s="360"/>
      <c r="CO32" s="360" t="s">
        <v>198</v>
      </c>
      <c r="CP32" s="360"/>
      <c r="CQ32" s="360"/>
      <c r="CR32" s="360"/>
      <c r="CS32" s="360"/>
      <c r="CT32" s="360"/>
      <c r="CU32" s="360"/>
      <c r="CV32" s="360"/>
      <c r="CW32" s="360"/>
      <c r="CX32" s="360"/>
      <c r="CY32" s="360"/>
      <c r="CZ32" s="360"/>
      <c r="DA32" s="360"/>
      <c r="DB32" s="360"/>
      <c r="DC32" s="360"/>
      <c r="DD32" s="360"/>
      <c r="DE32" s="360"/>
      <c r="DI32" s="198"/>
    </row>
    <row r="33" spans="1:113" ht="13.5" customHeight="1" x14ac:dyDescent="0.2">
      <c r="A33" s="175"/>
      <c r="B33" s="199"/>
      <c r="C33" s="358" t="s">
        <v>199</v>
      </c>
      <c r="D33" s="358"/>
      <c r="E33" s="357" t="s">
        <v>200</v>
      </c>
      <c r="F33" s="357"/>
      <c r="G33" s="357"/>
      <c r="H33" s="357"/>
      <c r="I33" s="357"/>
      <c r="J33" s="357"/>
      <c r="K33" s="357"/>
      <c r="L33" s="357"/>
      <c r="M33" s="357"/>
      <c r="N33" s="357"/>
      <c r="O33" s="357"/>
      <c r="P33" s="357"/>
      <c r="Q33" s="357"/>
      <c r="R33" s="357"/>
      <c r="S33" s="357"/>
      <c r="T33" s="200"/>
      <c r="U33" s="358" t="s">
        <v>201</v>
      </c>
      <c r="V33" s="358"/>
      <c r="W33" s="357" t="s">
        <v>200</v>
      </c>
      <c r="X33" s="357"/>
      <c r="Y33" s="357"/>
      <c r="Z33" s="357"/>
      <c r="AA33" s="357"/>
      <c r="AB33" s="357"/>
      <c r="AC33" s="357"/>
      <c r="AD33" s="357"/>
      <c r="AE33" s="357"/>
      <c r="AF33" s="357"/>
      <c r="AG33" s="357"/>
      <c r="AH33" s="357"/>
      <c r="AI33" s="357"/>
      <c r="AJ33" s="357"/>
      <c r="AK33" s="357"/>
      <c r="AL33" s="200"/>
      <c r="AM33" s="358" t="s">
        <v>199</v>
      </c>
      <c r="AN33" s="358"/>
      <c r="AO33" s="357" t="s">
        <v>200</v>
      </c>
      <c r="AP33" s="357"/>
      <c r="AQ33" s="357"/>
      <c r="AR33" s="357"/>
      <c r="AS33" s="357"/>
      <c r="AT33" s="357"/>
      <c r="AU33" s="357"/>
      <c r="AV33" s="357"/>
      <c r="AW33" s="357"/>
      <c r="AX33" s="357"/>
      <c r="AY33" s="357"/>
      <c r="AZ33" s="357"/>
      <c r="BA33" s="357"/>
      <c r="BB33" s="357"/>
      <c r="BC33" s="357"/>
      <c r="BD33" s="201"/>
      <c r="BE33" s="357" t="s">
        <v>202</v>
      </c>
      <c r="BF33" s="357"/>
      <c r="BG33" s="357" t="s">
        <v>203</v>
      </c>
      <c r="BH33" s="357"/>
      <c r="BI33" s="357"/>
      <c r="BJ33" s="357"/>
      <c r="BK33" s="357"/>
      <c r="BL33" s="357"/>
      <c r="BM33" s="357"/>
      <c r="BN33" s="357"/>
      <c r="BO33" s="357"/>
      <c r="BP33" s="357"/>
      <c r="BQ33" s="357"/>
      <c r="BR33" s="357"/>
      <c r="BS33" s="357"/>
      <c r="BT33" s="357"/>
      <c r="BU33" s="357"/>
      <c r="BV33" s="201"/>
      <c r="BW33" s="358" t="s">
        <v>202</v>
      </c>
      <c r="BX33" s="358"/>
      <c r="BY33" s="357" t="s">
        <v>204</v>
      </c>
      <c r="BZ33" s="357"/>
      <c r="CA33" s="357"/>
      <c r="CB33" s="357"/>
      <c r="CC33" s="357"/>
      <c r="CD33" s="357"/>
      <c r="CE33" s="357"/>
      <c r="CF33" s="357"/>
      <c r="CG33" s="357"/>
      <c r="CH33" s="357"/>
      <c r="CI33" s="357"/>
      <c r="CJ33" s="357"/>
      <c r="CK33" s="357"/>
      <c r="CL33" s="357"/>
      <c r="CM33" s="357"/>
      <c r="CN33" s="200"/>
      <c r="CO33" s="358" t="s">
        <v>199</v>
      </c>
      <c r="CP33" s="358"/>
      <c r="CQ33" s="357" t="s">
        <v>205</v>
      </c>
      <c r="CR33" s="357"/>
      <c r="CS33" s="357"/>
      <c r="CT33" s="357"/>
      <c r="CU33" s="357"/>
      <c r="CV33" s="357"/>
      <c r="CW33" s="357"/>
      <c r="CX33" s="357"/>
      <c r="CY33" s="357"/>
      <c r="CZ33" s="357"/>
      <c r="DA33" s="357"/>
      <c r="DB33" s="357"/>
      <c r="DC33" s="357"/>
      <c r="DD33" s="357"/>
      <c r="DE33" s="357"/>
      <c r="DF33" s="200"/>
      <c r="DG33" s="356" t="s">
        <v>206</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杉戸町水道事業会計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埼葛斎場組合</v>
      </c>
      <c r="BZ34" s="355"/>
      <c r="CA34" s="355"/>
      <c r="CB34" s="355"/>
      <c r="CC34" s="355"/>
      <c r="CD34" s="355"/>
      <c r="CE34" s="355"/>
      <c r="CF34" s="355"/>
      <c r="CG34" s="355"/>
      <c r="CH34" s="355"/>
      <c r="CI34" s="355"/>
      <c r="CJ34" s="355"/>
      <c r="CK34" s="355"/>
      <c r="CL34" s="355"/>
      <c r="CM34" s="355"/>
      <c r="CN34" s="175"/>
      <c r="CO34" s="354">
        <f>IF(CQ34="","",MAX(C34:D43,U34:V43,AM34:AN43,BE34:BF43,BW34:BX43)+1)</f>
        <v>15</v>
      </c>
      <c r="CP34" s="354"/>
      <c r="CQ34" s="355" t="str">
        <f>IF('各会計、関係団体の財政状況及び健全化判断比率'!BS7="","",'各会計、関係団体の財政状況及び健全化判断比率'!BS7)</f>
        <v>(有)アグリパークゆめすぎと</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杉戸町下水道事業会計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利根川栗橋流域水防事務組合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埼玉県市町村総合事務組合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埼玉県市町村総合事務組合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彩の国さいたま人づくり広域連合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埼玉県後期高齢者医療広域連合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埼玉県後期高齢者医療広域連合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埼玉東部消防組合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207</v>
      </c>
      <c r="E46" s="351" t="s">
        <v>208</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209</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210</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211</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212</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213</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214</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215</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cIvO0jHy0p6monNwmv9uwMtmZucRsD22Iaw1nHPg84hqR4BfDcuCV5x/YdqEI0SlAegtrCUZJ2wLKMjmhj3qhQ==" saltValue="WW5v7mlYYtDmKnD0GbVjh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216</v>
      </c>
      <c r="DI1" s="705"/>
      <c r="DJ1" s="705"/>
      <c r="DK1" s="705"/>
      <c r="DL1" s="705"/>
      <c r="DM1" s="705"/>
      <c r="DN1" s="706"/>
      <c r="DO1" s="208"/>
      <c r="DP1" s="704" t="s">
        <v>217</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219</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220</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221</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222</v>
      </c>
      <c r="S4" s="667"/>
      <c r="T4" s="667"/>
      <c r="U4" s="667"/>
      <c r="V4" s="667"/>
      <c r="W4" s="667"/>
      <c r="X4" s="667"/>
      <c r="Y4" s="668"/>
      <c r="Z4" s="666" t="s">
        <v>223</v>
      </c>
      <c r="AA4" s="667"/>
      <c r="AB4" s="667"/>
      <c r="AC4" s="668"/>
      <c r="AD4" s="666" t="s">
        <v>224</v>
      </c>
      <c r="AE4" s="667"/>
      <c r="AF4" s="667"/>
      <c r="AG4" s="667"/>
      <c r="AH4" s="667"/>
      <c r="AI4" s="667"/>
      <c r="AJ4" s="667"/>
      <c r="AK4" s="668"/>
      <c r="AL4" s="666" t="s">
        <v>223</v>
      </c>
      <c r="AM4" s="667"/>
      <c r="AN4" s="667"/>
      <c r="AO4" s="668"/>
      <c r="AP4" s="707" t="s">
        <v>225</v>
      </c>
      <c r="AQ4" s="707"/>
      <c r="AR4" s="707"/>
      <c r="AS4" s="707"/>
      <c r="AT4" s="707"/>
      <c r="AU4" s="707"/>
      <c r="AV4" s="707"/>
      <c r="AW4" s="707"/>
      <c r="AX4" s="707"/>
      <c r="AY4" s="707"/>
      <c r="AZ4" s="707"/>
      <c r="BA4" s="707"/>
      <c r="BB4" s="707"/>
      <c r="BC4" s="707"/>
      <c r="BD4" s="707"/>
      <c r="BE4" s="707"/>
      <c r="BF4" s="707"/>
      <c r="BG4" s="707" t="s">
        <v>226</v>
      </c>
      <c r="BH4" s="707"/>
      <c r="BI4" s="707"/>
      <c r="BJ4" s="707"/>
      <c r="BK4" s="707"/>
      <c r="BL4" s="707"/>
      <c r="BM4" s="707"/>
      <c r="BN4" s="707"/>
      <c r="BO4" s="707" t="s">
        <v>223</v>
      </c>
      <c r="BP4" s="707"/>
      <c r="BQ4" s="707"/>
      <c r="BR4" s="707"/>
      <c r="BS4" s="707" t="s">
        <v>227</v>
      </c>
      <c r="BT4" s="707"/>
      <c r="BU4" s="707"/>
      <c r="BV4" s="707"/>
      <c r="BW4" s="707"/>
      <c r="BX4" s="707"/>
      <c r="BY4" s="707"/>
      <c r="BZ4" s="707"/>
      <c r="CA4" s="707"/>
      <c r="CB4" s="707"/>
      <c r="CD4" s="666" t="s">
        <v>228</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229</v>
      </c>
      <c r="C5" s="664"/>
      <c r="D5" s="664"/>
      <c r="E5" s="664"/>
      <c r="F5" s="664"/>
      <c r="G5" s="664"/>
      <c r="H5" s="664"/>
      <c r="I5" s="664"/>
      <c r="J5" s="664"/>
      <c r="K5" s="664"/>
      <c r="L5" s="664"/>
      <c r="M5" s="664"/>
      <c r="N5" s="664"/>
      <c r="O5" s="664"/>
      <c r="P5" s="664"/>
      <c r="Q5" s="665"/>
      <c r="R5" s="660">
        <v>5870470</v>
      </c>
      <c r="S5" s="661"/>
      <c r="T5" s="661"/>
      <c r="U5" s="661"/>
      <c r="V5" s="661"/>
      <c r="W5" s="661"/>
      <c r="X5" s="661"/>
      <c r="Y5" s="689"/>
      <c r="Z5" s="702">
        <v>37.200000000000003</v>
      </c>
      <c r="AA5" s="702"/>
      <c r="AB5" s="702"/>
      <c r="AC5" s="702"/>
      <c r="AD5" s="703">
        <v>5870470</v>
      </c>
      <c r="AE5" s="703"/>
      <c r="AF5" s="703"/>
      <c r="AG5" s="703"/>
      <c r="AH5" s="703"/>
      <c r="AI5" s="703"/>
      <c r="AJ5" s="703"/>
      <c r="AK5" s="703"/>
      <c r="AL5" s="690">
        <v>62.7</v>
      </c>
      <c r="AM5" s="673"/>
      <c r="AN5" s="673"/>
      <c r="AO5" s="691"/>
      <c r="AP5" s="663" t="s">
        <v>230</v>
      </c>
      <c r="AQ5" s="664"/>
      <c r="AR5" s="664"/>
      <c r="AS5" s="664"/>
      <c r="AT5" s="664"/>
      <c r="AU5" s="664"/>
      <c r="AV5" s="664"/>
      <c r="AW5" s="664"/>
      <c r="AX5" s="664"/>
      <c r="AY5" s="664"/>
      <c r="AZ5" s="664"/>
      <c r="BA5" s="664"/>
      <c r="BB5" s="664"/>
      <c r="BC5" s="664"/>
      <c r="BD5" s="664"/>
      <c r="BE5" s="664"/>
      <c r="BF5" s="665"/>
      <c r="BG5" s="614">
        <v>5870470</v>
      </c>
      <c r="BH5" s="615"/>
      <c r="BI5" s="615"/>
      <c r="BJ5" s="615"/>
      <c r="BK5" s="615"/>
      <c r="BL5" s="615"/>
      <c r="BM5" s="615"/>
      <c r="BN5" s="616"/>
      <c r="BO5" s="650">
        <v>100</v>
      </c>
      <c r="BP5" s="650"/>
      <c r="BQ5" s="650"/>
      <c r="BR5" s="650"/>
      <c r="BS5" s="651">
        <v>34294</v>
      </c>
      <c r="BT5" s="651"/>
      <c r="BU5" s="651"/>
      <c r="BV5" s="651"/>
      <c r="BW5" s="651"/>
      <c r="BX5" s="651"/>
      <c r="BY5" s="651"/>
      <c r="BZ5" s="651"/>
      <c r="CA5" s="651"/>
      <c r="CB5" s="682"/>
      <c r="CD5" s="666" t="s">
        <v>225</v>
      </c>
      <c r="CE5" s="667"/>
      <c r="CF5" s="667"/>
      <c r="CG5" s="667"/>
      <c r="CH5" s="667"/>
      <c r="CI5" s="667"/>
      <c r="CJ5" s="667"/>
      <c r="CK5" s="667"/>
      <c r="CL5" s="667"/>
      <c r="CM5" s="667"/>
      <c r="CN5" s="667"/>
      <c r="CO5" s="667"/>
      <c r="CP5" s="667"/>
      <c r="CQ5" s="668"/>
      <c r="CR5" s="666" t="s">
        <v>231</v>
      </c>
      <c r="CS5" s="667"/>
      <c r="CT5" s="667"/>
      <c r="CU5" s="667"/>
      <c r="CV5" s="667"/>
      <c r="CW5" s="667"/>
      <c r="CX5" s="667"/>
      <c r="CY5" s="668"/>
      <c r="CZ5" s="666" t="s">
        <v>223</v>
      </c>
      <c r="DA5" s="667"/>
      <c r="DB5" s="667"/>
      <c r="DC5" s="668"/>
      <c r="DD5" s="666" t="s">
        <v>232</v>
      </c>
      <c r="DE5" s="667"/>
      <c r="DF5" s="667"/>
      <c r="DG5" s="667"/>
      <c r="DH5" s="667"/>
      <c r="DI5" s="667"/>
      <c r="DJ5" s="667"/>
      <c r="DK5" s="667"/>
      <c r="DL5" s="667"/>
      <c r="DM5" s="667"/>
      <c r="DN5" s="667"/>
      <c r="DO5" s="667"/>
      <c r="DP5" s="668"/>
      <c r="DQ5" s="666" t="s">
        <v>233</v>
      </c>
      <c r="DR5" s="667"/>
      <c r="DS5" s="667"/>
      <c r="DT5" s="667"/>
      <c r="DU5" s="667"/>
      <c r="DV5" s="667"/>
      <c r="DW5" s="667"/>
      <c r="DX5" s="667"/>
      <c r="DY5" s="667"/>
      <c r="DZ5" s="667"/>
      <c r="EA5" s="667"/>
      <c r="EB5" s="667"/>
      <c r="EC5" s="668"/>
    </row>
    <row r="6" spans="2:143" ht="11.25" customHeight="1" x14ac:dyDescent="0.2">
      <c r="B6" s="611" t="s">
        <v>234</v>
      </c>
      <c r="C6" s="612"/>
      <c r="D6" s="612"/>
      <c r="E6" s="612"/>
      <c r="F6" s="612"/>
      <c r="G6" s="612"/>
      <c r="H6" s="612"/>
      <c r="I6" s="612"/>
      <c r="J6" s="612"/>
      <c r="K6" s="612"/>
      <c r="L6" s="612"/>
      <c r="M6" s="612"/>
      <c r="N6" s="612"/>
      <c r="O6" s="612"/>
      <c r="P6" s="612"/>
      <c r="Q6" s="613"/>
      <c r="R6" s="614">
        <v>148989</v>
      </c>
      <c r="S6" s="615"/>
      <c r="T6" s="615"/>
      <c r="U6" s="615"/>
      <c r="V6" s="615"/>
      <c r="W6" s="615"/>
      <c r="X6" s="615"/>
      <c r="Y6" s="616"/>
      <c r="Z6" s="650">
        <v>0.9</v>
      </c>
      <c r="AA6" s="650"/>
      <c r="AB6" s="650"/>
      <c r="AC6" s="650"/>
      <c r="AD6" s="651">
        <v>148989</v>
      </c>
      <c r="AE6" s="651"/>
      <c r="AF6" s="651"/>
      <c r="AG6" s="651"/>
      <c r="AH6" s="651"/>
      <c r="AI6" s="651"/>
      <c r="AJ6" s="651"/>
      <c r="AK6" s="651"/>
      <c r="AL6" s="617">
        <v>1.6</v>
      </c>
      <c r="AM6" s="618"/>
      <c r="AN6" s="618"/>
      <c r="AO6" s="652"/>
      <c r="AP6" s="611" t="s">
        <v>235</v>
      </c>
      <c r="AQ6" s="612"/>
      <c r="AR6" s="612"/>
      <c r="AS6" s="612"/>
      <c r="AT6" s="612"/>
      <c r="AU6" s="612"/>
      <c r="AV6" s="612"/>
      <c r="AW6" s="612"/>
      <c r="AX6" s="612"/>
      <c r="AY6" s="612"/>
      <c r="AZ6" s="612"/>
      <c r="BA6" s="612"/>
      <c r="BB6" s="612"/>
      <c r="BC6" s="612"/>
      <c r="BD6" s="612"/>
      <c r="BE6" s="612"/>
      <c r="BF6" s="613"/>
      <c r="BG6" s="614">
        <v>5870470</v>
      </c>
      <c r="BH6" s="615"/>
      <c r="BI6" s="615"/>
      <c r="BJ6" s="615"/>
      <c r="BK6" s="615"/>
      <c r="BL6" s="615"/>
      <c r="BM6" s="615"/>
      <c r="BN6" s="616"/>
      <c r="BO6" s="650">
        <v>100</v>
      </c>
      <c r="BP6" s="650"/>
      <c r="BQ6" s="650"/>
      <c r="BR6" s="650"/>
      <c r="BS6" s="651">
        <v>34294</v>
      </c>
      <c r="BT6" s="651"/>
      <c r="BU6" s="651"/>
      <c r="BV6" s="651"/>
      <c r="BW6" s="651"/>
      <c r="BX6" s="651"/>
      <c r="BY6" s="651"/>
      <c r="BZ6" s="651"/>
      <c r="CA6" s="651"/>
      <c r="CB6" s="682"/>
      <c r="CD6" s="663" t="s">
        <v>236</v>
      </c>
      <c r="CE6" s="664"/>
      <c r="CF6" s="664"/>
      <c r="CG6" s="664"/>
      <c r="CH6" s="664"/>
      <c r="CI6" s="664"/>
      <c r="CJ6" s="664"/>
      <c r="CK6" s="664"/>
      <c r="CL6" s="664"/>
      <c r="CM6" s="664"/>
      <c r="CN6" s="664"/>
      <c r="CO6" s="664"/>
      <c r="CP6" s="664"/>
      <c r="CQ6" s="665"/>
      <c r="CR6" s="614">
        <v>129059</v>
      </c>
      <c r="CS6" s="615"/>
      <c r="CT6" s="615"/>
      <c r="CU6" s="615"/>
      <c r="CV6" s="615"/>
      <c r="CW6" s="615"/>
      <c r="CX6" s="615"/>
      <c r="CY6" s="616"/>
      <c r="CZ6" s="690">
        <v>0.9</v>
      </c>
      <c r="DA6" s="673"/>
      <c r="DB6" s="673"/>
      <c r="DC6" s="692"/>
      <c r="DD6" s="620" t="s">
        <v>178</v>
      </c>
      <c r="DE6" s="615"/>
      <c r="DF6" s="615"/>
      <c r="DG6" s="615"/>
      <c r="DH6" s="615"/>
      <c r="DI6" s="615"/>
      <c r="DJ6" s="615"/>
      <c r="DK6" s="615"/>
      <c r="DL6" s="615"/>
      <c r="DM6" s="615"/>
      <c r="DN6" s="615"/>
      <c r="DO6" s="615"/>
      <c r="DP6" s="616"/>
      <c r="DQ6" s="620">
        <v>129059</v>
      </c>
      <c r="DR6" s="615"/>
      <c r="DS6" s="615"/>
      <c r="DT6" s="615"/>
      <c r="DU6" s="615"/>
      <c r="DV6" s="615"/>
      <c r="DW6" s="615"/>
      <c r="DX6" s="615"/>
      <c r="DY6" s="615"/>
      <c r="DZ6" s="615"/>
      <c r="EA6" s="615"/>
      <c r="EB6" s="615"/>
      <c r="EC6" s="649"/>
    </row>
    <row r="7" spans="2:143" ht="11.25" customHeight="1" x14ac:dyDescent="0.2">
      <c r="B7" s="611" t="s">
        <v>237</v>
      </c>
      <c r="C7" s="612"/>
      <c r="D7" s="612"/>
      <c r="E7" s="612"/>
      <c r="F7" s="612"/>
      <c r="G7" s="612"/>
      <c r="H7" s="612"/>
      <c r="I7" s="612"/>
      <c r="J7" s="612"/>
      <c r="K7" s="612"/>
      <c r="L7" s="612"/>
      <c r="M7" s="612"/>
      <c r="N7" s="612"/>
      <c r="O7" s="612"/>
      <c r="P7" s="612"/>
      <c r="Q7" s="613"/>
      <c r="R7" s="614">
        <v>2233</v>
      </c>
      <c r="S7" s="615"/>
      <c r="T7" s="615"/>
      <c r="U7" s="615"/>
      <c r="V7" s="615"/>
      <c r="W7" s="615"/>
      <c r="X7" s="615"/>
      <c r="Y7" s="616"/>
      <c r="Z7" s="650">
        <v>0</v>
      </c>
      <c r="AA7" s="650"/>
      <c r="AB7" s="650"/>
      <c r="AC7" s="650"/>
      <c r="AD7" s="651">
        <v>2233</v>
      </c>
      <c r="AE7" s="651"/>
      <c r="AF7" s="651"/>
      <c r="AG7" s="651"/>
      <c r="AH7" s="651"/>
      <c r="AI7" s="651"/>
      <c r="AJ7" s="651"/>
      <c r="AK7" s="651"/>
      <c r="AL7" s="617">
        <v>0</v>
      </c>
      <c r="AM7" s="618"/>
      <c r="AN7" s="618"/>
      <c r="AO7" s="652"/>
      <c r="AP7" s="611" t="s">
        <v>238</v>
      </c>
      <c r="AQ7" s="612"/>
      <c r="AR7" s="612"/>
      <c r="AS7" s="612"/>
      <c r="AT7" s="612"/>
      <c r="AU7" s="612"/>
      <c r="AV7" s="612"/>
      <c r="AW7" s="612"/>
      <c r="AX7" s="612"/>
      <c r="AY7" s="612"/>
      <c r="AZ7" s="612"/>
      <c r="BA7" s="612"/>
      <c r="BB7" s="612"/>
      <c r="BC7" s="612"/>
      <c r="BD7" s="612"/>
      <c r="BE7" s="612"/>
      <c r="BF7" s="613"/>
      <c r="BG7" s="614">
        <v>2781897</v>
      </c>
      <c r="BH7" s="615"/>
      <c r="BI7" s="615"/>
      <c r="BJ7" s="615"/>
      <c r="BK7" s="615"/>
      <c r="BL7" s="615"/>
      <c r="BM7" s="615"/>
      <c r="BN7" s="616"/>
      <c r="BO7" s="650">
        <v>47.4</v>
      </c>
      <c r="BP7" s="650"/>
      <c r="BQ7" s="650"/>
      <c r="BR7" s="650"/>
      <c r="BS7" s="651">
        <v>34294</v>
      </c>
      <c r="BT7" s="651"/>
      <c r="BU7" s="651"/>
      <c r="BV7" s="651"/>
      <c r="BW7" s="651"/>
      <c r="BX7" s="651"/>
      <c r="BY7" s="651"/>
      <c r="BZ7" s="651"/>
      <c r="CA7" s="651"/>
      <c r="CB7" s="682"/>
      <c r="CD7" s="611" t="s">
        <v>239</v>
      </c>
      <c r="CE7" s="612"/>
      <c r="CF7" s="612"/>
      <c r="CG7" s="612"/>
      <c r="CH7" s="612"/>
      <c r="CI7" s="612"/>
      <c r="CJ7" s="612"/>
      <c r="CK7" s="612"/>
      <c r="CL7" s="612"/>
      <c r="CM7" s="612"/>
      <c r="CN7" s="612"/>
      <c r="CO7" s="612"/>
      <c r="CP7" s="612"/>
      <c r="CQ7" s="613"/>
      <c r="CR7" s="614">
        <v>1392038</v>
      </c>
      <c r="CS7" s="615"/>
      <c r="CT7" s="615"/>
      <c r="CU7" s="615"/>
      <c r="CV7" s="615"/>
      <c r="CW7" s="615"/>
      <c r="CX7" s="615"/>
      <c r="CY7" s="616"/>
      <c r="CZ7" s="650">
        <v>9.1999999999999993</v>
      </c>
      <c r="DA7" s="650"/>
      <c r="DB7" s="650"/>
      <c r="DC7" s="650"/>
      <c r="DD7" s="620">
        <v>3830</v>
      </c>
      <c r="DE7" s="615"/>
      <c r="DF7" s="615"/>
      <c r="DG7" s="615"/>
      <c r="DH7" s="615"/>
      <c r="DI7" s="615"/>
      <c r="DJ7" s="615"/>
      <c r="DK7" s="615"/>
      <c r="DL7" s="615"/>
      <c r="DM7" s="615"/>
      <c r="DN7" s="615"/>
      <c r="DO7" s="615"/>
      <c r="DP7" s="616"/>
      <c r="DQ7" s="620">
        <v>1216610</v>
      </c>
      <c r="DR7" s="615"/>
      <c r="DS7" s="615"/>
      <c r="DT7" s="615"/>
      <c r="DU7" s="615"/>
      <c r="DV7" s="615"/>
      <c r="DW7" s="615"/>
      <c r="DX7" s="615"/>
      <c r="DY7" s="615"/>
      <c r="DZ7" s="615"/>
      <c r="EA7" s="615"/>
      <c r="EB7" s="615"/>
      <c r="EC7" s="649"/>
    </row>
    <row r="8" spans="2:143" ht="11.25" customHeight="1" x14ac:dyDescent="0.2">
      <c r="B8" s="611" t="s">
        <v>240</v>
      </c>
      <c r="C8" s="612"/>
      <c r="D8" s="612"/>
      <c r="E8" s="612"/>
      <c r="F8" s="612"/>
      <c r="G8" s="612"/>
      <c r="H8" s="612"/>
      <c r="I8" s="612"/>
      <c r="J8" s="612"/>
      <c r="K8" s="612"/>
      <c r="L8" s="612"/>
      <c r="M8" s="612"/>
      <c r="N8" s="612"/>
      <c r="O8" s="612"/>
      <c r="P8" s="612"/>
      <c r="Q8" s="613"/>
      <c r="R8" s="614">
        <v>32096</v>
      </c>
      <c r="S8" s="615"/>
      <c r="T8" s="615"/>
      <c r="U8" s="615"/>
      <c r="V8" s="615"/>
      <c r="W8" s="615"/>
      <c r="X8" s="615"/>
      <c r="Y8" s="616"/>
      <c r="Z8" s="650">
        <v>0.2</v>
      </c>
      <c r="AA8" s="650"/>
      <c r="AB8" s="650"/>
      <c r="AC8" s="650"/>
      <c r="AD8" s="651">
        <v>32096</v>
      </c>
      <c r="AE8" s="651"/>
      <c r="AF8" s="651"/>
      <c r="AG8" s="651"/>
      <c r="AH8" s="651"/>
      <c r="AI8" s="651"/>
      <c r="AJ8" s="651"/>
      <c r="AK8" s="651"/>
      <c r="AL8" s="617">
        <v>0.3</v>
      </c>
      <c r="AM8" s="618"/>
      <c r="AN8" s="618"/>
      <c r="AO8" s="652"/>
      <c r="AP8" s="611" t="s">
        <v>241</v>
      </c>
      <c r="AQ8" s="612"/>
      <c r="AR8" s="612"/>
      <c r="AS8" s="612"/>
      <c r="AT8" s="612"/>
      <c r="AU8" s="612"/>
      <c r="AV8" s="612"/>
      <c r="AW8" s="612"/>
      <c r="AX8" s="612"/>
      <c r="AY8" s="612"/>
      <c r="AZ8" s="612"/>
      <c r="BA8" s="612"/>
      <c r="BB8" s="612"/>
      <c r="BC8" s="612"/>
      <c r="BD8" s="612"/>
      <c r="BE8" s="612"/>
      <c r="BF8" s="613"/>
      <c r="BG8" s="614">
        <v>79506</v>
      </c>
      <c r="BH8" s="615"/>
      <c r="BI8" s="615"/>
      <c r="BJ8" s="615"/>
      <c r="BK8" s="615"/>
      <c r="BL8" s="615"/>
      <c r="BM8" s="615"/>
      <c r="BN8" s="616"/>
      <c r="BO8" s="650">
        <v>1.4</v>
      </c>
      <c r="BP8" s="650"/>
      <c r="BQ8" s="650"/>
      <c r="BR8" s="650"/>
      <c r="BS8" s="651" t="s">
        <v>140</v>
      </c>
      <c r="BT8" s="651"/>
      <c r="BU8" s="651"/>
      <c r="BV8" s="651"/>
      <c r="BW8" s="651"/>
      <c r="BX8" s="651"/>
      <c r="BY8" s="651"/>
      <c r="BZ8" s="651"/>
      <c r="CA8" s="651"/>
      <c r="CB8" s="682"/>
      <c r="CD8" s="611" t="s">
        <v>242</v>
      </c>
      <c r="CE8" s="612"/>
      <c r="CF8" s="612"/>
      <c r="CG8" s="612"/>
      <c r="CH8" s="612"/>
      <c r="CI8" s="612"/>
      <c r="CJ8" s="612"/>
      <c r="CK8" s="612"/>
      <c r="CL8" s="612"/>
      <c r="CM8" s="612"/>
      <c r="CN8" s="612"/>
      <c r="CO8" s="612"/>
      <c r="CP8" s="612"/>
      <c r="CQ8" s="613"/>
      <c r="CR8" s="614">
        <v>5997822</v>
      </c>
      <c r="CS8" s="615"/>
      <c r="CT8" s="615"/>
      <c r="CU8" s="615"/>
      <c r="CV8" s="615"/>
      <c r="CW8" s="615"/>
      <c r="CX8" s="615"/>
      <c r="CY8" s="616"/>
      <c r="CZ8" s="650">
        <v>39.700000000000003</v>
      </c>
      <c r="DA8" s="650"/>
      <c r="DB8" s="650"/>
      <c r="DC8" s="650"/>
      <c r="DD8" s="620">
        <v>319882</v>
      </c>
      <c r="DE8" s="615"/>
      <c r="DF8" s="615"/>
      <c r="DG8" s="615"/>
      <c r="DH8" s="615"/>
      <c r="DI8" s="615"/>
      <c r="DJ8" s="615"/>
      <c r="DK8" s="615"/>
      <c r="DL8" s="615"/>
      <c r="DM8" s="615"/>
      <c r="DN8" s="615"/>
      <c r="DO8" s="615"/>
      <c r="DP8" s="616"/>
      <c r="DQ8" s="620">
        <v>3206617</v>
      </c>
      <c r="DR8" s="615"/>
      <c r="DS8" s="615"/>
      <c r="DT8" s="615"/>
      <c r="DU8" s="615"/>
      <c r="DV8" s="615"/>
      <c r="DW8" s="615"/>
      <c r="DX8" s="615"/>
      <c r="DY8" s="615"/>
      <c r="DZ8" s="615"/>
      <c r="EA8" s="615"/>
      <c r="EB8" s="615"/>
      <c r="EC8" s="649"/>
    </row>
    <row r="9" spans="2:143" ht="11.25" customHeight="1" x14ac:dyDescent="0.2">
      <c r="B9" s="611" t="s">
        <v>243</v>
      </c>
      <c r="C9" s="612"/>
      <c r="D9" s="612"/>
      <c r="E9" s="612"/>
      <c r="F9" s="612"/>
      <c r="G9" s="612"/>
      <c r="H9" s="612"/>
      <c r="I9" s="612"/>
      <c r="J9" s="612"/>
      <c r="K9" s="612"/>
      <c r="L9" s="612"/>
      <c r="M9" s="612"/>
      <c r="N9" s="612"/>
      <c r="O9" s="612"/>
      <c r="P9" s="612"/>
      <c r="Q9" s="613"/>
      <c r="R9" s="614">
        <v>24963</v>
      </c>
      <c r="S9" s="615"/>
      <c r="T9" s="615"/>
      <c r="U9" s="615"/>
      <c r="V9" s="615"/>
      <c r="W9" s="615"/>
      <c r="X9" s="615"/>
      <c r="Y9" s="616"/>
      <c r="Z9" s="650">
        <v>0.2</v>
      </c>
      <c r="AA9" s="650"/>
      <c r="AB9" s="650"/>
      <c r="AC9" s="650"/>
      <c r="AD9" s="651">
        <v>24963</v>
      </c>
      <c r="AE9" s="651"/>
      <c r="AF9" s="651"/>
      <c r="AG9" s="651"/>
      <c r="AH9" s="651"/>
      <c r="AI9" s="651"/>
      <c r="AJ9" s="651"/>
      <c r="AK9" s="651"/>
      <c r="AL9" s="617">
        <v>0.3</v>
      </c>
      <c r="AM9" s="618"/>
      <c r="AN9" s="618"/>
      <c r="AO9" s="652"/>
      <c r="AP9" s="611" t="s">
        <v>244</v>
      </c>
      <c r="AQ9" s="612"/>
      <c r="AR9" s="612"/>
      <c r="AS9" s="612"/>
      <c r="AT9" s="612"/>
      <c r="AU9" s="612"/>
      <c r="AV9" s="612"/>
      <c r="AW9" s="612"/>
      <c r="AX9" s="612"/>
      <c r="AY9" s="612"/>
      <c r="AZ9" s="612"/>
      <c r="BA9" s="612"/>
      <c r="BB9" s="612"/>
      <c r="BC9" s="612"/>
      <c r="BD9" s="612"/>
      <c r="BE9" s="612"/>
      <c r="BF9" s="613"/>
      <c r="BG9" s="614">
        <v>2294433</v>
      </c>
      <c r="BH9" s="615"/>
      <c r="BI9" s="615"/>
      <c r="BJ9" s="615"/>
      <c r="BK9" s="615"/>
      <c r="BL9" s="615"/>
      <c r="BM9" s="615"/>
      <c r="BN9" s="616"/>
      <c r="BO9" s="650">
        <v>39.1</v>
      </c>
      <c r="BP9" s="650"/>
      <c r="BQ9" s="650"/>
      <c r="BR9" s="650"/>
      <c r="BS9" s="651" t="s">
        <v>178</v>
      </c>
      <c r="BT9" s="651"/>
      <c r="BU9" s="651"/>
      <c r="BV9" s="651"/>
      <c r="BW9" s="651"/>
      <c r="BX9" s="651"/>
      <c r="BY9" s="651"/>
      <c r="BZ9" s="651"/>
      <c r="CA9" s="651"/>
      <c r="CB9" s="682"/>
      <c r="CD9" s="611" t="s">
        <v>245</v>
      </c>
      <c r="CE9" s="612"/>
      <c r="CF9" s="612"/>
      <c r="CG9" s="612"/>
      <c r="CH9" s="612"/>
      <c r="CI9" s="612"/>
      <c r="CJ9" s="612"/>
      <c r="CK9" s="612"/>
      <c r="CL9" s="612"/>
      <c r="CM9" s="612"/>
      <c r="CN9" s="612"/>
      <c r="CO9" s="612"/>
      <c r="CP9" s="612"/>
      <c r="CQ9" s="613"/>
      <c r="CR9" s="614">
        <v>2039438</v>
      </c>
      <c r="CS9" s="615"/>
      <c r="CT9" s="615"/>
      <c r="CU9" s="615"/>
      <c r="CV9" s="615"/>
      <c r="CW9" s="615"/>
      <c r="CX9" s="615"/>
      <c r="CY9" s="616"/>
      <c r="CZ9" s="650">
        <v>13.5</v>
      </c>
      <c r="DA9" s="650"/>
      <c r="DB9" s="650"/>
      <c r="DC9" s="650"/>
      <c r="DD9" s="620">
        <v>155669</v>
      </c>
      <c r="DE9" s="615"/>
      <c r="DF9" s="615"/>
      <c r="DG9" s="615"/>
      <c r="DH9" s="615"/>
      <c r="DI9" s="615"/>
      <c r="DJ9" s="615"/>
      <c r="DK9" s="615"/>
      <c r="DL9" s="615"/>
      <c r="DM9" s="615"/>
      <c r="DN9" s="615"/>
      <c r="DO9" s="615"/>
      <c r="DP9" s="616"/>
      <c r="DQ9" s="620">
        <v>1066900</v>
      </c>
      <c r="DR9" s="615"/>
      <c r="DS9" s="615"/>
      <c r="DT9" s="615"/>
      <c r="DU9" s="615"/>
      <c r="DV9" s="615"/>
      <c r="DW9" s="615"/>
      <c r="DX9" s="615"/>
      <c r="DY9" s="615"/>
      <c r="DZ9" s="615"/>
      <c r="EA9" s="615"/>
      <c r="EB9" s="615"/>
      <c r="EC9" s="649"/>
    </row>
    <row r="10" spans="2:143" ht="11.25" customHeight="1" x14ac:dyDescent="0.2">
      <c r="B10" s="611" t="s">
        <v>246</v>
      </c>
      <c r="C10" s="612"/>
      <c r="D10" s="612"/>
      <c r="E10" s="612"/>
      <c r="F10" s="612"/>
      <c r="G10" s="612"/>
      <c r="H10" s="612"/>
      <c r="I10" s="612"/>
      <c r="J10" s="612"/>
      <c r="K10" s="612"/>
      <c r="L10" s="612"/>
      <c r="M10" s="612"/>
      <c r="N10" s="612"/>
      <c r="O10" s="612"/>
      <c r="P10" s="612"/>
      <c r="Q10" s="613"/>
      <c r="R10" s="614" t="s">
        <v>140</v>
      </c>
      <c r="S10" s="615"/>
      <c r="T10" s="615"/>
      <c r="U10" s="615"/>
      <c r="V10" s="615"/>
      <c r="W10" s="615"/>
      <c r="X10" s="615"/>
      <c r="Y10" s="616"/>
      <c r="Z10" s="650" t="s">
        <v>140</v>
      </c>
      <c r="AA10" s="650"/>
      <c r="AB10" s="650"/>
      <c r="AC10" s="650"/>
      <c r="AD10" s="651" t="s">
        <v>140</v>
      </c>
      <c r="AE10" s="651"/>
      <c r="AF10" s="651"/>
      <c r="AG10" s="651"/>
      <c r="AH10" s="651"/>
      <c r="AI10" s="651"/>
      <c r="AJ10" s="651"/>
      <c r="AK10" s="651"/>
      <c r="AL10" s="617" t="s">
        <v>247</v>
      </c>
      <c r="AM10" s="618"/>
      <c r="AN10" s="618"/>
      <c r="AO10" s="652"/>
      <c r="AP10" s="611" t="s">
        <v>248</v>
      </c>
      <c r="AQ10" s="612"/>
      <c r="AR10" s="612"/>
      <c r="AS10" s="612"/>
      <c r="AT10" s="612"/>
      <c r="AU10" s="612"/>
      <c r="AV10" s="612"/>
      <c r="AW10" s="612"/>
      <c r="AX10" s="612"/>
      <c r="AY10" s="612"/>
      <c r="AZ10" s="612"/>
      <c r="BA10" s="612"/>
      <c r="BB10" s="612"/>
      <c r="BC10" s="612"/>
      <c r="BD10" s="612"/>
      <c r="BE10" s="612"/>
      <c r="BF10" s="613"/>
      <c r="BG10" s="614">
        <v>114981</v>
      </c>
      <c r="BH10" s="615"/>
      <c r="BI10" s="615"/>
      <c r="BJ10" s="615"/>
      <c r="BK10" s="615"/>
      <c r="BL10" s="615"/>
      <c r="BM10" s="615"/>
      <c r="BN10" s="616"/>
      <c r="BO10" s="650">
        <v>2</v>
      </c>
      <c r="BP10" s="650"/>
      <c r="BQ10" s="650"/>
      <c r="BR10" s="650"/>
      <c r="BS10" s="651" t="s">
        <v>140</v>
      </c>
      <c r="BT10" s="651"/>
      <c r="BU10" s="651"/>
      <c r="BV10" s="651"/>
      <c r="BW10" s="651"/>
      <c r="BX10" s="651"/>
      <c r="BY10" s="651"/>
      <c r="BZ10" s="651"/>
      <c r="CA10" s="651"/>
      <c r="CB10" s="682"/>
      <c r="CD10" s="611" t="s">
        <v>249</v>
      </c>
      <c r="CE10" s="612"/>
      <c r="CF10" s="612"/>
      <c r="CG10" s="612"/>
      <c r="CH10" s="612"/>
      <c r="CI10" s="612"/>
      <c r="CJ10" s="612"/>
      <c r="CK10" s="612"/>
      <c r="CL10" s="612"/>
      <c r="CM10" s="612"/>
      <c r="CN10" s="612"/>
      <c r="CO10" s="612"/>
      <c r="CP10" s="612"/>
      <c r="CQ10" s="613"/>
      <c r="CR10" s="614">
        <v>46890</v>
      </c>
      <c r="CS10" s="615"/>
      <c r="CT10" s="615"/>
      <c r="CU10" s="615"/>
      <c r="CV10" s="615"/>
      <c r="CW10" s="615"/>
      <c r="CX10" s="615"/>
      <c r="CY10" s="616"/>
      <c r="CZ10" s="650">
        <v>0.3</v>
      </c>
      <c r="DA10" s="650"/>
      <c r="DB10" s="650"/>
      <c r="DC10" s="650"/>
      <c r="DD10" s="620">
        <v>3054</v>
      </c>
      <c r="DE10" s="615"/>
      <c r="DF10" s="615"/>
      <c r="DG10" s="615"/>
      <c r="DH10" s="615"/>
      <c r="DI10" s="615"/>
      <c r="DJ10" s="615"/>
      <c r="DK10" s="615"/>
      <c r="DL10" s="615"/>
      <c r="DM10" s="615"/>
      <c r="DN10" s="615"/>
      <c r="DO10" s="615"/>
      <c r="DP10" s="616"/>
      <c r="DQ10" s="620">
        <v>44186</v>
      </c>
      <c r="DR10" s="615"/>
      <c r="DS10" s="615"/>
      <c r="DT10" s="615"/>
      <c r="DU10" s="615"/>
      <c r="DV10" s="615"/>
      <c r="DW10" s="615"/>
      <c r="DX10" s="615"/>
      <c r="DY10" s="615"/>
      <c r="DZ10" s="615"/>
      <c r="EA10" s="615"/>
      <c r="EB10" s="615"/>
      <c r="EC10" s="649"/>
    </row>
    <row r="11" spans="2:143" ht="11.25" customHeight="1" x14ac:dyDescent="0.2">
      <c r="B11" s="611" t="s">
        <v>250</v>
      </c>
      <c r="C11" s="612"/>
      <c r="D11" s="612"/>
      <c r="E11" s="612"/>
      <c r="F11" s="612"/>
      <c r="G11" s="612"/>
      <c r="H11" s="612"/>
      <c r="I11" s="612"/>
      <c r="J11" s="612"/>
      <c r="K11" s="612"/>
      <c r="L11" s="612"/>
      <c r="M11" s="612"/>
      <c r="N11" s="612"/>
      <c r="O11" s="612"/>
      <c r="P11" s="612"/>
      <c r="Q11" s="613"/>
      <c r="R11" s="614">
        <v>1013888</v>
      </c>
      <c r="S11" s="615"/>
      <c r="T11" s="615"/>
      <c r="U11" s="615"/>
      <c r="V11" s="615"/>
      <c r="W11" s="615"/>
      <c r="X11" s="615"/>
      <c r="Y11" s="616"/>
      <c r="Z11" s="617">
        <v>6.4</v>
      </c>
      <c r="AA11" s="618"/>
      <c r="AB11" s="618"/>
      <c r="AC11" s="619"/>
      <c r="AD11" s="620">
        <v>1013888</v>
      </c>
      <c r="AE11" s="615"/>
      <c r="AF11" s="615"/>
      <c r="AG11" s="615"/>
      <c r="AH11" s="615"/>
      <c r="AI11" s="615"/>
      <c r="AJ11" s="615"/>
      <c r="AK11" s="616"/>
      <c r="AL11" s="617">
        <v>10.8</v>
      </c>
      <c r="AM11" s="618"/>
      <c r="AN11" s="618"/>
      <c r="AO11" s="652"/>
      <c r="AP11" s="611" t="s">
        <v>251</v>
      </c>
      <c r="AQ11" s="612"/>
      <c r="AR11" s="612"/>
      <c r="AS11" s="612"/>
      <c r="AT11" s="612"/>
      <c r="AU11" s="612"/>
      <c r="AV11" s="612"/>
      <c r="AW11" s="612"/>
      <c r="AX11" s="612"/>
      <c r="AY11" s="612"/>
      <c r="AZ11" s="612"/>
      <c r="BA11" s="612"/>
      <c r="BB11" s="612"/>
      <c r="BC11" s="612"/>
      <c r="BD11" s="612"/>
      <c r="BE11" s="612"/>
      <c r="BF11" s="613"/>
      <c r="BG11" s="614">
        <v>292977</v>
      </c>
      <c r="BH11" s="615"/>
      <c r="BI11" s="615"/>
      <c r="BJ11" s="615"/>
      <c r="BK11" s="615"/>
      <c r="BL11" s="615"/>
      <c r="BM11" s="615"/>
      <c r="BN11" s="616"/>
      <c r="BO11" s="650">
        <v>5</v>
      </c>
      <c r="BP11" s="650"/>
      <c r="BQ11" s="650"/>
      <c r="BR11" s="650"/>
      <c r="BS11" s="651">
        <v>34294</v>
      </c>
      <c r="BT11" s="651"/>
      <c r="BU11" s="651"/>
      <c r="BV11" s="651"/>
      <c r="BW11" s="651"/>
      <c r="BX11" s="651"/>
      <c r="BY11" s="651"/>
      <c r="BZ11" s="651"/>
      <c r="CA11" s="651"/>
      <c r="CB11" s="682"/>
      <c r="CD11" s="611" t="s">
        <v>252</v>
      </c>
      <c r="CE11" s="612"/>
      <c r="CF11" s="612"/>
      <c r="CG11" s="612"/>
      <c r="CH11" s="612"/>
      <c r="CI11" s="612"/>
      <c r="CJ11" s="612"/>
      <c r="CK11" s="612"/>
      <c r="CL11" s="612"/>
      <c r="CM11" s="612"/>
      <c r="CN11" s="612"/>
      <c r="CO11" s="612"/>
      <c r="CP11" s="612"/>
      <c r="CQ11" s="613"/>
      <c r="CR11" s="614">
        <v>189827</v>
      </c>
      <c r="CS11" s="615"/>
      <c r="CT11" s="615"/>
      <c r="CU11" s="615"/>
      <c r="CV11" s="615"/>
      <c r="CW11" s="615"/>
      <c r="CX11" s="615"/>
      <c r="CY11" s="616"/>
      <c r="CZ11" s="650">
        <v>1.3</v>
      </c>
      <c r="DA11" s="650"/>
      <c r="DB11" s="650"/>
      <c r="DC11" s="650"/>
      <c r="DD11" s="620">
        <v>40827</v>
      </c>
      <c r="DE11" s="615"/>
      <c r="DF11" s="615"/>
      <c r="DG11" s="615"/>
      <c r="DH11" s="615"/>
      <c r="DI11" s="615"/>
      <c r="DJ11" s="615"/>
      <c r="DK11" s="615"/>
      <c r="DL11" s="615"/>
      <c r="DM11" s="615"/>
      <c r="DN11" s="615"/>
      <c r="DO11" s="615"/>
      <c r="DP11" s="616"/>
      <c r="DQ11" s="620">
        <v>170376</v>
      </c>
      <c r="DR11" s="615"/>
      <c r="DS11" s="615"/>
      <c r="DT11" s="615"/>
      <c r="DU11" s="615"/>
      <c r="DV11" s="615"/>
      <c r="DW11" s="615"/>
      <c r="DX11" s="615"/>
      <c r="DY11" s="615"/>
      <c r="DZ11" s="615"/>
      <c r="EA11" s="615"/>
      <c r="EB11" s="615"/>
      <c r="EC11" s="649"/>
    </row>
    <row r="12" spans="2:143" ht="11.25" customHeight="1" x14ac:dyDescent="0.2">
      <c r="B12" s="611" t="s">
        <v>253</v>
      </c>
      <c r="C12" s="612"/>
      <c r="D12" s="612"/>
      <c r="E12" s="612"/>
      <c r="F12" s="612"/>
      <c r="G12" s="612"/>
      <c r="H12" s="612"/>
      <c r="I12" s="612"/>
      <c r="J12" s="612"/>
      <c r="K12" s="612"/>
      <c r="L12" s="612"/>
      <c r="M12" s="612"/>
      <c r="N12" s="612"/>
      <c r="O12" s="612"/>
      <c r="P12" s="612"/>
      <c r="Q12" s="613"/>
      <c r="R12" s="614" t="s">
        <v>140</v>
      </c>
      <c r="S12" s="615"/>
      <c r="T12" s="615"/>
      <c r="U12" s="615"/>
      <c r="V12" s="615"/>
      <c r="W12" s="615"/>
      <c r="X12" s="615"/>
      <c r="Y12" s="616"/>
      <c r="Z12" s="650" t="s">
        <v>247</v>
      </c>
      <c r="AA12" s="650"/>
      <c r="AB12" s="650"/>
      <c r="AC12" s="650"/>
      <c r="AD12" s="651" t="s">
        <v>247</v>
      </c>
      <c r="AE12" s="651"/>
      <c r="AF12" s="651"/>
      <c r="AG12" s="651"/>
      <c r="AH12" s="651"/>
      <c r="AI12" s="651"/>
      <c r="AJ12" s="651"/>
      <c r="AK12" s="651"/>
      <c r="AL12" s="617" t="s">
        <v>178</v>
      </c>
      <c r="AM12" s="618"/>
      <c r="AN12" s="618"/>
      <c r="AO12" s="652"/>
      <c r="AP12" s="611" t="s">
        <v>254</v>
      </c>
      <c r="AQ12" s="612"/>
      <c r="AR12" s="612"/>
      <c r="AS12" s="612"/>
      <c r="AT12" s="612"/>
      <c r="AU12" s="612"/>
      <c r="AV12" s="612"/>
      <c r="AW12" s="612"/>
      <c r="AX12" s="612"/>
      <c r="AY12" s="612"/>
      <c r="AZ12" s="612"/>
      <c r="BA12" s="612"/>
      <c r="BB12" s="612"/>
      <c r="BC12" s="612"/>
      <c r="BD12" s="612"/>
      <c r="BE12" s="612"/>
      <c r="BF12" s="613"/>
      <c r="BG12" s="614">
        <v>2701425</v>
      </c>
      <c r="BH12" s="615"/>
      <c r="BI12" s="615"/>
      <c r="BJ12" s="615"/>
      <c r="BK12" s="615"/>
      <c r="BL12" s="615"/>
      <c r="BM12" s="615"/>
      <c r="BN12" s="616"/>
      <c r="BO12" s="650">
        <v>46</v>
      </c>
      <c r="BP12" s="650"/>
      <c r="BQ12" s="650"/>
      <c r="BR12" s="650"/>
      <c r="BS12" s="651" t="s">
        <v>140</v>
      </c>
      <c r="BT12" s="651"/>
      <c r="BU12" s="651"/>
      <c r="BV12" s="651"/>
      <c r="BW12" s="651"/>
      <c r="BX12" s="651"/>
      <c r="BY12" s="651"/>
      <c r="BZ12" s="651"/>
      <c r="CA12" s="651"/>
      <c r="CB12" s="682"/>
      <c r="CD12" s="611" t="s">
        <v>255</v>
      </c>
      <c r="CE12" s="612"/>
      <c r="CF12" s="612"/>
      <c r="CG12" s="612"/>
      <c r="CH12" s="612"/>
      <c r="CI12" s="612"/>
      <c r="CJ12" s="612"/>
      <c r="CK12" s="612"/>
      <c r="CL12" s="612"/>
      <c r="CM12" s="612"/>
      <c r="CN12" s="612"/>
      <c r="CO12" s="612"/>
      <c r="CP12" s="612"/>
      <c r="CQ12" s="613"/>
      <c r="CR12" s="614">
        <v>303302</v>
      </c>
      <c r="CS12" s="615"/>
      <c r="CT12" s="615"/>
      <c r="CU12" s="615"/>
      <c r="CV12" s="615"/>
      <c r="CW12" s="615"/>
      <c r="CX12" s="615"/>
      <c r="CY12" s="616"/>
      <c r="CZ12" s="650">
        <v>2</v>
      </c>
      <c r="DA12" s="650"/>
      <c r="DB12" s="650"/>
      <c r="DC12" s="650"/>
      <c r="DD12" s="620" t="s">
        <v>140</v>
      </c>
      <c r="DE12" s="615"/>
      <c r="DF12" s="615"/>
      <c r="DG12" s="615"/>
      <c r="DH12" s="615"/>
      <c r="DI12" s="615"/>
      <c r="DJ12" s="615"/>
      <c r="DK12" s="615"/>
      <c r="DL12" s="615"/>
      <c r="DM12" s="615"/>
      <c r="DN12" s="615"/>
      <c r="DO12" s="615"/>
      <c r="DP12" s="616"/>
      <c r="DQ12" s="620">
        <v>302302</v>
      </c>
      <c r="DR12" s="615"/>
      <c r="DS12" s="615"/>
      <c r="DT12" s="615"/>
      <c r="DU12" s="615"/>
      <c r="DV12" s="615"/>
      <c r="DW12" s="615"/>
      <c r="DX12" s="615"/>
      <c r="DY12" s="615"/>
      <c r="DZ12" s="615"/>
      <c r="EA12" s="615"/>
      <c r="EB12" s="615"/>
      <c r="EC12" s="649"/>
    </row>
    <row r="13" spans="2:143" ht="11.25" customHeight="1" x14ac:dyDescent="0.2">
      <c r="B13" s="611" t="s">
        <v>256</v>
      </c>
      <c r="C13" s="612"/>
      <c r="D13" s="612"/>
      <c r="E13" s="612"/>
      <c r="F13" s="612"/>
      <c r="G13" s="612"/>
      <c r="H13" s="612"/>
      <c r="I13" s="612"/>
      <c r="J13" s="612"/>
      <c r="K13" s="612"/>
      <c r="L13" s="612"/>
      <c r="M13" s="612"/>
      <c r="N13" s="612"/>
      <c r="O13" s="612"/>
      <c r="P13" s="612"/>
      <c r="Q13" s="613"/>
      <c r="R13" s="614" t="s">
        <v>247</v>
      </c>
      <c r="S13" s="615"/>
      <c r="T13" s="615"/>
      <c r="U13" s="615"/>
      <c r="V13" s="615"/>
      <c r="W13" s="615"/>
      <c r="X13" s="615"/>
      <c r="Y13" s="616"/>
      <c r="Z13" s="650" t="s">
        <v>247</v>
      </c>
      <c r="AA13" s="650"/>
      <c r="AB13" s="650"/>
      <c r="AC13" s="650"/>
      <c r="AD13" s="651" t="s">
        <v>178</v>
      </c>
      <c r="AE13" s="651"/>
      <c r="AF13" s="651"/>
      <c r="AG13" s="651"/>
      <c r="AH13" s="651"/>
      <c r="AI13" s="651"/>
      <c r="AJ13" s="651"/>
      <c r="AK13" s="651"/>
      <c r="AL13" s="617" t="s">
        <v>247</v>
      </c>
      <c r="AM13" s="618"/>
      <c r="AN13" s="618"/>
      <c r="AO13" s="652"/>
      <c r="AP13" s="611" t="s">
        <v>257</v>
      </c>
      <c r="AQ13" s="612"/>
      <c r="AR13" s="612"/>
      <c r="AS13" s="612"/>
      <c r="AT13" s="612"/>
      <c r="AU13" s="612"/>
      <c r="AV13" s="612"/>
      <c r="AW13" s="612"/>
      <c r="AX13" s="612"/>
      <c r="AY13" s="612"/>
      <c r="AZ13" s="612"/>
      <c r="BA13" s="612"/>
      <c r="BB13" s="612"/>
      <c r="BC13" s="612"/>
      <c r="BD13" s="612"/>
      <c r="BE13" s="612"/>
      <c r="BF13" s="613"/>
      <c r="BG13" s="614">
        <v>2685463</v>
      </c>
      <c r="BH13" s="615"/>
      <c r="BI13" s="615"/>
      <c r="BJ13" s="615"/>
      <c r="BK13" s="615"/>
      <c r="BL13" s="615"/>
      <c r="BM13" s="615"/>
      <c r="BN13" s="616"/>
      <c r="BO13" s="650">
        <v>45.7</v>
      </c>
      <c r="BP13" s="650"/>
      <c r="BQ13" s="650"/>
      <c r="BR13" s="650"/>
      <c r="BS13" s="651" t="s">
        <v>140</v>
      </c>
      <c r="BT13" s="651"/>
      <c r="BU13" s="651"/>
      <c r="BV13" s="651"/>
      <c r="BW13" s="651"/>
      <c r="BX13" s="651"/>
      <c r="BY13" s="651"/>
      <c r="BZ13" s="651"/>
      <c r="CA13" s="651"/>
      <c r="CB13" s="682"/>
      <c r="CD13" s="611" t="s">
        <v>258</v>
      </c>
      <c r="CE13" s="612"/>
      <c r="CF13" s="612"/>
      <c r="CG13" s="612"/>
      <c r="CH13" s="612"/>
      <c r="CI13" s="612"/>
      <c r="CJ13" s="612"/>
      <c r="CK13" s="612"/>
      <c r="CL13" s="612"/>
      <c r="CM13" s="612"/>
      <c r="CN13" s="612"/>
      <c r="CO13" s="612"/>
      <c r="CP13" s="612"/>
      <c r="CQ13" s="613"/>
      <c r="CR13" s="614">
        <v>1280034</v>
      </c>
      <c r="CS13" s="615"/>
      <c r="CT13" s="615"/>
      <c r="CU13" s="615"/>
      <c r="CV13" s="615"/>
      <c r="CW13" s="615"/>
      <c r="CX13" s="615"/>
      <c r="CY13" s="616"/>
      <c r="CZ13" s="650">
        <v>8.5</v>
      </c>
      <c r="DA13" s="650"/>
      <c r="DB13" s="650"/>
      <c r="DC13" s="650"/>
      <c r="DD13" s="620">
        <v>528726</v>
      </c>
      <c r="DE13" s="615"/>
      <c r="DF13" s="615"/>
      <c r="DG13" s="615"/>
      <c r="DH13" s="615"/>
      <c r="DI13" s="615"/>
      <c r="DJ13" s="615"/>
      <c r="DK13" s="615"/>
      <c r="DL13" s="615"/>
      <c r="DM13" s="615"/>
      <c r="DN13" s="615"/>
      <c r="DO13" s="615"/>
      <c r="DP13" s="616"/>
      <c r="DQ13" s="620">
        <v>825269</v>
      </c>
      <c r="DR13" s="615"/>
      <c r="DS13" s="615"/>
      <c r="DT13" s="615"/>
      <c r="DU13" s="615"/>
      <c r="DV13" s="615"/>
      <c r="DW13" s="615"/>
      <c r="DX13" s="615"/>
      <c r="DY13" s="615"/>
      <c r="DZ13" s="615"/>
      <c r="EA13" s="615"/>
      <c r="EB13" s="615"/>
      <c r="EC13" s="649"/>
    </row>
    <row r="14" spans="2:143" ht="11.25" customHeight="1" x14ac:dyDescent="0.2">
      <c r="B14" s="611" t="s">
        <v>259</v>
      </c>
      <c r="C14" s="612"/>
      <c r="D14" s="612"/>
      <c r="E14" s="612"/>
      <c r="F14" s="612"/>
      <c r="G14" s="612"/>
      <c r="H14" s="612"/>
      <c r="I14" s="612"/>
      <c r="J14" s="612"/>
      <c r="K14" s="612"/>
      <c r="L14" s="612"/>
      <c r="M14" s="612"/>
      <c r="N14" s="612"/>
      <c r="O14" s="612"/>
      <c r="P14" s="612"/>
      <c r="Q14" s="613"/>
      <c r="R14" s="614">
        <v>385</v>
      </c>
      <c r="S14" s="615"/>
      <c r="T14" s="615"/>
      <c r="U14" s="615"/>
      <c r="V14" s="615"/>
      <c r="W14" s="615"/>
      <c r="X14" s="615"/>
      <c r="Y14" s="616"/>
      <c r="Z14" s="650">
        <v>0</v>
      </c>
      <c r="AA14" s="650"/>
      <c r="AB14" s="650"/>
      <c r="AC14" s="650"/>
      <c r="AD14" s="651">
        <v>385</v>
      </c>
      <c r="AE14" s="651"/>
      <c r="AF14" s="651"/>
      <c r="AG14" s="651"/>
      <c r="AH14" s="651"/>
      <c r="AI14" s="651"/>
      <c r="AJ14" s="651"/>
      <c r="AK14" s="651"/>
      <c r="AL14" s="617">
        <v>0</v>
      </c>
      <c r="AM14" s="618"/>
      <c r="AN14" s="618"/>
      <c r="AO14" s="652"/>
      <c r="AP14" s="611" t="s">
        <v>260</v>
      </c>
      <c r="AQ14" s="612"/>
      <c r="AR14" s="612"/>
      <c r="AS14" s="612"/>
      <c r="AT14" s="612"/>
      <c r="AU14" s="612"/>
      <c r="AV14" s="612"/>
      <c r="AW14" s="612"/>
      <c r="AX14" s="612"/>
      <c r="AY14" s="612"/>
      <c r="AZ14" s="612"/>
      <c r="BA14" s="612"/>
      <c r="BB14" s="612"/>
      <c r="BC14" s="612"/>
      <c r="BD14" s="612"/>
      <c r="BE14" s="612"/>
      <c r="BF14" s="613"/>
      <c r="BG14" s="614">
        <v>124119</v>
      </c>
      <c r="BH14" s="615"/>
      <c r="BI14" s="615"/>
      <c r="BJ14" s="615"/>
      <c r="BK14" s="615"/>
      <c r="BL14" s="615"/>
      <c r="BM14" s="615"/>
      <c r="BN14" s="616"/>
      <c r="BO14" s="650">
        <v>2.1</v>
      </c>
      <c r="BP14" s="650"/>
      <c r="BQ14" s="650"/>
      <c r="BR14" s="650"/>
      <c r="BS14" s="651" t="s">
        <v>178</v>
      </c>
      <c r="BT14" s="651"/>
      <c r="BU14" s="651"/>
      <c r="BV14" s="651"/>
      <c r="BW14" s="651"/>
      <c r="BX14" s="651"/>
      <c r="BY14" s="651"/>
      <c r="BZ14" s="651"/>
      <c r="CA14" s="651"/>
      <c r="CB14" s="682"/>
      <c r="CD14" s="611" t="s">
        <v>261</v>
      </c>
      <c r="CE14" s="612"/>
      <c r="CF14" s="612"/>
      <c r="CG14" s="612"/>
      <c r="CH14" s="612"/>
      <c r="CI14" s="612"/>
      <c r="CJ14" s="612"/>
      <c r="CK14" s="612"/>
      <c r="CL14" s="612"/>
      <c r="CM14" s="612"/>
      <c r="CN14" s="612"/>
      <c r="CO14" s="612"/>
      <c r="CP14" s="612"/>
      <c r="CQ14" s="613"/>
      <c r="CR14" s="614">
        <v>806783</v>
      </c>
      <c r="CS14" s="615"/>
      <c r="CT14" s="615"/>
      <c r="CU14" s="615"/>
      <c r="CV14" s="615"/>
      <c r="CW14" s="615"/>
      <c r="CX14" s="615"/>
      <c r="CY14" s="616"/>
      <c r="CZ14" s="650">
        <v>5.3</v>
      </c>
      <c r="DA14" s="650"/>
      <c r="DB14" s="650"/>
      <c r="DC14" s="650"/>
      <c r="DD14" s="620">
        <v>23307</v>
      </c>
      <c r="DE14" s="615"/>
      <c r="DF14" s="615"/>
      <c r="DG14" s="615"/>
      <c r="DH14" s="615"/>
      <c r="DI14" s="615"/>
      <c r="DJ14" s="615"/>
      <c r="DK14" s="615"/>
      <c r="DL14" s="615"/>
      <c r="DM14" s="615"/>
      <c r="DN14" s="615"/>
      <c r="DO14" s="615"/>
      <c r="DP14" s="616"/>
      <c r="DQ14" s="620">
        <v>788152</v>
      </c>
      <c r="DR14" s="615"/>
      <c r="DS14" s="615"/>
      <c r="DT14" s="615"/>
      <c r="DU14" s="615"/>
      <c r="DV14" s="615"/>
      <c r="DW14" s="615"/>
      <c r="DX14" s="615"/>
      <c r="DY14" s="615"/>
      <c r="DZ14" s="615"/>
      <c r="EA14" s="615"/>
      <c r="EB14" s="615"/>
      <c r="EC14" s="649"/>
    </row>
    <row r="15" spans="2:143" ht="11.25" customHeight="1" x14ac:dyDescent="0.2">
      <c r="B15" s="611" t="s">
        <v>262</v>
      </c>
      <c r="C15" s="612"/>
      <c r="D15" s="612"/>
      <c r="E15" s="612"/>
      <c r="F15" s="612"/>
      <c r="G15" s="612"/>
      <c r="H15" s="612"/>
      <c r="I15" s="612"/>
      <c r="J15" s="612"/>
      <c r="K15" s="612"/>
      <c r="L15" s="612"/>
      <c r="M15" s="612"/>
      <c r="N15" s="612"/>
      <c r="O15" s="612"/>
      <c r="P15" s="612"/>
      <c r="Q15" s="613"/>
      <c r="R15" s="614" t="s">
        <v>140</v>
      </c>
      <c r="S15" s="615"/>
      <c r="T15" s="615"/>
      <c r="U15" s="615"/>
      <c r="V15" s="615"/>
      <c r="W15" s="615"/>
      <c r="X15" s="615"/>
      <c r="Y15" s="616"/>
      <c r="Z15" s="650" t="s">
        <v>247</v>
      </c>
      <c r="AA15" s="650"/>
      <c r="AB15" s="650"/>
      <c r="AC15" s="650"/>
      <c r="AD15" s="651" t="s">
        <v>247</v>
      </c>
      <c r="AE15" s="651"/>
      <c r="AF15" s="651"/>
      <c r="AG15" s="651"/>
      <c r="AH15" s="651"/>
      <c r="AI15" s="651"/>
      <c r="AJ15" s="651"/>
      <c r="AK15" s="651"/>
      <c r="AL15" s="617" t="s">
        <v>247</v>
      </c>
      <c r="AM15" s="618"/>
      <c r="AN15" s="618"/>
      <c r="AO15" s="652"/>
      <c r="AP15" s="611" t="s">
        <v>263</v>
      </c>
      <c r="AQ15" s="612"/>
      <c r="AR15" s="612"/>
      <c r="AS15" s="612"/>
      <c r="AT15" s="612"/>
      <c r="AU15" s="612"/>
      <c r="AV15" s="612"/>
      <c r="AW15" s="612"/>
      <c r="AX15" s="612"/>
      <c r="AY15" s="612"/>
      <c r="AZ15" s="612"/>
      <c r="BA15" s="612"/>
      <c r="BB15" s="612"/>
      <c r="BC15" s="612"/>
      <c r="BD15" s="612"/>
      <c r="BE15" s="612"/>
      <c r="BF15" s="613"/>
      <c r="BG15" s="614">
        <v>263029</v>
      </c>
      <c r="BH15" s="615"/>
      <c r="BI15" s="615"/>
      <c r="BJ15" s="615"/>
      <c r="BK15" s="615"/>
      <c r="BL15" s="615"/>
      <c r="BM15" s="615"/>
      <c r="BN15" s="616"/>
      <c r="BO15" s="650">
        <v>4.5</v>
      </c>
      <c r="BP15" s="650"/>
      <c r="BQ15" s="650"/>
      <c r="BR15" s="650"/>
      <c r="BS15" s="651" t="s">
        <v>247</v>
      </c>
      <c r="BT15" s="651"/>
      <c r="BU15" s="651"/>
      <c r="BV15" s="651"/>
      <c r="BW15" s="651"/>
      <c r="BX15" s="651"/>
      <c r="BY15" s="651"/>
      <c r="BZ15" s="651"/>
      <c r="CA15" s="651"/>
      <c r="CB15" s="682"/>
      <c r="CD15" s="611" t="s">
        <v>264</v>
      </c>
      <c r="CE15" s="612"/>
      <c r="CF15" s="612"/>
      <c r="CG15" s="612"/>
      <c r="CH15" s="612"/>
      <c r="CI15" s="612"/>
      <c r="CJ15" s="612"/>
      <c r="CK15" s="612"/>
      <c r="CL15" s="612"/>
      <c r="CM15" s="612"/>
      <c r="CN15" s="612"/>
      <c r="CO15" s="612"/>
      <c r="CP15" s="612"/>
      <c r="CQ15" s="613"/>
      <c r="CR15" s="614">
        <v>1853449</v>
      </c>
      <c r="CS15" s="615"/>
      <c r="CT15" s="615"/>
      <c r="CU15" s="615"/>
      <c r="CV15" s="615"/>
      <c r="CW15" s="615"/>
      <c r="CX15" s="615"/>
      <c r="CY15" s="616"/>
      <c r="CZ15" s="650">
        <v>12.3</v>
      </c>
      <c r="DA15" s="650"/>
      <c r="DB15" s="650"/>
      <c r="DC15" s="650"/>
      <c r="DD15" s="620">
        <v>325899</v>
      </c>
      <c r="DE15" s="615"/>
      <c r="DF15" s="615"/>
      <c r="DG15" s="615"/>
      <c r="DH15" s="615"/>
      <c r="DI15" s="615"/>
      <c r="DJ15" s="615"/>
      <c r="DK15" s="615"/>
      <c r="DL15" s="615"/>
      <c r="DM15" s="615"/>
      <c r="DN15" s="615"/>
      <c r="DO15" s="615"/>
      <c r="DP15" s="616"/>
      <c r="DQ15" s="620">
        <v>1501173</v>
      </c>
      <c r="DR15" s="615"/>
      <c r="DS15" s="615"/>
      <c r="DT15" s="615"/>
      <c r="DU15" s="615"/>
      <c r="DV15" s="615"/>
      <c r="DW15" s="615"/>
      <c r="DX15" s="615"/>
      <c r="DY15" s="615"/>
      <c r="DZ15" s="615"/>
      <c r="EA15" s="615"/>
      <c r="EB15" s="615"/>
      <c r="EC15" s="649"/>
    </row>
    <row r="16" spans="2:143" ht="11.25" customHeight="1" x14ac:dyDescent="0.2">
      <c r="B16" s="611" t="s">
        <v>265</v>
      </c>
      <c r="C16" s="612"/>
      <c r="D16" s="612"/>
      <c r="E16" s="612"/>
      <c r="F16" s="612"/>
      <c r="G16" s="612"/>
      <c r="H16" s="612"/>
      <c r="I16" s="612"/>
      <c r="J16" s="612"/>
      <c r="K16" s="612"/>
      <c r="L16" s="612"/>
      <c r="M16" s="612"/>
      <c r="N16" s="612"/>
      <c r="O16" s="612"/>
      <c r="P16" s="612"/>
      <c r="Q16" s="613"/>
      <c r="R16" s="614">
        <v>25444</v>
      </c>
      <c r="S16" s="615"/>
      <c r="T16" s="615"/>
      <c r="U16" s="615"/>
      <c r="V16" s="615"/>
      <c r="W16" s="615"/>
      <c r="X16" s="615"/>
      <c r="Y16" s="616"/>
      <c r="Z16" s="650">
        <v>0.2</v>
      </c>
      <c r="AA16" s="650"/>
      <c r="AB16" s="650"/>
      <c r="AC16" s="650"/>
      <c r="AD16" s="651">
        <v>25444</v>
      </c>
      <c r="AE16" s="651"/>
      <c r="AF16" s="651"/>
      <c r="AG16" s="651"/>
      <c r="AH16" s="651"/>
      <c r="AI16" s="651"/>
      <c r="AJ16" s="651"/>
      <c r="AK16" s="651"/>
      <c r="AL16" s="617">
        <v>0.3</v>
      </c>
      <c r="AM16" s="618"/>
      <c r="AN16" s="618"/>
      <c r="AO16" s="652"/>
      <c r="AP16" s="611" t="s">
        <v>266</v>
      </c>
      <c r="AQ16" s="612"/>
      <c r="AR16" s="612"/>
      <c r="AS16" s="612"/>
      <c r="AT16" s="612"/>
      <c r="AU16" s="612"/>
      <c r="AV16" s="612"/>
      <c r="AW16" s="612"/>
      <c r="AX16" s="612"/>
      <c r="AY16" s="612"/>
      <c r="AZ16" s="612"/>
      <c r="BA16" s="612"/>
      <c r="BB16" s="612"/>
      <c r="BC16" s="612"/>
      <c r="BD16" s="612"/>
      <c r="BE16" s="612"/>
      <c r="BF16" s="613"/>
      <c r="BG16" s="614" t="s">
        <v>247</v>
      </c>
      <c r="BH16" s="615"/>
      <c r="BI16" s="615"/>
      <c r="BJ16" s="615"/>
      <c r="BK16" s="615"/>
      <c r="BL16" s="615"/>
      <c r="BM16" s="615"/>
      <c r="BN16" s="616"/>
      <c r="BO16" s="650" t="s">
        <v>140</v>
      </c>
      <c r="BP16" s="650"/>
      <c r="BQ16" s="650"/>
      <c r="BR16" s="650"/>
      <c r="BS16" s="651" t="s">
        <v>140</v>
      </c>
      <c r="BT16" s="651"/>
      <c r="BU16" s="651"/>
      <c r="BV16" s="651"/>
      <c r="BW16" s="651"/>
      <c r="BX16" s="651"/>
      <c r="BY16" s="651"/>
      <c r="BZ16" s="651"/>
      <c r="CA16" s="651"/>
      <c r="CB16" s="682"/>
      <c r="CD16" s="611" t="s">
        <v>267</v>
      </c>
      <c r="CE16" s="612"/>
      <c r="CF16" s="612"/>
      <c r="CG16" s="612"/>
      <c r="CH16" s="612"/>
      <c r="CI16" s="612"/>
      <c r="CJ16" s="612"/>
      <c r="CK16" s="612"/>
      <c r="CL16" s="612"/>
      <c r="CM16" s="612"/>
      <c r="CN16" s="612"/>
      <c r="CO16" s="612"/>
      <c r="CP16" s="612"/>
      <c r="CQ16" s="613"/>
      <c r="CR16" s="614" t="s">
        <v>247</v>
      </c>
      <c r="CS16" s="615"/>
      <c r="CT16" s="615"/>
      <c r="CU16" s="615"/>
      <c r="CV16" s="615"/>
      <c r="CW16" s="615"/>
      <c r="CX16" s="615"/>
      <c r="CY16" s="616"/>
      <c r="CZ16" s="650" t="s">
        <v>247</v>
      </c>
      <c r="DA16" s="650"/>
      <c r="DB16" s="650"/>
      <c r="DC16" s="650"/>
      <c r="DD16" s="620" t="s">
        <v>247</v>
      </c>
      <c r="DE16" s="615"/>
      <c r="DF16" s="615"/>
      <c r="DG16" s="615"/>
      <c r="DH16" s="615"/>
      <c r="DI16" s="615"/>
      <c r="DJ16" s="615"/>
      <c r="DK16" s="615"/>
      <c r="DL16" s="615"/>
      <c r="DM16" s="615"/>
      <c r="DN16" s="615"/>
      <c r="DO16" s="615"/>
      <c r="DP16" s="616"/>
      <c r="DQ16" s="620" t="s">
        <v>140</v>
      </c>
      <c r="DR16" s="615"/>
      <c r="DS16" s="615"/>
      <c r="DT16" s="615"/>
      <c r="DU16" s="615"/>
      <c r="DV16" s="615"/>
      <c r="DW16" s="615"/>
      <c r="DX16" s="615"/>
      <c r="DY16" s="615"/>
      <c r="DZ16" s="615"/>
      <c r="EA16" s="615"/>
      <c r="EB16" s="615"/>
      <c r="EC16" s="649"/>
    </row>
    <row r="17" spans="2:133" ht="11.25" customHeight="1" x14ac:dyDescent="0.2">
      <c r="B17" s="611" t="s">
        <v>268</v>
      </c>
      <c r="C17" s="612"/>
      <c r="D17" s="612"/>
      <c r="E17" s="612"/>
      <c r="F17" s="612"/>
      <c r="G17" s="612"/>
      <c r="H17" s="612"/>
      <c r="I17" s="612"/>
      <c r="J17" s="612"/>
      <c r="K17" s="612"/>
      <c r="L17" s="612"/>
      <c r="M17" s="612"/>
      <c r="N17" s="612"/>
      <c r="O17" s="612"/>
      <c r="P17" s="612"/>
      <c r="Q17" s="613"/>
      <c r="R17" s="614">
        <v>78559</v>
      </c>
      <c r="S17" s="615"/>
      <c r="T17" s="615"/>
      <c r="U17" s="615"/>
      <c r="V17" s="615"/>
      <c r="W17" s="615"/>
      <c r="X17" s="615"/>
      <c r="Y17" s="616"/>
      <c r="Z17" s="650">
        <v>0.5</v>
      </c>
      <c r="AA17" s="650"/>
      <c r="AB17" s="650"/>
      <c r="AC17" s="650"/>
      <c r="AD17" s="651">
        <v>78559</v>
      </c>
      <c r="AE17" s="651"/>
      <c r="AF17" s="651"/>
      <c r="AG17" s="651"/>
      <c r="AH17" s="651"/>
      <c r="AI17" s="651"/>
      <c r="AJ17" s="651"/>
      <c r="AK17" s="651"/>
      <c r="AL17" s="617">
        <v>0.8</v>
      </c>
      <c r="AM17" s="618"/>
      <c r="AN17" s="618"/>
      <c r="AO17" s="652"/>
      <c r="AP17" s="611" t="s">
        <v>269</v>
      </c>
      <c r="AQ17" s="612"/>
      <c r="AR17" s="612"/>
      <c r="AS17" s="612"/>
      <c r="AT17" s="612"/>
      <c r="AU17" s="612"/>
      <c r="AV17" s="612"/>
      <c r="AW17" s="612"/>
      <c r="AX17" s="612"/>
      <c r="AY17" s="612"/>
      <c r="AZ17" s="612"/>
      <c r="BA17" s="612"/>
      <c r="BB17" s="612"/>
      <c r="BC17" s="612"/>
      <c r="BD17" s="612"/>
      <c r="BE17" s="612"/>
      <c r="BF17" s="613"/>
      <c r="BG17" s="614" t="s">
        <v>140</v>
      </c>
      <c r="BH17" s="615"/>
      <c r="BI17" s="615"/>
      <c r="BJ17" s="615"/>
      <c r="BK17" s="615"/>
      <c r="BL17" s="615"/>
      <c r="BM17" s="615"/>
      <c r="BN17" s="616"/>
      <c r="BO17" s="650" t="s">
        <v>178</v>
      </c>
      <c r="BP17" s="650"/>
      <c r="BQ17" s="650"/>
      <c r="BR17" s="650"/>
      <c r="BS17" s="651" t="s">
        <v>247</v>
      </c>
      <c r="BT17" s="651"/>
      <c r="BU17" s="651"/>
      <c r="BV17" s="651"/>
      <c r="BW17" s="651"/>
      <c r="BX17" s="651"/>
      <c r="BY17" s="651"/>
      <c r="BZ17" s="651"/>
      <c r="CA17" s="651"/>
      <c r="CB17" s="682"/>
      <c r="CD17" s="611" t="s">
        <v>270</v>
      </c>
      <c r="CE17" s="612"/>
      <c r="CF17" s="612"/>
      <c r="CG17" s="612"/>
      <c r="CH17" s="612"/>
      <c r="CI17" s="612"/>
      <c r="CJ17" s="612"/>
      <c r="CK17" s="612"/>
      <c r="CL17" s="612"/>
      <c r="CM17" s="612"/>
      <c r="CN17" s="612"/>
      <c r="CO17" s="612"/>
      <c r="CP17" s="612"/>
      <c r="CQ17" s="613"/>
      <c r="CR17" s="614">
        <v>1067690</v>
      </c>
      <c r="CS17" s="615"/>
      <c r="CT17" s="615"/>
      <c r="CU17" s="615"/>
      <c r="CV17" s="615"/>
      <c r="CW17" s="615"/>
      <c r="CX17" s="615"/>
      <c r="CY17" s="616"/>
      <c r="CZ17" s="650">
        <v>7.1</v>
      </c>
      <c r="DA17" s="650"/>
      <c r="DB17" s="650"/>
      <c r="DC17" s="650"/>
      <c r="DD17" s="620" t="s">
        <v>247</v>
      </c>
      <c r="DE17" s="615"/>
      <c r="DF17" s="615"/>
      <c r="DG17" s="615"/>
      <c r="DH17" s="615"/>
      <c r="DI17" s="615"/>
      <c r="DJ17" s="615"/>
      <c r="DK17" s="615"/>
      <c r="DL17" s="615"/>
      <c r="DM17" s="615"/>
      <c r="DN17" s="615"/>
      <c r="DO17" s="615"/>
      <c r="DP17" s="616"/>
      <c r="DQ17" s="620">
        <v>1067690</v>
      </c>
      <c r="DR17" s="615"/>
      <c r="DS17" s="615"/>
      <c r="DT17" s="615"/>
      <c r="DU17" s="615"/>
      <c r="DV17" s="615"/>
      <c r="DW17" s="615"/>
      <c r="DX17" s="615"/>
      <c r="DY17" s="615"/>
      <c r="DZ17" s="615"/>
      <c r="EA17" s="615"/>
      <c r="EB17" s="615"/>
      <c r="EC17" s="649"/>
    </row>
    <row r="18" spans="2:133" ht="11.25" customHeight="1" x14ac:dyDescent="0.2">
      <c r="B18" s="611" t="s">
        <v>271</v>
      </c>
      <c r="C18" s="612"/>
      <c r="D18" s="612"/>
      <c r="E18" s="612"/>
      <c r="F18" s="612"/>
      <c r="G18" s="612"/>
      <c r="H18" s="612"/>
      <c r="I18" s="612"/>
      <c r="J18" s="612"/>
      <c r="K18" s="612"/>
      <c r="L18" s="612"/>
      <c r="M18" s="612"/>
      <c r="N18" s="612"/>
      <c r="O18" s="612"/>
      <c r="P18" s="612"/>
      <c r="Q18" s="613"/>
      <c r="R18" s="614">
        <v>51757</v>
      </c>
      <c r="S18" s="615"/>
      <c r="T18" s="615"/>
      <c r="U18" s="615"/>
      <c r="V18" s="615"/>
      <c r="W18" s="615"/>
      <c r="X18" s="615"/>
      <c r="Y18" s="616"/>
      <c r="Z18" s="650">
        <v>0.3</v>
      </c>
      <c r="AA18" s="650"/>
      <c r="AB18" s="650"/>
      <c r="AC18" s="650"/>
      <c r="AD18" s="651">
        <v>51757</v>
      </c>
      <c r="AE18" s="651"/>
      <c r="AF18" s="651"/>
      <c r="AG18" s="651"/>
      <c r="AH18" s="651"/>
      <c r="AI18" s="651"/>
      <c r="AJ18" s="651"/>
      <c r="AK18" s="651"/>
      <c r="AL18" s="617">
        <v>0.6</v>
      </c>
      <c r="AM18" s="618"/>
      <c r="AN18" s="618"/>
      <c r="AO18" s="652"/>
      <c r="AP18" s="611" t="s">
        <v>272</v>
      </c>
      <c r="AQ18" s="612"/>
      <c r="AR18" s="612"/>
      <c r="AS18" s="612"/>
      <c r="AT18" s="612"/>
      <c r="AU18" s="612"/>
      <c r="AV18" s="612"/>
      <c r="AW18" s="612"/>
      <c r="AX18" s="612"/>
      <c r="AY18" s="612"/>
      <c r="AZ18" s="612"/>
      <c r="BA18" s="612"/>
      <c r="BB18" s="612"/>
      <c r="BC18" s="612"/>
      <c r="BD18" s="612"/>
      <c r="BE18" s="612"/>
      <c r="BF18" s="613"/>
      <c r="BG18" s="614" t="s">
        <v>140</v>
      </c>
      <c r="BH18" s="615"/>
      <c r="BI18" s="615"/>
      <c r="BJ18" s="615"/>
      <c r="BK18" s="615"/>
      <c r="BL18" s="615"/>
      <c r="BM18" s="615"/>
      <c r="BN18" s="616"/>
      <c r="BO18" s="650" t="s">
        <v>247</v>
      </c>
      <c r="BP18" s="650"/>
      <c r="BQ18" s="650"/>
      <c r="BR18" s="650"/>
      <c r="BS18" s="651" t="s">
        <v>247</v>
      </c>
      <c r="BT18" s="651"/>
      <c r="BU18" s="651"/>
      <c r="BV18" s="651"/>
      <c r="BW18" s="651"/>
      <c r="BX18" s="651"/>
      <c r="BY18" s="651"/>
      <c r="BZ18" s="651"/>
      <c r="CA18" s="651"/>
      <c r="CB18" s="682"/>
      <c r="CD18" s="611" t="s">
        <v>273</v>
      </c>
      <c r="CE18" s="612"/>
      <c r="CF18" s="612"/>
      <c r="CG18" s="612"/>
      <c r="CH18" s="612"/>
      <c r="CI18" s="612"/>
      <c r="CJ18" s="612"/>
      <c r="CK18" s="612"/>
      <c r="CL18" s="612"/>
      <c r="CM18" s="612"/>
      <c r="CN18" s="612"/>
      <c r="CO18" s="612"/>
      <c r="CP18" s="612"/>
      <c r="CQ18" s="613"/>
      <c r="CR18" s="614" t="s">
        <v>140</v>
      </c>
      <c r="CS18" s="615"/>
      <c r="CT18" s="615"/>
      <c r="CU18" s="615"/>
      <c r="CV18" s="615"/>
      <c r="CW18" s="615"/>
      <c r="CX18" s="615"/>
      <c r="CY18" s="616"/>
      <c r="CZ18" s="650" t="s">
        <v>247</v>
      </c>
      <c r="DA18" s="650"/>
      <c r="DB18" s="650"/>
      <c r="DC18" s="650"/>
      <c r="DD18" s="620" t="s">
        <v>178</v>
      </c>
      <c r="DE18" s="615"/>
      <c r="DF18" s="615"/>
      <c r="DG18" s="615"/>
      <c r="DH18" s="615"/>
      <c r="DI18" s="615"/>
      <c r="DJ18" s="615"/>
      <c r="DK18" s="615"/>
      <c r="DL18" s="615"/>
      <c r="DM18" s="615"/>
      <c r="DN18" s="615"/>
      <c r="DO18" s="615"/>
      <c r="DP18" s="616"/>
      <c r="DQ18" s="620" t="s">
        <v>140</v>
      </c>
      <c r="DR18" s="615"/>
      <c r="DS18" s="615"/>
      <c r="DT18" s="615"/>
      <c r="DU18" s="615"/>
      <c r="DV18" s="615"/>
      <c r="DW18" s="615"/>
      <c r="DX18" s="615"/>
      <c r="DY18" s="615"/>
      <c r="DZ18" s="615"/>
      <c r="EA18" s="615"/>
      <c r="EB18" s="615"/>
      <c r="EC18" s="649"/>
    </row>
    <row r="19" spans="2:133" ht="11.25" customHeight="1" x14ac:dyDescent="0.2">
      <c r="B19" s="611" t="s">
        <v>274</v>
      </c>
      <c r="C19" s="612"/>
      <c r="D19" s="612"/>
      <c r="E19" s="612"/>
      <c r="F19" s="612"/>
      <c r="G19" s="612"/>
      <c r="H19" s="612"/>
      <c r="I19" s="612"/>
      <c r="J19" s="612"/>
      <c r="K19" s="612"/>
      <c r="L19" s="612"/>
      <c r="M19" s="612"/>
      <c r="N19" s="612"/>
      <c r="O19" s="612"/>
      <c r="P19" s="612"/>
      <c r="Q19" s="613"/>
      <c r="R19" s="614">
        <v>46826</v>
      </c>
      <c r="S19" s="615"/>
      <c r="T19" s="615"/>
      <c r="U19" s="615"/>
      <c r="V19" s="615"/>
      <c r="W19" s="615"/>
      <c r="X19" s="615"/>
      <c r="Y19" s="616"/>
      <c r="Z19" s="650">
        <v>0.3</v>
      </c>
      <c r="AA19" s="650"/>
      <c r="AB19" s="650"/>
      <c r="AC19" s="650"/>
      <c r="AD19" s="651">
        <v>46826</v>
      </c>
      <c r="AE19" s="651"/>
      <c r="AF19" s="651"/>
      <c r="AG19" s="651"/>
      <c r="AH19" s="651"/>
      <c r="AI19" s="651"/>
      <c r="AJ19" s="651"/>
      <c r="AK19" s="651"/>
      <c r="AL19" s="617">
        <v>0.5</v>
      </c>
      <c r="AM19" s="618"/>
      <c r="AN19" s="618"/>
      <c r="AO19" s="652"/>
      <c r="AP19" s="611" t="s">
        <v>275</v>
      </c>
      <c r="AQ19" s="612"/>
      <c r="AR19" s="612"/>
      <c r="AS19" s="612"/>
      <c r="AT19" s="612"/>
      <c r="AU19" s="612"/>
      <c r="AV19" s="612"/>
      <c r="AW19" s="612"/>
      <c r="AX19" s="612"/>
      <c r="AY19" s="612"/>
      <c r="AZ19" s="612"/>
      <c r="BA19" s="612"/>
      <c r="BB19" s="612"/>
      <c r="BC19" s="612"/>
      <c r="BD19" s="612"/>
      <c r="BE19" s="612"/>
      <c r="BF19" s="613"/>
      <c r="BG19" s="614" t="s">
        <v>140</v>
      </c>
      <c r="BH19" s="615"/>
      <c r="BI19" s="615"/>
      <c r="BJ19" s="615"/>
      <c r="BK19" s="615"/>
      <c r="BL19" s="615"/>
      <c r="BM19" s="615"/>
      <c r="BN19" s="616"/>
      <c r="BO19" s="650" t="s">
        <v>140</v>
      </c>
      <c r="BP19" s="650"/>
      <c r="BQ19" s="650"/>
      <c r="BR19" s="650"/>
      <c r="BS19" s="651" t="s">
        <v>140</v>
      </c>
      <c r="BT19" s="651"/>
      <c r="BU19" s="651"/>
      <c r="BV19" s="651"/>
      <c r="BW19" s="651"/>
      <c r="BX19" s="651"/>
      <c r="BY19" s="651"/>
      <c r="BZ19" s="651"/>
      <c r="CA19" s="651"/>
      <c r="CB19" s="682"/>
      <c r="CD19" s="611" t="s">
        <v>276</v>
      </c>
      <c r="CE19" s="612"/>
      <c r="CF19" s="612"/>
      <c r="CG19" s="612"/>
      <c r="CH19" s="612"/>
      <c r="CI19" s="612"/>
      <c r="CJ19" s="612"/>
      <c r="CK19" s="612"/>
      <c r="CL19" s="612"/>
      <c r="CM19" s="612"/>
      <c r="CN19" s="612"/>
      <c r="CO19" s="612"/>
      <c r="CP19" s="612"/>
      <c r="CQ19" s="613"/>
      <c r="CR19" s="614" t="s">
        <v>140</v>
      </c>
      <c r="CS19" s="615"/>
      <c r="CT19" s="615"/>
      <c r="CU19" s="615"/>
      <c r="CV19" s="615"/>
      <c r="CW19" s="615"/>
      <c r="CX19" s="615"/>
      <c r="CY19" s="616"/>
      <c r="CZ19" s="650" t="s">
        <v>247</v>
      </c>
      <c r="DA19" s="650"/>
      <c r="DB19" s="650"/>
      <c r="DC19" s="650"/>
      <c r="DD19" s="620" t="s">
        <v>140</v>
      </c>
      <c r="DE19" s="615"/>
      <c r="DF19" s="615"/>
      <c r="DG19" s="615"/>
      <c r="DH19" s="615"/>
      <c r="DI19" s="615"/>
      <c r="DJ19" s="615"/>
      <c r="DK19" s="615"/>
      <c r="DL19" s="615"/>
      <c r="DM19" s="615"/>
      <c r="DN19" s="615"/>
      <c r="DO19" s="615"/>
      <c r="DP19" s="616"/>
      <c r="DQ19" s="620" t="s">
        <v>140</v>
      </c>
      <c r="DR19" s="615"/>
      <c r="DS19" s="615"/>
      <c r="DT19" s="615"/>
      <c r="DU19" s="615"/>
      <c r="DV19" s="615"/>
      <c r="DW19" s="615"/>
      <c r="DX19" s="615"/>
      <c r="DY19" s="615"/>
      <c r="DZ19" s="615"/>
      <c r="EA19" s="615"/>
      <c r="EB19" s="615"/>
      <c r="EC19" s="649"/>
    </row>
    <row r="20" spans="2:133" ht="11.25" customHeight="1" x14ac:dyDescent="0.2">
      <c r="B20" s="683" t="s">
        <v>277</v>
      </c>
      <c r="C20" s="684"/>
      <c r="D20" s="684"/>
      <c r="E20" s="684"/>
      <c r="F20" s="684"/>
      <c r="G20" s="684"/>
      <c r="H20" s="684"/>
      <c r="I20" s="684"/>
      <c r="J20" s="684"/>
      <c r="K20" s="684"/>
      <c r="L20" s="684"/>
      <c r="M20" s="684"/>
      <c r="N20" s="684"/>
      <c r="O20" s="684"/>
      <c r="P20" s="684"/>
      <c r="Q20" s="685"/>
      <c r="R20" s="614">
        <v>4931</v>
      </c>
      <c r="S20" s="615"/>
      <c r="T20" s="615"/>
      <c r="U20" s="615"/>
      <c r="V20" s="615"/>
      <c r="W20" s="615"/>
      <c r="X20" s="615"/>
      <c r="Y20" s="616"/>
      <c r="Z20" s="650">
        <v>0</v>
      </c>
      <c r="AA20" s="650"/>
      <c r="AB20" s="650"/>
      <c r="AC20" s="650"/>
      <c r="AD20" s="651">
        <v>4931</v>
      </c>
      <c r="AE20" s="651"/>
      <c r="AF20" s="651"/>
      <c r="AG20" s="651"/>
      <c r="AH20" s="651"/>
      <c r="AI20" s="651"/>
      <c r="AJ20" s="651"/>
      <c r="AK20" s="651"/>
      <c r="AL20" s="617">
        <v>0.1</v>
      </c>
      <c r="AM20" s="618"/>
      <c r="AN20" s="618"/>
      <c r="AO20" s="652"/>
      <c r="AP20" s="611" t="s">
        <v>278</v>
      </c>
      <c r="AQ20" s="612"/>
      <c r="AR20" s="612"/>
      <c r="AS20" s="612"/>
      <c r="AT20" s="612"/>
      <c r="AU20" s="612"/>
      <c r="AV20" s="612"/>
      <c r="AW20" s="612"/>
      <c r="AX20" s="612"/>
      <c r="AY20" s="612"/>
      <c r="AZ20" s="612"/>
      <c r="BA20" s="612"/>
      <c r="BB20" s="612"/>
      <c r="BC20" s="612"/>
      <c r="BD20" s="612"/>
      <c r="BE20" s="612"/>
      <c r="BF20" s="613"/>
      <c r="BG20" s="614" t="s">
        <v>140</v>
      </c>
      <c r="BH20" s="615"/>
      <c r="BI20" s="615"/>
      <c r="BJ20" s="615"/>
      <c r="BK20" s="615"/>
      <c r="BL20" s="615"/>
      <c r="BM20" s="615"/>
      <c r="BN20" s="616"/>
      <c r="BO20" s="650" t="s">
        <v>247</v>
      </c>
      <c r="BP20" s="650"/>
      <c r="BQ20" s="650"/>
      <c r="BR20" s="650"/>
      <c r="BS20" s="651" t="s">
        <v>140</v>
      </c>
      <c r="BT20" s="651"/>
      <c r="BU20" s="651"/>
      <c r="BV20" s="651"/>
      <c r="BW20" s="651"/>
      <c r="BX20" s="651"/>
      <c r="BY20" s="651"/>
      <c r="BZ20" s="651"/>
      <c r="CA20" s="651"/>
      <c r="CB20" s="682"/>
      <c r="CD20" s="611" t="s">
        <v>279</v>
      </c>
      <c r="CE20" s="612"/>
      <c r="CF20" s="612"/>
      <c r="CG20" s="612"/>
      <c r="CH20" s="612"/>
      <c r="CI20" s="612"/>
      <c r="CJ20" s="612"/>
      <c r="CK20" s="612"/>
      <c r="CL20" s="612"/>
      <c r="CM20" s="612"/>
      <c r="CN20" s="612"/>
      <c r="CO20" s="612"/>
      <c r="CP20" s="612"/>
      <c r="CQ20" s="613"/>
      <c r="CR20" s="614">
        <v>15106332</v>
      </c>
      <c r="CS20" s="615"/>
      <c r="CT20" s="615"/>
      <c r="CU20" s="615"/>
      <c r="CV20" s="615"/>
      <c r="CW20" s="615"/>
      <c r="CX20" s="615"/>
      <c r="CY20" s="616"/>
      <c r="CZ20" s="650">
        <v>100</v>
      </c>
      <c r="DA20" s="650"/>
      <c r="DB20" s="650"/>
      <c r="DC20" s="650"/>
      <c r="DD20" s="620">
        <v>1401194</v>
      </c>
      <c r="DE20" s="615"/>
      <c r="DF20" s="615"/>
      <c r="DG20" s="615"/>
      <c r="DH20" s="615"/>
      <c r="DI20" s="615"/>
      <c r="DJ20" s="615"/>
      <c r="DK20" s="615"/>
      <c r="DL20" s="615"/>
      <c r="DM20" s="615"/>
      <c r="DN20" s="615"/>
      <c r="DO20" s="615"/>
      <c r="DP20" s="616"/>
      <c r="DQ20" s="620">
        <v>10318334</v>
      </c>
      <c r="DR20" s="615"/>
      <c r="DS20" s="615"/>
      <c r="DT20" s="615"/>
      <c r="DU20" s="615"/>
      <c r="DV20" s="615"/>
      <c r="DW20" s="615"/>
      <c r="DX20" s="615"/>
      <c r="DY20" s="615"/>
      <c r="DZ20" s="615"/>
      <c r="EA20" s="615"/>
      <c r="EB20" s="615"/>
      <c r="EC20" s="649"/>
    </row>
    <row r="21" spans="2:133" ht="11.25" customHeight="1" x14ac:dyDescent="0.2">
      <c r="B21" s="611" t="s">
        <v>280</v>
      </c>
      <c r="C21" s="612"/>
      <c r="D21" s="612"/>
      <c r="E21" s="612"/>
      <c r="F21" s="612"/>
      <c r="G21" s="612"/>
      <c r="H21" s="612"/>
      <c r="I21" s="612"/>
      <c r="J21" s="612"/>
      <c r="K21" s="612"/>
      <c r="L21" s="612"/>
      <c r="M21" s="612"/>
      <c r="N21" s="612"/>
      <c r="O21" s="612"/>
      <c r="P21" s="612"/>
      <c r="Q21" s="613"/>
      <c r="R21" s="614">
        <v>2173786</v>
      </c>
      <c r="S21" s="615"/>
      <c r="T21" s="615"/>
      <c r="U21" s="615"/>
      <c r="V21" s="615"/>
      <c r="W21" s="615"/>
      <c r="X21" s="615"/>
      <c r="Y21" s="616"/>
      <c r="Z21" s="650">
        <v>13.8</v>
      </c>
      <c r="AA21" s="650"/>
      <c r="AB21" s="650"/>
      <c r="AC21" s="650"/>
      <c r="AD21" s="651">
        <v>2077566</v>
      </c>
      <c r="AE21" s="651"/>
      <c r="AF21" s="651"/>
      <c r="AG21" s="651"/>
      <c r="AH21" s="651"/>
      <c r="AI21" s="651"/>
      <c r="AJ21" s="651"/>
      <c r="AK21" s="651"/>
      <c r="AL21" s="617">
        <v>22.2</v>
      </c>
      <c r="AM21" s="618"/>
      <c r="AN21" s="618"/>
      <c r="AO21" s="652"/>
      <c r="AP21" s="611" t="s">
        <v>281</v>
      </c>
      <c r="AQ21" s="686"/>
      <c r="AR21" s="686"/>
      <c r="AS21" s="686"/>
      <c r="AT21" s="686"/>
      <c r="AU21" s="686"/>
      <c r="AV21" s="686"/>
      <c r="AW21" s="686"/>
      <c r="AX21" s="686"/>
      <c r="AY21" s="686"/>
      <c r="AZ21" s="686"/>
      <c r="BA21" s="686"/>
      <c r="BB21" s="686"/>
      <c r="BC21" s="686"/>
      <c r="BD21" s="686"/>
      <c r="BE21" s="686"/>
      <c r="BF21" s="687"/>
      <c r="BG21" s="614" t="s">
        <v>247</v>
      </c>
      <c r="BH21" s="615"/>
      <c r="BI21" s="615"/>
      <c r="BJ21" s="615"/>
      <c r="BK21" s="615"/>
      <c r="BL21" s="615"/>
      <c r="BM21" s="615"/>
      <c r="BN21" s="616"/>
      <c r="BO21" s="650" t="s">
        <v>140</v>
      </c>
      <c r="BP21" s="650"/>
      <c r="BQ21" s="650"/>
      <c r="BR21" s="650"/>
      <c r="BS21" s="651" t="s">
        <v>247</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11" t="s">
        <v>282</v>
      </c>
      <c r="C22" s="612"/>
      <c r="D22" s="612"/>
      <c r="E22" s="612"/>
      <c r="F22" s="612"/>
      <c r="G22" s="612"/>
      <c r="H22" s="612"/>
      <c r="I22" s="612"/>
      <c r="J22" s="612"/>
      <c r="K22" s="612"/>
      <c r="L22" s="612"/>
      <c r="M22" s="612"/>
      <c r="N22" s="612"/>
      <c r="O22" s="612"/>
      <c r="P22" s="612"/>
      <c r="Q22" s="613"/>
      <c r="R22" s="614">
        <v>2077566</v>
      </c>
      <c r="S22" s="615"/>
      <c r="T22" s="615"/>
      <c r="U22" s="615"/>
      <c r="V22" s="615"/>
      <c r="W22" s="615"/>
      <c r="X22" s="615"/>
      <c r="Y22" s="616"/>
      <c r="Z22" s="650">
        <v>13.2</v>
      </c>
      <c r="AA22" s="650"/>
      <c r="AB22" s="650"/>
      <c r="AC22" s="650"/>
      <c r="AD22" s="651">
        <v>2077566</v>
      </c>
      <c r="AE22" s="651"/>
      <c r="AF22" s="651"/>
      <c r="AG22" s="651"/>
      <c r="AH22" s="651"/>
      <c r="AI22" s="651"/>
      <c r="AJ22" s="651"/>
      <c r="AK22" s="651"/>
      <c r="AL22" s="617">
        <v>22.2</v>
      </c>
      <c r="AM22" s="618"/>
      <c r="AN22" s="618"/>
      <c r="AO22" s="652"/>
      <c r="AP22" s="611" t="s">
        <v>283</v>
      </c>
      <c r="AQ22" s="686"/>
      <c r="AR22" s="686"/>
      <c r="AS22" s="686"/>
      <c r="AT22" s="686"/>
      <c r="AU22" s="686"/>
      <c r="AV22" s="686"/>
      <c r="AW22" s="686"/>
      <c r="AX22" s="686"/>
      <c r="AY22" s="686"/>
      <c r="AZ22" s="686"/>
      <c r="BA22" s="686"/>
      <c r="BB22" s="686"/>
      <c r="BC22" s="686"/>
      <c r="BD22" s="686"/>
      <c r="BE22" s="686"/>
      <c r="BF22" s="687"/>
      <c r="BG22" s="614" t="s">
        <v>247</v>
      </c>
      <c r="BH22" s="615"/>
      <c r="BI22" s="615"/>
      <c r="BJ22" s="615"/>
      <c r="BK22" s="615"/>
      <c r="BL22" s="615"/>
      <c r="BM22" s="615"/>
      <c r="BN22" s="616"/>
      <c r="BO22" s="650" t="s">
        <v>247</v>
      </c>
      <c r="BP22" s="650"/>
      <c r="BQ22" s="650"/>
      <c r="BR22" s="650"/>
      <c r="BS22" s="651" t="s">
        <v>140</v>
      </c>
      <c r="BT22" s="651"/>
      <c r="BU22" s="651"/>
      <c r="BV22" s="651"/>
      <c r="BW22" s="651"/>
      <c r="BX22" s="651"/>
      <c r="BY22" s="651"/>
      <c r="BZ22" s="651"/>
      <c r="CA22" s="651"/>
      <c r="CB22" s="682"/>
      <c r="CD22" s="666" t="s">
        <v>284</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11" t="s">
        <v>285</v>
      </c>
      <c r="C23" s="612"/>
      <c r="D23" s="612"/>
      <c r="E23" s="612"/>
      <c r="F23" s="612"/>
      <c r="G23" s="612"/>
      <c r="H23" s="612"/>
      <c r="I23" s="612"/>
      <c r="J23" s="612"/>
      <c r="K23" s="612"/>
      <c r="L23" s="612"/>
      <c r="M23" s="612"/>
      <c r="N23" s="612"/>
      <c r="O23" s="612"/>
      <c r="P23" s="612"/>
      <c r="Q23" s="613"/>
      <c r="R23" s="614">
        <v>96049</v>
      </c>
      <c r="S23" s="615"/>
      <c r="T23" s="615"/>
      <c r="U23" s="615"/>
      <c r="V23" s="615"/>
      <c r="W23" s="615"/>
      <c r="X23" s="615"/>
      <c r="Y23" s="616"/>
      <c r="Z23" s="650">
        <v>0.6</v>
      </c>
      <c r="AA23" s="650"/>
      <c r="AB23" s="650"/>
      <c r="AC23" s="650"/>
      <c r="AD23" s="651" t="s">
        <v>140</v>
      </c>
      <c r="AE23" s="651"/>
      <c r="AF23" s="651"/>
      <c r="AG23" s="651"/>
      <c r="AH23" s="651"/>
      <c r="AI23" s="651"/>
      <c r="AJ23" s="651"/>
      <c r="AK23" s="651"/>
      <c r="AL23" s="617" t="s">
        <v>247</v>
      </c>
      <c r="AM23" s="618"/>
      <c r="AN23" s="618"/>
      <c r="AO23" s="652"/>
      <c r="AP23" s="611" t="s">
        <v>286</v>
      </c>
      <c r="AQ23" s="686"/>
      <c r="AR23" s="686"/>
      <c r="AS23" s="686"/>
      <c r="AT23" s="686"/>
      <c r="AU23" s="686"/>
      <c r="AV23" s="686"/>
      <c r="AW23" s="686"/>
      <c r="AX23" s="686"/>
      <c r="AY23" s="686"/>
      <c r="AZ23" s="686"/>
      <c r="BA23" s="686"/>
      <c r="BB23" s="686"/>
      <c r="BC23" s="686"/>
      <c r="BD23" s="686"/>
      <c r="BE23" s="686"/>
      <c r="BF23" s="687"/>
      <c r="BG23" s="614" t="s">
        <v>140</v>
      </c>
      <c r="BH23" s="615"/>
      <c r="BI23" s="615"/>
      <c r="BJ23" s="615"/>
      <c r="BK23" s="615"/>
      <c r="BL23" s="615"/>
      <c r="BM23" s="615"/>
      <c r="BN23" s="616"/>
      <c r="BO23" s="650" t="s">
        <v>247</v>
      </c>
      <c r="BP23" s="650"/>
      <c r="BQ23" s="650"/>
      <c r="BR23" s="650"/>
      <c r="BS23" s="651" t="s">
        <v>140</v>
      </c>
      <c r="BT23" s="651"/>
      <c r="BU23" s="651"/>
      <c r="BV23" s="651"/>
      <c r="BW23" s="651"/>
      <c r="BX23" s="651"/>
      <c r="BY23" s="651"/>
      <c r="BZ23" s="651"/>
      <c r="CA23" s="651"/>
      <c r="CB23" s="682"/>
      <c r="CD23" s="666" t="s">
        <v>225</v>
      </c>
      <c r="CE23" s="667"/>
      <c r="CF23" s="667"/>
      <c r="CG23" s="667"/>
      <c r="CH23" s="667"/>
      <c r="CI23" s="667"/>
      <c r="CJ23" s="667"/>
      <c r="CK23" s="667"/>
      <c r="CL23" s="667"/>
      <c r="CM23" s="667"/>
      <c r="CN23" s="667"/>
      <c r="CO23" s="667"/>
      <c r="CP23" s="667"/>
      <c r="CQ23" s="668"/>
      <c r="CR23" s="666" t="s">
        <v>287</v>
      </c>
      <c r="CS23" s="667"/>
      <c r="CT23" s="667"/>
      <c r="CU23" s="667"/>
      <c r="CV23" s="667"/>
      <c r="CW23" s="667"/>
      <c r="CX23" s="667"/>
      <c r="CY23" s="668"/>
      <c r="CZ23" s="666" t="s">
        <v>288</v>
      </c>
      <c r="DA23" s="667"/>
      <c r="DB23" s="667"/>
      <c r="DC23" s="668"/>
      <c r="DD23" s="666" t="s">
        <v>289</v>
      </c>
      <c r="DE23" s="667"/>
      <c r="DF23" s="667"/>
      <c r="DG23" s="667"/>
      <c r="DH23" s="667"/>
      <c r="DI23" s="667"/>
      <c r="DJ23" s="667"/>
      <c r="DK23" s="668"/>
      <c r="DL23" s="698" t="s">
        <v>290</v>
      </c>
      <c r="DM23" s="699"/>
      <c r="DN23" s="699"/>
      <c r="DO23" s="699"/>
      <c r="DP23" s="699"/>
      <c r="DQ23" s="699"/>
      <c r="DR23" s="699"/>
      <c r="DS23" s="699"/>
      <c r="DT23" s="699"/>
      <c r="DU23" s="699"/>
      <c r="DV23" s="700"/>
      <c r="DW23" s="666" t="s">
        <v>291</v>
      </c>
      <c r="DX23" s="667"/>
      <c r="DY23" s="667"/>
      <c r="DZ23" s="667"/>
      <c r="EA23" s="667"/>
      <c r="EB23" s="667"/>
      <c r="EC23" s="668"/>
    </row>
    <row r="24" spans="2:133" ht="11.25" customHeight="1" x14ac:dyDescent="0.2">
      <c r="B24" s="611" t="s">
        <v>292</v>
      </c>
      <c r="C24" s="612"/>
      <c r="D24" s="612"/>
      <c r="E24" s="612"/>
      <c r="F24" s="612"/>
      <c r="G24" s="612"/>
      <c r="H24" s="612"/>
      <c r="I24" s="612"/>
      <c r="J24" s="612"/>
      <c r="K24" s="612"/>
      <c r="L24" s="612"/>
      <c r="M24" s="612"/>
      <c r="N24" s="612"/>
      <c r="O24" s="612"/>
      <c r="P24" s="612"/>
      <c r="Q24" s="613"/>
      <c r="R24" s="614">
        <v>171</v>
      </c>
      <c r="S24" s="615"/>
      <c r="T24" s="615"/>
      <c r="U24" s="615"/>
      <c r="V24" s="615"/>
      <c r="W24" s="615"/>
      <c r="X24" s="615"/>
      <c r="Y24" s="616"/>
      <c r="Z24" s="650">
        <v>0</v>
      </c>
      <c r="AA24" s="650"/>
      <c r="AB24" s="650"/>
      <c r="AC24" s="650"/>
      <c r="AD24" s="651" t="s">
        <v>140</v>
      </c>
      <c r="AE24" s="651"/>
      <c r="AF24" s="651"/>
      <c r="AG24" s="651"/>
      <c r="AH24" s="651"/>
      <c r="AI24" s="651"/>
      <c r="AJ24" s="651"/>
      <c r="AK24" s="651"/>
      <c r="AL24" s="617" t="s">
        <v>140</v>
      </c>
      <c r="AM24" s="618"/>
      <c r="AN24" s="618"/>
      <c r="AO24" s="652"/>
      <c r="AP24" s="611" t="s">
        <v>293</v>
      </c>
      <c r="AQ24" s="686"/>
      <c r="AR24" s="686"/>
      <c r="AS24" s="686"/>
      <c r="AT24" s="686"/>
      <c r="AU24" s="686"/>
      <c r="AV24" s="686"/>
      <c r="AW24" s="686"/>
      <c r="AX24" s="686"/>
      <c r="AY24" s="686"/>
      <c r="AZ24" s="686"/>
      <c r="BA24" s="686"/>
      <c r="BB24" s="686"/>
      <c r="BC24" s="686"/>
      <c r="BD24" s="686"/>
      <c r="BE24" s="686"/>
      <c r="BF24" s="687"/>
      <c r="BG24" s="614" t="s">
        <v>140</v>
      </c>
      <c r="BH24" s="615"/>
      <c r="BI24" s="615"/>
      <c r="BJ24" s="615"/>
      <c r="BK24" s="615"/>
      <c r="BL24" s="615"/>
      <c r="BM24" s="615"/>
      <c r="BN24" s="616"/>
      <c r="BO24" s="650" t="s">
        <v>140</v>
      </c>
      <c r="BP24" s="650"/>
      <c r="BQ24" s="650"/>
      <c r="BR24" s="650"/>
      <c r="BS24" s="651" t="s">
        <v>178</v>
      </c>
      <c r="BT24" s="651"/>
      <c r="BU24" s="651"/>
      <c r="BV24" s="651"/>
      <c r="BW24" s="651"/>
      <c r="BX24" s="651"/>
      <c r="BY24" s="651"/>
      <c r="BZ24" s="651"/>
      <c r="CA24" s="651"/>
      <c r="CB24" s="682"/>
      <c r="CD24" s="663" t="s">
        <v>294</v>
      </c>
      <c r="CE24" s="664"/>
      <c r="CF24" s="664"/>
      <c r="CG24" s="664"/>
      <c r="CH24" s="664"/>
      <c r="CI24" s="664"/>
      <c r="CJ24" s="664"/>
      <c r="CK24" s="664"/>
      <c r="CL24" s="664"/>
      <c r="CM24" s="664"/>
      <c r="CN24" s="664"/>
      <c r="CO24" s="664"/>
      <c r="CP24" s="664"/>
      <c r="CQ24" s="665"/>
      <c r="CR24" s="660">
        <v>6467413</v>
      </c>
      <c r="CS24" s="661"/>
      <c r="CT24" s="661"/>
      <c r="CU24" s="661"/>
      <c r="CV24" s="661"/>
      <c r="CW24" s="661"/>
      <c r="CX24" s="661"/>
      <c r="CY24" s="689"/>
      <c r="CZ24" s="690">
        <v>42.8</v>
      </c>
      <c r="DA24" s="673"/>
      <c r="DB24" s="673"/>
      <c r="DC24" s="692"/>
      <c r="DD24" s="688">
        <v>4156454</v>
      </c>
      <c r="DE24" s="661"/>
      <c r="DF24" s="661"/>
      <c r="DG24" s="661"/>
      <c r="DH24" s="661"/>
      <c r="DI24" s="661"/>
      <c r="DJ24" s="661"/>
      <c r="DK24" s="689"/>
      <c r="DL24" s="688">
        <v>4125646</v>
      </c>
      <c r="DM24" s="661"/>
      <c r="DN24" s="661"/>
      <c r="DO24" s="661"/>
      <c r="DP24" s="661"/>
      <c r="DQ24" s="661"/>
      <c r="DR24" s="661"/>
      <c r="DS24" s="661"/>
      <c r="DT24" s="661"/>
      <c r="DU24" s="661"/>
      <c r="DV24" s="689"/>
      <c r="DW24" s="690">
        <v>43.1</v>
      </c>
      <c r="DX24" s="673"/>
      <c r="DY24" s="673"/>
      <c r="DZ24" s="673"/>
      <c r="EA24" s="673"/>
      <c r="EB24" s="673"/>
      <c r="EC24" s="691"/>
    </row>
    <row r="25" spans="2:133" ht="11.25" customHeight="1" x14ac:dyDescent="0.2">
      <c r="B25" s="611" t="s">
        <v>295</v>
      </c>
      <c r="C25" s="612"/>
      <c r="D25" s="612"/>
      <c r="E25" s="612"/>
      <c r="F25" s="612"/>
      <c r="G25" s="612"/>
      <c r="H25" s="612"/>
      <c r="I25" s="612"/>
      <c r="J25" s="612"/>
      <c r="K25" s="612"/>
      <c r="L25" s="612"/>
      <c r="M25" s="612"/>
      <c r="N25" s="612"/>
      <c r="O25" s="612"/>
      <c r="P25" s="612"/>
      <c r="Q25" s="613"/>
      <c r="R25" s="614">
        <v>9422570</v>
      </c>
      <c r="S25" s="615"/>
      <c r="T25" s="615"/>
      <c r="U25" s="615"/>
      <c r="V25" s="615"/>
      <c r="W25" s="615"/>
      <c r="X25" s="615"/>
      <c r="Y25" s="616"/>
      <c r="Z25" s="650">
        <v>59.7</v>
      </c>
      <c r="AA25" s="650"/>
      <c r="AB25" s="650"/>
      <c r="AC25" s="650"/>
      <c r="AD25" s="651">
        <v>9326350</v>
      </c>
      <c r="AE25" s="651"/>
      <c r="AF25" s="651"/>
      <c r="AG25" s="651"/>
      <c r="AH25" s="651"/>
      <c r="AI25" s="651"/>
      <c r="AJ25" s="651"/>
      <c r="AK25" s="651"/>
      <c r="AL25" s="617">
        <v>99.7</v>
      </c>
      <c r="AM25" s="618"/>
      <c r="AN25" s="618"/>
      <c r="AO25" s="652"/>
      <c r="AP25" s="611" t="s">
        <v>296</v>
      </c>
      <c r="AQ25" s="686"/>
      <c r="AR25" s="686"/>
      <c r="AS25" s="686"/>
      <c r="AT25" s="686"/>
      <c r="AU25" s="686"/>
      <c r="AV25" s="686"/>
      <c r="AW25" s="686"/>
      <c r="AX25" s="686"/>
      <c r="AY25" s="686"/>
      <c r="AZ25" s="686"/>
      <c r="BA25" s="686"/>
      <c r="BB25" s="686"/>
      <c r="BC25" s="686"/>
      <c r="BD25" s="686"/>
      <c r="BE25" s="686"/>
      <c r="BF25" s="687"/>
      <c r="BG25" s="614" t="s">
        <v>140</v>
      </c>
      <c r="BH25" s="615"/>
      <c r="BI25" s="615"/>
      <c r="BJ25" s="615"/>
      <c r="BK25" s="615"/>
      <c r="BL25" s="615"/>
      <c r="BM25" s="615"/>
      <c r="BN25" s="616"/>
      <c r="BO25" s="650" t="s">
        <v>247</v>
      </c>
      <c r="BP25" s="650"/>
      <c r="BQ25" s="650"/>
      <c r="BR25" s="650"/>
      <c r="BS25" s="651" t="s">
        <v>178</v>
      </c>
      <c r="BT25" s="651"/>
      <c r="BU25" s="651"/>
      <c r="BV25" s="651"/>
      <c r="BW25" s="651"/>
      <c r="BX25" s="651"/>
      <c r="BY25" s="651"/>
      <c r="BZ25" s="651"/>
      <c r="CA25" s="651"/>
      <c r="CB25" s="682"/>
      <c r="CD25" s="611" t="s">
        <v>297</v>
      </c>
      <c r="CE25" s="612"/>
      <c r="CF25" s="612"/>
      <c r="CG25" s="612"/>
      <c r="CH25" s="612"/>
      <c r="CI25" s="612"/>
      <c r="CJ25" s="612"/>
      <c r="CK25" s="612"/>
      <c r="CL25" s="612"/>
      <c r="CM25" s="612"/>
      <c r="CN25" s="612"/>
      <c r="CO25" s="612"/>
      <c r="CP25" s="612"/>
      <c r="CQ25" s="613"/>
      <c r="CR25" s="614">
        <v>2531374</v>
      </c>
      <c r="CS25" s="623"/>
      <c r="CT25" s="623"/>
      <c r="CU25" s="623"/>
      <c r="CV25" s="623"/>
      <c r="CW25" s="623"/>
      <c r="CX25" s="623"/>
      <c r="CY25" s="624"/>
      <c r="CZ25" s="617">
        <v>16.8</v>
      </c>
      <c r="DA25" s="625"/>
      <c r="DB25" s="625"/>
      <c r="DC25" s="626"/>
      <c r="DD25" s="620">
        <v>2307744</v>
      </c>
      <c r="DE25" s="623"/>
      <c r="DF25" s="623"/>
      <c r="DG25" s="623"/>
      <c r="DH25" s="623"/>
      <c r="DI25" s="623"/>
      <c r="DJ25" s="623"/>
      <c r="DK25" s="624"/>
      <c r="DL25" s="620">
        <v>2279617</v>
      </c>
      <c r="DM25" s="623"/>
      <c r="DN25" s="623"/>
      <c r="DO25" s="623"/>
      <c r="DP25" s="623"/>
      <c r="DQ25" s="623"/>
      <c r="DR25" s="623"/>
      <c r="DS25" s="623"/>
      <c r="DT25" s="623"/>
      <c r="DU25" s="623"/>
      <c r="DV25" s="624"/>
      <c r="DW25" s="617">
        <v>23.8</v>
      </c>
      <c r="DX25" s="625"/>
      <c r="DY25" s="625"/>
      <c r="DZ25" s="625"/>
      <c r="EA25" s="625"/>
      <c r="EB25" s="625"/>
      <c r="EC25" s="639"/>
    </row>
    <row r="26" spans="2:133" ht="11.25" customHeight="1" x14ac:dyDescent="0.2">
      <c r="B26" s="611" t="s">
        <v>298</v>
      </c>
      <c r="C26" s="612"/>
      <c r="D26" s="612"/>
      <c r="E26" s="612"/>
      <c r="F26" s="612"/>
      <c r="G26" s="612"/>
      <c r="H26" s="612"/>
      <c r="I26" s="612"/>
      <c r="J26" s="612"/>
      <c r="K26" s="612"/>
      <c r="L26" s="612"/>
      <c r="M26" s="612"/>
      <c r="N26" s="612"/>
      <c r="O26" s="612"/>
      <c r="P26" s="612"/>
      <c r="Q26" s="613"/>
      <c r="R26" s="614">
        <v>5890</v>
      </c>
      <c r="S26" s="615"/>
      <c r="T26" s="615"/>
      <c r="U26" s="615"/>
      <c r="V26" s="615"/>
      <c r="W26" s="615"/>
      <c r="X26" s="615"/>
      <c r="Y26" s="616"/>
      <c r="Z26" s="650">
        <v>0</v>
      </c>
      <c r="AA26" s="650"/>
      <c r="AB26" s="650"/>
      <c r="AC26" s="650"/>
      <c r="AD26" s="651">
        <v>5890</v>
      </c>
      <c r="AE26" s="651"/>
      <c r="AF26" s="651"/>
      <c r="AG26" s="651"/>
      <c r="AH26" s="651"/>
      <c r="AI26" s="651"/>
      <c r="AJ26" s="651"/>
      <c r="AK26" s="651"/>
      <c r="AL26" s="617">
        <v>0.1</v>
      </c>
      <c r="AM26" s="618"/>
      <c r="AN26" s="618"/>
      <c r="AO26" s="652"/>
      <c r="AP26" s="611" t="s">
        <v>299</v>
      </c>
      <c r="AQ26" s="686"/>
      <c r="AR26" s="686"/>
      <c r="AS26" s="686"/>
      <c r="AT26" s="686"/>
      <c r="AU26" s="686"/>
      <c r="AV26" s="686"/>
      <c r="AW26" s="686"/>
      <c r="AX26" s="686"/>
      <c r="AY26" s="686"/>
      <c r="AZ26" s="686"/>
      <c r="BA26" s="686"/>
      <c r="BB26" s="686"/>
      <c r="BC26" s="686"/>
      <c r="BD26" s="686"/>
      <c r="BE26" s="686"/>
      <c r="BF26" s="687"/>
      <c r="BG26" s="614" t="s">
        <v>247</v>
      </c>
      <c r="BH26" s="615"/>
      <c r="BI26" s="615"/>
      <c r="BJ26" s="615"/>
      <c r="BK26" s="615"/>
      <c r="BL26" s="615"/>
      <c r="BM26" s="615"/>
      <c r="BN26" s="616"/>
      <c r="BO26" s="650" t="s">
        <v>140</v>
      </c>
      <c r="BP26" s="650"/>
      <c r="BQ26" s="650"/>
      <c r="BR26" s="650"/>
      <c r="BS26" s="651" t="s">
        <v>247</v>
      </c>
      <c r="BT26" s="651"/>
      <c r="BU26" s="651"/>
      <c r="BV26" s="651"/>
      <c r="BW26" s="651"/>
      <c r="BX26" s="651"/>
      <c r="BY26" s="651"/>
      <c r="BZ26" s="651"/>
      <c r="CA26" s="651"/>
      <c r="CB26" s="682"/>
      <c r="CD26" s="611" t="s">
        <v>300</v>
      </c>
      <c r="CE26" s="612"/>
      <c r="CF26" s="612"/>
      <c r="CG26" s="612"/>
      <c r="CH26" s="612"/>
      <c r="CI26" s="612"/>
      <c r="CJ26" s="612"/>
      <c r="CK26" s="612"/>
      <c r="CL26" s="612"/>
      <c r="CM26" s="612"/>
      <c r="CN26" s="612"/>
      <c r="CO26" s="612"/>
      <c r="CP26" s="612"/>
      <c r="CQ26" s="613"/>
      <c r="CR26" s="614">
        <v>1685076</v>
      </c>
      <c r="CS26" s="615"/>
      <c r="CT26" s="615"/>
      <c r="CU26" s="615"/>
      <c r="CV26" s="615"/>
      <c r="CW26" s="615"/>
      <c r="CX26" s="615"/>
      <c r="CY26" s="616"/>
      <c r="CZ26" s="617">
        <v>11.2</v>
      </c>
      <c r="DA26" s="625"/>
      <c r="DB26" s="625"/>
      <c r="DC26" s="626"/>
      <c r="DD26" s="620">
        <v>1513618</v>
      </c>
      <c r="DE26" s="615"/>
      <c r="DF26" s="615"/>
      <c r="DG26" s="615"/>
      <c r="DH26" s="615"/>
      <c r="DI26" s="615"/>
      <c r="DJ26" s="615"/>
      <c r="DK26" s="616"/>
      <c r="DL26" s="620" t="s">
        <v>247</v>
      </c>
      <c r="DM26" s="615"/>
      <c r="DN26" s="615"/>
      <c r="DO26" s="615"/>
      <c r="DP26" s="615"/>
      <c r="DQ26" s="615"/>
      <c r="DR26" s="615"/>
      <c r="DS26" s="615"/>
      <c r="DT26" s="615"/>
      <c r="DU26" s="615"/>
      <c r="DV26" s="616"/>
      <c r="DW26" s="617" t="s">
        <v>247</v>
      </c>
      <c r="DX26" s="625"/>
      <c r="DY26" s="625"/>
      <c r="DZ26" s="625"/>
      <c r="EA26" s="625"/>
      <c r="EB26" s="625"/>
      <c r="EC26" s="639"/>
    </row>
    <row r="27" spans="2:133" ht="11.25" customHeight="1" x14ac:dyDescent="0.2">
      <c r="B27" s="611" t="s">
        <v>301</v>
      </c>
      <c r="C27" s="612"/>
      <c r="D27" s="612"/>
      <c r="E27" s="612"/>
      <c r="F27" s="612"/>
      <c r="G27" s="612"/>
      <c r="H27" s="612"/>
      <c r="I27" s="612"/>
      <c r="J27" s="612"/>
      <c r="K27" s="612"/>
      <c r="L27" s="612"/>
      <c r="M27" s="612"/>
      <c r="N27" s="612"/>
      <c r="O27" s="612"/>
      <c r="P27" s="612"/>
      <c r="Q27" s="613"/>
      <c r="R27" s="614">
        <v>346804</v>
      </c>
      <c r="S27" s="615"/>
      <c r="T27" s="615"/>
      <c r="U27" s="615"/>
      <c r="V27" s="615"/>
      <c r="W27" s="615"/>
      <c r="X27" s="615"/>
      <c r="Y27" s="616"/>
      <c r="Z27" s="650">
        <v>2.2000000000000002</v>
      </c>
      <c r="AA27" s="650"/>
      <c r="AB27" s="650"/>
      <c r="AC27" s="650"/>
      <c r="AD27" s="651">
        <v>441</v>
      </c>
      <c r="AE27" s="651"/>
      <c r="AF27" s="651"/>
      <c r="AG27" s="651"/>
      <c r="AH27" s="651"/>
      <c r="AI27" s="651"/>
      <c r="AJ27" s="651"/>
      <c r="AK27" s="651"/>
      <c r="AL27" s="617">
        <v>0</v>
      </c>
      <c r="AM27" s="618"/>
      <c r="AN27" s="618"/>
      <c r="AO27" s="652"/>
      <c r="AP27" s="611" t="s">
        <v>302</v>
      </c>
      <c r="AQ27" s="612"/>
      <c r="AR27" s="612"/>
      <c r="AS27" s="612"/>
      <c r="AT27" s="612"/>
      <c r="AU27" s="612"/>
      <c r="AV27" s="612"/>
      <c r="AW27" s="612"/>
      <c r="AX27" s="612"/>
      <c r="AY27" s="612"/>
      <c r="AZ27" s="612"/>
      <c r="BA27" s="612"/>
      <c r="BB27" s="612"/>
      <c r="BC27" s="612"/>
      <c r="BD27" s="612"/>
      <c r="BE27" s="612"/>
      <c r="BF27" s="613"/>
      <c r="BG27" s="614">
        <v>5870470</v>
      </c>
      <c r="BH27" s="615"/>
      <c r="BI27" s="615"/>
      <c r="BJ27" s="615"/>
      <c r="BK27" s="615"/>
      <c r="BL27" s="615"/>
      <c r="BM27" s="615"/>
      <c r="BN27" s="616"/>
      <c r="BO27" s="650">
        <v>100</v>
      </c>
      <c r="BP27" s="650"/>
      <c r="BQ27" s="650"/>
      <c r="BR27" s="650"/>
      <c r="BS27" s="651">
        <v>34294</v>
      </c>
      <c r="BT27" s="651"/>
      <c r="BU27" s="651"/>
      <c r="BV27" s="651"/>
      <c r="BW27" s="651"/>
      <c r="BX27" s="651"/>
      <c r="BY27" s="651"/>
      <c r="BZ27" s="651"/>
      <c r="CA27" s="651"/>
      <c r="CB27" s="682"/>
      <c r="CD27" s="611" t="s">
        <v>303</v>
      </c>
      <c r="CE27" s="612"/>
      <c r="CF27" s="612"/>
      <c r="CG27" s="612"/>
      <c r="CH27" s="612"/>
      <c r="CI27" s="612"/>
      <c r="CJ27" s="612"/>
      <c r="CK27" s="612"/>
      <c r="CL27" s="612"/>
      <c r="CM27" s="612"/>
      <c r="CN27" s="612"/>
      <c r="CO27" s="612"/>
      <c r="CP27" s="612"/>
      <c r="CQ27" s="613"/>
      <c r="CR27" s="614">
        <v>2868349</v>
      </c>
      <c r="CS27" s="623"/>
      <c r="CT27" s="623"/>
      <c r="CU27" s="623"/>
      <c r="CV27" s="623"/>
      <c r="CW27" s="623"/>
      <c r="CX27" s="623"/>
      <c r="CY27" s="624"/>
      <c r="CZ27" s="617">
        <v>19</v>
      </c>
      <c r="DA27" s="625"/>
      <c r="DB27" s="625"/>
      <c r="DC27" s="626"/>
      <c r="DD27" s="620">
        <v>781020</v>
      </c>
      <c r="DE27" s="623"/>
      <c r="DF27" s="623"/>
      <c r="DG27" s="623"/>
      <c r="DH27" s="623"/>
      <c r="DI27" s="623"/>
      <c r="DJ27" s="623"/>
      <c r="DK27" s="624"/>
      <c r="DL27" s="620">
        <v>778339</v>
      </c>
      <c r="DM27" s="623"/>
      <c r="DN27" s="623"/>
      <c r="DO27" s="623"/>
      <c r="DP27" s="623"/>
      <c r="DQ27" s="623"/>
      <c r="DR27" s="623"/>
      <c r="DS27" s="623"/>
      <c r="DT27" s="623"/>
      <c r="DU27" s="623"/>
      <c r="DV27" s="624"/>
      <c r="DW27" s="617">
        <v>8.1</v>
      </c>
      <c r="DX27" s="625"/>
      <c r="DY27" s="625"/>
      <c r="DZ27" s="625"/>
      <c r="EA27" s="625"/>
      <c r="EB27" s="625"/>
      <c r="EC27" s="639"/>
    </row>
    <row r="28" spans="2:133" ht="11.25" customHeight="1" x14ac:dyDescent="0.2">
      <c r="B28" s="611" t="s">
        <v>304</v>
      </c>
      <c r="C28" s="612"/>
      <c r="D28" s="612"/>
      <c r="E28" s="612"/>
      <c r="F28" s="612"/>
      <c r="G28" s="612"/>
      <c r="H28" s="612"/>
      <c r="I28" s="612"/>
      <c r="J28" s="612"/>
      <c r="K28" s="612"/>
      <c r="L28" s="612"/>
      <c r="M28" s="612"/>
      <c r="N28" s="612"/>
      <c r="O28" s="612"/>
      <c r="P28" s="612"/>
      <c r="Q28" s="613"/>
      <c r="R28" s="614">
        <v>105516</v>
      </c>
      <c r="S28" s="615"/>
      <c r="T28" s="615"/>
      <c r="U28" s="615"/>
      <c r="V28" s="615"/>
      <c r="W28" s="615"/>
      <c r="X28" s="615"/>
      <c r="Y28" s="616"/>
      <c r="Z28" s="650">
        <v>0.7</v>
      </c>
      <c r="AA28" s="650"/>
      <c r="AB28" s="650"/>
      <c r="AC28" s="650"/>
      <c r="AD28" s="651">
        <v>16019</v>
      </c>
      <c r="AE28" s="651"/>
      <c r="AF28" s="651"/>
      <c r="AG28" s="651"/>
      <c r="AH28" s="651"/>
      <c r="AI28" s="651"/>
      <c r="AJ28" s="651"/>
      <c r="AK28" s="651"/>
      <c r="AL28" s="617">
        <v>0.2</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305</v>
      </c>
      <c r="CE28" s="612"/>
      <c r="CF28" s="612"/>
      <c r="CG28" s="612"/>
      <c r="CH28" s="612"/>
      <c r="CI28" s="612"/>
      <c r="CJ28" s="612"/>
      <c r="CK28" s="612"/>
      <c r="CL28" s="612"/>
      <c r="CM28" s="612"/>
      <c r="CN28" s="612"/>
      <c r="CO28" s="612"/>
      <c r="CP28" s="612"/>
      <c r="CQ28" s="613"/>
      <c r="CR28" s="614">
        <v>1067690</v>
      </c>
      <c r="CS28" s="615"/>
      <c r="CT28" s="615"/>
      <c r="CU28" s="615"/>
      <c r="CV28" s="615"/>
      <c r="CW28" s="615"/>
      <c r="CX28" s="615"/>
      <c r="CY28" s="616"/>
      <c r="CZ28" s="617">
        <v>7.1</v>
      </c>
      <c r="DA28" s="625"/>
      <c r="DB28" s="625"/>
      <c r="DC28" s="626"/>
      <c r="DD28" s="620">
        <v>1067690</v>
      </c>
      <c r="DE28" s="615"/>
      <c r="DF28" s="615"/>
      <c r="DG28" s="615"/>
      <c r="DH28" s="615"/>
      <c r="DI28" s="615"/>
      <c r="DJ28" s="615"/>
      <c r="DK28" s="616"/>
      <c r="DL28" s="620">
        <v>1067690</v>
      </c>
      <c r="DM28" s="615"/>
      <c r="DN28" s="615"/>
      <c r="DO28" s="615"/>
      <c r="DP28" s="615"/>
      <c r="DQ28" s="615"/>
      <c r="DR28" s="615"/>
      <c r="DS28" s="615"/>
      <c r="DT28" s="615"/>
      <c r="DU28" s="615"/>
      <c r="DV28" s="616"/>
      <c r="DW28" s="617">
        <v>11.2</v>
      </c>
      <c r="DX28" s="625"/>
      <c r="DY28" s="625"/>
      <c r="DZ28" s="625"/>
      <c r="EA28" s="625"/>
      <c r="EB28" s="625"/>
      <c r="EC28" s="639"/>
    </row>
    <row r="29" spans="2:133" ht="11.25" customHeight="1" x14ac:dyDescent="0.2">
      <c r="B29" s="611" t="s">
        <v>306</v>
      </c>
      <c r="C29" s="612"/>
      <c r="D29" s="612"/>
      <c r="E29" s="612"/>
      <c r="F29" s="612"/>
      <c r="G29" s="612"/>
      <c r="H29" s="612"/>
      <c r="I29" s="612"/>
      <c r="J29" s="612"/>
      <c r="K29" s="612"/>
      <c r="L29" s="612"/>
      <c r="M29" s="612"/>
      <c r="N29" s="612"/>
      <c r="O29" s="612"/>
      <c r="P29" s="612"/>
      <c r="Q29" s="613"/>
      <c r="R29" s="614">
        <v>114942</v>
      </c>
      <c r="S29" s="615"/>
      <c r="T29" s="615"/>
      <c r="U29" s="615"/>
      <c r="V29" s="615"/>
      <c r="W29" s="615"/>
      <c r="X29" s="615"/>
      <c r="Y29" s="616"/>
      <c r="Z29" s="650">
        <v>0.7</v>
      </c>
      <c r="AA29" s="650"/>
      <c r="AB29" s="650"/>
      <c r="AC29" s="650"/>
      <c r="AD29" s="651">
        <v>29</v>
      </c>
      <c r="AE29" s="651"/>
      <c r="AF29" s="651"/>
      <c r="AG29" s="651"/>
      <c r="AH29" s="651"/>
      <c r="AI29" s="651"/>
      <c r="AJ29" s="651"/>
      <c r="AK29" s="651"/>
      <c r="AL29" s="617">
        <v>0</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307</v>
      </c>
      <c r="CE29" s="628"/>
      <c r="CF29" s="611" t="s">
        <v>308</v>
      </c>
      <c r="CG29" s="612"/>
      <c r="CH29" s="612"/>
      <c r="CI29" s="612"/>
      <c r="CJ29" s="612"/>
      <c r="CK29" s="612"/>
      <c r="CL29" s="612"/>
      <c r="CM29" s="612"/>
      <c r="CN29" s="612"/>
      <c r="CO29" s="612"/>
      <c r="CP29" s="612"/>
      <c r="CQ29" s="613"/>
      <c r="CR29" s="614">
        <v>1067690</v>
      </c>
      <c r="CS29" s="623"/>
      <c r="CT29" s="623"/>
      <c r="CU29" s="623"/>
      <c r="CV29" s="623"/>
      <c r="CW29" s="623"/>
      <c r="CX29" s="623"/>
      <c r="CY29" s="624"/>
      <c r="CZ29" s="617">
        <v>7.1</v>
      </c>
      <c r="DA29" s="625"/>
      <c r="DB29" s="625"/>
      <c r="DC29" s="626"/>
      <c r="DD29" s="620">
        <v>1067690</v>
      </c>
      <c r="DE29" s="623"/>
      <c r="DF29" s="623"/>
      <c r="DG29" s="623"/>
      <c r="DH29" s="623"/>
      <c r="DI29" s="623"/>
      <c r="DJ29" s="623"/>
      <c r="DK29" s="624"/>
      <c r="DL29" s="620">
        <v>1067690</v>
      </c>
      <c r="DM29" s="623"/>
      <c r="DN29" s="623"/>
      <c r="DO29" s="623"/>
      <c r="DP29" s="623"/>
      <c r="DQ29" s="623"/>
      <c r="DR29" s="623"/>
      <c r="DS29" s="623"/>
      <c r="DT29" s="623"/>
      <c r="DU29" s="623"/>
      <c r="DV29" s="624"/>
      <c r="DW29" s="617">
        <v>11.2</v>
      </c>
      <c r="DX29" s="625"/>
      <c r="DY29" s="625"/>
      <c r="DZ29" s="625"/>
      <c r="EA29" s="625"/>
      <c r="EB29" s="625"/>
      <c r="EC29" s="639"/>
    </row>
    <row r="30" spans="2:133" ht="11.25" customHeight="1" x14ac:dyDescent="0.2">
      <c r="B30" s="611" t="s">
        <v>309</v>
      </c>
      <c r="C30" s="612"/>
      <c r="D30" s="612"/>
      <c r="E30" s="612"/>
      <c r="F30" s="612"/>
      <c r="G30" s="612"/>
      <c r="H30" s="612"/>
      <c r="I30" s="612"/>
      <c r="J30" s="612"/>
      <c r="K30" s="612"/>
      <c r="L30" s="612"/>
      <c r="M30" s="612"/>
      <c r="N30" s="612"/>
      <c r="O30" s="612"/>
      <c r="P30" s="612"/>
      <c r="Q30" s="613"/>
      <c r="R30" s="614">
        <v>3042017</v>
      </c>
      <c r="S30" s="615"/>
      <c r="T30" s="615"/>
      <c r="U30" s="615"/>
      <c r="V30" s="615"/>
      <c r="W30" s="615"/>
      <c r="X30" s="615"/>
      <c r="Y30" s="616"/>
      <c r="Z30" s="650">
        <v>19.3</v>
      </c>
      <c r="AA30" s="650"/>
      <c r="AB30" s="650"/>
      <c r="AC30" s="650"/>
      <c r="AD30" s="651" t="s">
        <v>247</v>
      </c>
      <c r="AE30" s="651"/>
      <c r="AF30" s="651"/>
      <c r="AG30" s="651"/>
      <c r="AH30" s="651"/>
      <c r="AI30" s="651"/>
      <c r="AJ30" s="651"/>
      <c r="AK30" s="651"/>
      <c r="AL30" s="617" t="s">
        <v>140</v>
      </c>
      <c r="AM30" s="618"/>
      <c r="AN30" s="618"/>
      <c r="AO30" s="652"/>
      <c r="AP30" s="666" t="s">
        <v>225</v>
      </c>
      <c r="AQ30" s="667"/>
      <c r="AR30" s="667"/>
      <c r="AS30" s="667"/>
      <c r="AT30" s="667"/>
      <c r="AU30" s="667"/>
      <c r="AV30" s="667"/>
      <c r="AW30" s="667"/>
      <c r="AX30" s="667"/>
      <c r="AY30" s="667"/>
      <c r="AZ30" s="667"/>
      <c r="BA30" s="667"/>
      <c r="BB30" s="667"/>
      <c r="BC30" s="667"/>
      <c r="BD30" s="667"/>
      <c r="BE30" s="667"/>
      <c r="BF30" s="668"/>
      <c r="BG30" s="666" t="s">
        <v>310</v>
      </c>
      <c r="BH30" s="680"/>
      <c r="BI30" s="680"/>
      <c r="BJ30" s="680"/>
      <c r="BK30" s="680"/>
      <c r="BL30" s="680"/>
      <c r="BM30" s="680"/>
      <c r="BN30" s="680"/>
      <c r="BO30" s="680"/>
      <c r="BP30" s="680"/>
      <c r="BQ30" s="681"/>
      <c r="BR30" s="666" t="s">
        <v>311</v>
      </c>
      <c r="BS30" s="680"/>
      <c r="BT30" s="680"/>
      <c r="BU30" s="680"/>
      <c r="BV30" s="680"/>
      <c r="BW30" s="680"/>
      <c r="BX30" s="680"/>
      <c r="BY30" s="680"/>
      <c r="BZ30" s="680"/>
      <c r="CA30" s="680"/>
      <c r="CB30" s="681"/>
      <c r="CD30" s="629"/>
      <c r="CE30" s="630"/>
      <c r="CF30" s="611" t="s">
        <v>312</v>
      </c>
      <c r="CG30" s="612"/>
      <c r="CH30" s="612"/>
      <c r="CI30" s="612"/>
      <c r="CJ30" s="612"/>
      <c r="CK30" s="612"/>
      <c r="CL30" s="612"/>
      <c r="CM30" s="612"/>
      <c r="CN30" s="612"/>
      <c r="CO30" s="612"/>
      <c r="CP30" s="612"/>
      <c r="CQ30" s="613"/>
      <c r="CR30" s="614">
        <v>1053930</v>
      </c>
      <c r="CS30" s="615"/>
      <c r="CT30" s="615"/>
      <c r="CU30" s="615"/>
      <c r="CV30" s="615"/>
      <c r="CW30" s="615"/>
      <c r="CX30" s="615"/>
      <c r="CY30" s="616"/>
      <c r="CZ30" s="617">
        <v>7</v>
      </c>
      <c r="DA30" s="625"/>
      <c r="DB30" s="625"/>
      <c r="DC30" s="626"/>
      <c r="DD30" s="620">
        <v>1053930</v>
      </c>
      <c r="DE30" s="615"/>
      <c r="DF30" s="615"/>
      <c r="DG30" s="615"/>
      <c r="DH30" s="615"/>
      <c r="DI30" s="615"/>
      <c r="DJ30" s="615"/>
      <c r="DK30" s="616"/>
      <c r="DL30" s="620">
        <v>1053930</v>
      </c>
      <c r="DM30" s="615"/>
      <c r="DN30" s="615"/>
      <c r="DO30" s="615"/>
      <c r="DP30" s="615"/>
      <c r="DQ30" s="615"/>
      <c r="DR30" s="615"/>
      <c r="DS30" s="615"/>
      <c r="DT30" s="615"/>
      <c r="DU30" s="615"/>
      <c r="DV30" s="616"/>
      <c r="DW30" s="617">
        <v>11</v>
      </c>
      <c r="DX30" s="625"/>
      <c r="DY30" s="625"/>
      <c r="DZ30" s="625"/>
      <c r="EA30" s="625"/>
      <c r="EB30" s="625"/>
      <c r="EC30" s="639"/>
    </row>
    <row r="31" spans="2:133" ht="11.25" customHeight="1" x14ac:dyDescent="0.2">
      <c r="B31" s="683" t="s">
        <v>313</v>
      </c>
      <c r="C31" s="684"/>
      <c r="D31" s="684"/>
      <c r="E31" s="684"/>
      <c r="F31" s="684"/>
      <c r="G31" s="684"/>
      <c r="H31" s="684"/>
      <c r="I31" s="684"/>
      <c r="J31" s="684"/>
      <c r="K31" s="684"/>
      <c r="L31" s="684"/>
      <c r="M31" s="684"/>
      <c r="N31" s="684"/>
      <c r="O31" s="684"/>
      <c r="P31" s="684"/>
      <c r="Q31" s="685"/>
      <c r="R31" s="614" t="s">
        <v>247</v>
      </c>
      <c r="S31" s="615"/>
      <c r="T31" s="615"/>
      <c r="U31" s="615"/>
      <c r="V31" s="615"/>
      <c r="W31" s="615"/>
      <c r="X31" s="615"/>
      <c r="Y31" s="616"/>
      <c r="Z31" s="650" t="s">
        <v>247</v>
      </c>
      <c r="AA31" s="650"/>
      <c r="AB31" s="650"/>
      <c r="AC31" s="650"/>
      <c r="AD31" s="651" t="s">
        <v>140</v>
      </c>
      <c r="AE31" s="651"/>
      <c r="AF31" s="651"/>
      <c r="AG31" s="651"/>
      <c r="AH31" s="651"/>
      <c r="AI31" s="651"/>
      <c r="AJ31" s="651"/>
      <c r="AK31" s="651"/>
      <c r="AL31" s="617" t="s">
        <v>140</v>
      </c>
      <c r="AM31" s="618"/>
      <c r="AN31" s="618"/>
      <c r="AO31" s="652"/>
      <c r="AP31" s="675" t="s">
        <v>314</v>
      </c>
      <c r="AQ31" s="676"/>
      <c r="AR31" s="676"/>
      <c r="AS31" s="676"/>
      <c r="AT31" s="677" t="s">
        <v>315</v>
      </c>
      <c r="AU31" s="212"/>
      <c r="AV31" s="212"/>
      <c r="AW31" s="212"/>
      <c r="AX31" s="663" t="s">
        <v>190</v>
      </c>
      <c r="AY31" s="664"/>
      <c r="AZ31" s="664"/>
      <c r="BA31" s="664"/>
      <c r="BB31" s="664"/>
      <c r="BC31" s="664"/>
      <c r="BD31" s="664"/>
      <c r="BE31" s="664"/>
      <c r="BF31" s="665"/>
      <c r="BG31" s="671">
        <v>99.4</v>
      </c>
      <c r="BH31" s="672"/>
      <c r="BI31" s="672"/>
      <c r="BJ31" s="672"/>
      <c r="BK31" s="672"/>
      <c r="BL31" s="672"/>
      <c r="BM31" s="673">
        <v>98.7</v>
      </c>
      <c r="BN31" s="672"/>
      <c r="BO31" s="672"/>
      <c r="BP31" s="672"/>
      <c r="BQ31" s="674"/>
      <c r="BR31" s="671">
        <v>99.5</v>
      </c>
      <c r="BS31" s="672"/>
      <c r="BT31" s="672"/>
      <c r="BU31" s="672"/>
      <c r="BV31" s="672"/>
      <c r="BW31" s="672"/>
      <c r="BX31" s="673">
        <v>98.6</v>
      </c>
      <c r="BY31" s="672"/>
      <c r="BZ31" s="672"/>
      <c r="CA31" s="672"/>
      <c r="CB31" s="674"/>
      <c r="CD31" s="629"/>
      <c r="CE31" s="630"/>
      <c r="CF31" s="611" t="s">
        <v>316</v>
      </c>
      <c r="CG31" s="612"/>
      <c r="CH31" s="612"/>
      <c r="CI31" s="612"/>
      <c r="CJ31" s="612"/>
      <c r="CK31" s="612"/>
      <c r="CL31" s="612"/>
      <c r="CM31" s="612"/>
      <c r="CN31" s="612"/>
      <c r="CO31" s="612"/>
      <c r="CP31" s="612"/>
      <c r="CQ31" s="613"/>
      <c r="CR31" s="614">
        <v>13760</v>
      </c>
      <c r="CS31" s="623"/>
      <c r="CT31" s="623"/>
      <c r="CU31" s="623"/>
      <c r="CV31" s="623"/>
      <c r="CW31" s="623"/>
      <c r="CX31" s="623"/>
      <c r="CY31" s="624"/>
      <c r="CZ31" s="617">
        <v>0.1</v>
      </c>
      <c r="DA31" s="625"/>
      <c r="DB31" s="625"/>
      <c r="DC31" s="626"/>
      <c r="DD31" s="620">
        <v>13760</v>
      </c>
      <c r="DE31" s="623"/>
      <c r="DF31" s="623"/>
      <c r="DG31" s="623"/>
      <c r="DH31" s="623"/>
      <c r="DI31" s="623"/>
      <c r="DJ31" s="623"/>
      <c r="DK31" s="624"/>
      <c r="DL31" s="620">
        <v>13760</v>
      </c>
      <c r="DM31" s="623"/>
      <c r="DN31" s="623"/>
      <c r="DO31" s="623"/>
      <c r="DP31" s="623"/>
      <c r="DQ31" s="623"/>
      <c r="DR31" s="623"/>
      <c r="DS31" s="623"/>
      <c r="DT31" s="623"/>
      <c r="DU31" s="623"/>
      <c r="DV31" s="624"/>
      <c r="DW31" s="617">
        <v>0.1</v>
      </c>
      <c r="DX31" s="625"/>
      <c r="DY31" s="625"/>
      <c r="DZ31" s="625"/>
      <c r="EA31" s="625"/>
      <c r="EB31" s="625"/>
      <c r="EC31" s="639"/>
    </row>
    <row r="32" spans="2:133" ht="11.25" customHeight="1" x14ac:dyDescent="0.2">
      <c r="B32" s="611" t="s">
        <v>317</v>
      </c>
      <c r="C32" s="612"/>
      <c r="D32" s="612"/>
      <c r="E32" s="612"/>
      <c r="F32" s="612"/>
      <c r="G32" s="612"/>
      <c r="H32" s="612"/>
      <c r="I32" s="612"/>
      <c r="J32" s="612"/>
      <c r="K32" s="612"/>
      <c r="L32" s="612"/>
      <c r="M32" s="612"/>
      <c r="N32" s="612"/>
      <c r="O32" s="612"/>
      <c r="P32" s="612"/>
      <c r="Q32" s="613"/>
      <c r="R32" s="614">
        <v>1057286</v>
      </c>
      <c r="S32" s="615"/>
      <c r="T32" s="615"/>
      <c r="U32" s="615"/>
      <c r="V32" s="615"/>
      <c r="W32" s="615"/>
      <c r="X32" s="615"/>
      <c r="Y32" s="616"/>
      <c r="Z32" s="650">
        <v>6.7</v>
      </c>
      <c r="AA32" s="650"/>
      <c r="AB32" s="650"/>
      <c r="AC32" s="650"/>
      <c r="AD32" s="651" t="s">
        <v>140</v>
      </c>
      <c r="AE32" s="651"/>
      <c r="AF32" s="651"/>
      <c r="AG32" s="651"/>
      <c r="AH32" s="651"/>
      <c r="AI32" s="651"/>
      <c r="AJ32" s="651"/>
      <c r="AK32" s="651"/>
      <c r="AL32" s="617" t="s">
        <v>140</v>
      </c>
      <c r="AM32" s="618"/>
      <c r="AN32" s="618"/>
      <c r="AO32" s="652"/>
      <c r="AP32" s="653"/>
      <c r="AQ32" s="654"/>
      <c r="AR32" s="654"/>
      <c r="AS32" s="654"/>
      <c r="AT32" s="678"/>
      <c r="AU32" s="208" t="s">
        <v>318</v>
      </c>
      <c r="AX32" s="611" t="s">
        <v>319</v>
      </c>
      <c r="AY32" s="612"/>
      <c r="AZ32" s="612"/>
      <c r="BA32" s="612"/>
      <c r="BB32" s="612"/>
      <c r="BC32" s="612"/>
      <c r="BD32" s="612"/>
      <c r="BE32" s="612"/>
      <c r="BF32" s="613"/>
      <c r="BG32" s="670">
        <v>99.2</v>
      </c>
      <c r="BH32" s="623"/>
      <c r="BI32" s="623"/>
      <c r="BJ32" s="623"/>
      <c r="BK32" s="623"/>
      <c r="BL32" s="623"/>
      <c r="BM32" s="618">
        <v>98.2</v>
      </c>
      <c r="BN32" s="623"/>
      <c r="BO32" s="623"/>
      <c r="BP32" s="623"/>
      <c r="BQ32" s="648"/>
      <c r="BR32" s="670">
        <v>99.4</v>
      </c>
      <c r="BS32" s="623"/>
      <c r="BT32" s="623"/>
      <c r="BU32" s="623"/>
      <c r="BV32" s="623"/>
      <c r="BW32" s="623"/>
      <c r="BX32" s="618">
        <v>98.4</v>
      </c>
      <c r="BY32" s="623"/>
      <c r="BZ32" s="623"/>
      <c r="CA32" s="623"/>
      <c r="CB32" s="648"/>
      <c r="CD32" s="631"/>
      <c r="CE32" s="632"/>
      <c r="CF32" s="611" t="s">
        <v>320</v>
      </c>
      <c r="CG32" s="612"/>
      <c r="CH32" s="612"/>
      <c r="CI32" s="612"/>
      <c r="CJ32" s="612"/>
      <c r="CK32" s="612"/>
      <c r="CL32" s="612"/>
      <c r="CM32" s="612"/>
      <c r="CN32" s="612"/>
      <c r="CO32" s="612"/>
      <c r="CP32" s="612"/>
      <c r="CQ32" s="613"/>
      <c r="CR32" s="614" t="s">
        <v>247</v>
      </c>
      <c r="CS32" s="615"/>
      <c r="CT32" s="615"/>
      <c r="CU32" s="615"/>
      <c r="CV32" s="615"/>
      <c r="CW32" s="615"/>
      <c r="CX32" s="615"/>
      <c r="CY32" s="616"/>
      <c r="CZ32" s="617" t="s">
        <v>247</v>
      </c>
      <c r="DA32" s="625"/>
      <c r="DB32" s="625"/>
      <c r="DC32" s="626"/>
      <c r="DD32" s="620" t="s">
        <v>178</v>
      </c>
      <c r="DE32" s="615"/>
      <c r="DF32" s="615"/>
      <c r="DG32" s="615"/>
      <c r="DH32" s="615"/>
      <c r="DI32" s="615"/>
      <c r="DJ32" s="615"/>
      <c r="DK32" s="616"/>
      <c r="DL32" s="620" t="s">
        <v>140</v>
      </c>
      <c r="DM32" s="615"/>
      <c r="DN32" s="615"/>
      <c r="DO32" s="615"/>
      <c r="DP32" s="615"/>
      <c r="DQ32" s="615"/>
      <c r="DR32" s="615"/>
      <c r="DS32" s="615"/>
      <c r="DT32" s="615"/>
      <c r="DU32" s="615"/>
      <c r="DV32" s="616"/>
      <c r="DW32" s="617" t="s">
        <v>140</v>
      </c>
      <c r="DX32" s="625"/>
      <c r="DY32" s="625"/>
      <c r="DZ32" s="625"/>
      <c r="EA32" s="625"/>
      <c r="EB32" s="625"/>
      <c r="EC32" s="639"/>
    </row>
    <row r="33" spans="2:133" ht="11.25" customHeight="1" x14ac:dyDescent="0.2">
      <c r="B33" s="611" t="s">
        <v>321</v>
      </c>
      <c r="C33" s="612"/>
      <c r="D33" s="612"/>
      <c r="E33" s="612"/>
      <c r="F33" s="612"/>
      <c r="G33" s="612"/>
      <c r="H33" s="612"/>
      <c r="I33" s="612"/>
      <c r="J33" s="612"/>
      <c r="K33" s="612"/>
      <c r="L33" s="612"/>
      <c r="M33" s="612"/>
      <c r="N33" s="612"/>
      <c r="O33" s="612"/>
      <c r="P33" s="612"/>
      <c r="Q33" s="613"/>
      <c r="R33" s="614">
        <v>11474</v>
      </c>
      <c r="S33" s="615"/>
      <c r="T33" s="615"/>
      <c r="U33" s="615"/>
      <c r="V33" s="615"/>
      <c r="W33" s="615"/>
      <c r="X33" s="615"/>
      <c r="Y33" s="616"/>
      <c r="Z33" s="650">
        <v>0.1</v>
      </c>
      <c r="AA33" s="650"/>
      <c r="AB33" s="650"/>
      <c r="AC33" s="650"/>
      <c r="AD33" s="651">
        <v>4323</v>
      </c>
      <c r="AE33" s="651"/>
      <c r="AF33" s="651"/>
      <c r="AG33" s="651"/>
      <c r="AH33" s="651"/>
      <c r="AI33" s="651"/>
      <c r="AJ33" s="651"/>
      <c r="AK33" s="651"/>
      <c r="AL33" s="617">
        <v>0</v>
      </c>
      <c r="AM33" s="618"/>
      <c r="AN33" s="618"/>
      <c r="AO33" s="652"/>
      <c r="AP33" s="655"/>
      <c r="AQ33" s="656"/>
      <c r="AR33" s="656"/>
      <c r="AS33" s="656"/>
      <c r="AT33" s="679"/>
      <c r="AU33" s="213"/>
      <c r="AV33" s="213"/>
      <c r="AW33" s="213"/>
      <c r="AX33" s="595" t="s">
        <v>322</v>
      </c>
      <c r="AY33" s="596"/>
      <c r="AZ33" s="596"/>
      <c r="BA33" s="596"/>
      <c r="BB33" s="596"/>
      <c r="BC33" s="596"/>
      <c r="BD33" s="596"/>
      <c r="BE33" s="596"/>
      <c r="BF33" s="597"/>
      <c r="BG33" s="669">
        <v>99.5</v>
      </c>
      <c r="BH33" s="599"/>
      <c r="BI33" s="599"/>
      <c r="BJ33" s="599"/>
      <c r="BK33" s="599"/>
      <c r="BL33" s="599"/>
      <c r="BM33" s="643">
        <v>99</v>
      </c>
      <c r="BN33" s="599"/>
      <c r="BO33" s="599"/>
      <c r="BP33" s="599"/>
      <c r="BQ33" s="637"/>
      <c r="BR33" s="669">
        <v>99.6</v>
      </c>
      <c r="BS33" s="599"/>
      <c r="BT33" s="599"/>
      <c r="BU33" s="599"/>
      <c r="BV33" s="599"/>
      <c r="BW33" s="599"/>
      <c r="BX33" s="643">
        <v>98.8</v>
      </c>
      <c r="BY33" s="599"/>
      <c r="BZ33" s="599"/>
      <c r="CA33" s="599"/>
      <c r="CB33" s="637"/>
      <c r="CD33" s="611" t="s">
        <v>323</v>
      </c>
      <c r="CE33" s="612"/>
      <c r="CF33" s="612"/>
      <c r="CG33" s="612"/>
      <c r="CH33" s="612"/>
      <c r="CI33" s="612"/>
      <c r="CJ33" s="612"/>
      <c r="CK33" s="612"/>
      <c r="CL33" s="612"/>
      <c r="CM33" s="612"/>
      <c r="CN33" s="612"/>
      <c r="CO33" s="612"/>
      <c r="CP33" s="612"/>
      <c r="CQ33" s="613"/>
      <c r="CR33" s="614">
        <v>7237725</v>
      </c>
      <c r="CS33" s="623"/>
      <c r="CT33" s="623"/>
      <c r="CU33" s="623"/>
      <c r="CV33" s="623"/>
      <c r="CW33" s="623"/>
      <c r="CX33" s="623"/>
      <c r="CY33" s="624"/>
      <c r="CZ33" s="617">
        <v>47.9</v>
      </c>
      <c r="DA33" s="625"/>
      <c r="DB33" s="625"/>
      <c r="DC33" s="626"/>
      <c r="DD33" s="620">
        <v>5590918</v>
      </c>
      <c r="DE33" s="623"/>
      <c r="DF33" s="623"/>
      <c r="DG33" s="623"/>
      <c r="DH33" s="623"/>
      <c r="DI33" s="623"/>
      <c r="DJ33" s="623"/>
      <c r="DK33" s="624"/>
      <c r="DL33" s="620">
        <v>4417343</v>
      </c>
      <c r="DM33" s="623"/>
      <c r="DN33" s="623"/>
      <c r="DO33" s="623"/>
      <c r="DP33" s="623"/>
      <c r="DQ33" s="623"/>
      <c r="DR33" s="623"/>
      <c r="DS33" s="623"/>
      <c r="DT33" s="623"/>
      <c r="DU33" s="623"/>
      <c r="DV33" s="624"/>
      <c r="DW33" s="617">
        <v>46.2</v>
      </c>
      <c r="DX33" s="625"/>
      <c r="DY33" s="625"/>
      <c r="DZ33" s="625"/>
      <c r="EA33" s="625"/>
      <c r="EB33" s="625"/>
      <c r="EC33" s="639"/>
    </row>
    <row r="34" spans="2:133" ht="11.25" customHeight="1" x14ac:dyDescent="0.2">
      <c r="B34" s="611" t="s">
        <v>324</v>
      </c>
      <c r="C34" s="612"/>
      <c r="D34" s="612"/>
      <c r="E34" s="612"/>
      <c r="F34" s="612"/>
      <c r="G34" s="612"/>
      <c r="H34" s="612"/>
      <c r="I34" s="612"/>
      <c r="J34" s="612"/>
      <c r="K34" s="612"/>
      <c r="L34" s="612"/>
      <c r="M34" s="612"/>
      <c r="N34" s="612"/>
      <c r="O34" s="612"/>
      <c r="P34" s="612"/>
      <c r="Q34" s="613"/>
      <c r="R34" s="614">
        <v>37853</v>
      </c>
      <c r="S34" s="615"/>
      <c r="T34" s="615"/>
      <c r="U34" s="615"/>
      <c r="V34" s="615"/>
      <c r="W34" s="615"/>
      <c r="X34" s="615"/>
      <c r="Y34" s="616"/>
      <c r="Z34" s="650">
        <v>0.2</v>
      </c>
      <c r="AA34" s="650"/>
      <c r="AB34" s="650"/>
      <c r="AC34" s="650"/>
      <c r="AD34" s="651" t="s">
        <v>140</v>
      </c>
      <c r="AE34" s="651"/>
      <c r="AF34" s="651"/>
      <c r="AG34" s="651"/>
      <c r="AH34" s="651"/>
      <c r="AI34" s="651"/>
      <c r="AJ34" s="651"/>
      <c r="AK34" s="651"/>
      <c r="AL34" s="617" t="s">
        <v>140</v>
      </c>
      <c r="AM34" s="618"/>
      <c r="AN34" s="618"/>
      <c r="AO34" s="652"/>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1" t="s">
        <v>325</v>
      </c>
      <c r="CE34" s="612"/>
      <c r="CF34" s="612"/>
      <c r="CG34" s="612"/>
      <c r="CH34" s="612"/>
      <c r="CI34" s="612"/>
      <c r="CJ34" s="612"/>
      <c r="CK34" s="612"/>
      <c r="CL34" s="612"/>
      <c r="CM34" s="612"/>
      <c r="CN34" s="612"/>
      <c r="CO34" s="612"/>
      <c r="CP34" s="612"/>
      <c r="CQ34" s="613"/>
      <c r="CR34" s="614">
        <v>3460811</v>
      </c>
      <c r="CS34" s="615"/>
      <c r="CT34" s="615"/>
      <c r="CU34" s="615"/>
      <c r="CV34" s="615"/>
      <c r="CW34" s="615"/>
      <c r="CX34" s="615"/>
      <c r="CY34" s="616"/>
      <c r="CZ34" s="617">
        <v>22.9</v>
      </c>
      <c r="DA34" s="625"/>
      <c r="DB34" s="625"/>
      <c r="DC34" s="626"/>
      <c r="DD34" s="620">
        <v>2139549</v>
      </c>
      <c r="DE34" s="615"/>
      <c r="DF34" s="615"/>
      <c r="DG34" s="615"/>
      <c r="DH34" s="615"/>
      <c r="DI34" s="615"/>
      <c r="DJ34" s="615"/>
      <c r="DK34" s="616"/>
      <c r="DL34" s="620">
        <v>1866264</v>
      </c>
      <c r="DM34" s="615"/>
      <c r="DN34" s="615"/>
      <c r="DO34" s="615"/>
      <c r="DP34" s="615"/>
      <c r="DQ34" s="615"/>
      <c r="DR34" s="615"/>
      <c r="DS34" s="615"/>
      <c r="DT34" s="615"/>
      <c r="DU34" s="615"/>
      <c r="DV34" s="616"/>
      <c r="DW34" s="617">
        <v>19.5</v>
      </c>
      <c r="DX34" s="625"/>
      <c r="DY34" s="625"/>
      <c r="DZ34" s="625"/>
      <c r="EA34" s="625"/>
      <c r="EB34" s="625"/>
      <c r="EC34" s="639"/>
    </row>
    <row r="35" spans="2:133" ht="11.25" customHeight="1" x14ac:dyDescent="0.2">
      <c r="B35" s="611" t="s">
        <v>326</v>
      </c>
      <c r="C35" s="612"/>
      <c r="D35" s="612"/>
      <c r="E35" s="612"/>
      <c r="F35" s="612"/>
      <c r="G35" s="612"/>
      <c r="H35" s="612"/>
      <c r="I35" s="612"/>
      <c r="J35" s="612"/>
      <c r="K35" s="612"/>
      <c r="L35" s="612"/>
      <c r="M35" s="612"/>
      <c r="N35" s="612"/>
      <c r="O35" s="612"/>
      <c r="P35" s="612"/>
      <c r="Q35" s="613"/>
      <c r="R35" s="614">
        <v>174506</v>
      </c>
      <c r="S35" s="615"/>
      <c r="T35" s="615"/>
      <c r="U35" s="615"/>
      <c r="V35" s="615"/>
      <c r="W35" s="615"/>
      <c r="X35" s="615"/>
      <c r="Y35" s="616"/>
      <c r="Z35" s="650">
        <v>1.1000000000000001</v>
      </c>
      <c r="AA35" s="650"/>
      <c r="AB35" s="650"/>
      <c r="AC35" s="650"/>
      <c r="AD35" s="651" t="s">
        <v>140</v>
      </c>
      <c r="AE35" s="651"/>
      <c r="AF35" s="651"/>
      <c r="AG35" s="651"/>
      <c r="AH35" s="651"/>
      <c r="AI35" s="651"/>
      <c r="AJ35" s="651"/>
      <c r="AK35" s="651"/>
      <c r="AL35" s="617" t="s">
        <v>247</v>
      </c>
      <c r="AM35" s="618"/>
      <c r="AN35" s="618"/>
      <c r="AO35" s="652"/>
      <c r="AP35" s="216"/>
      <c r="AQ35" s="666" t="s">
        <v>327</v>
      </c>
      <c r="AR35" s="667"/>
      <c r="AS35" s="667"/>
      <c r="AT35" s="667"/>
      <c r="AU35" s="667"/>
      <c r="AV35" s="667"/>
      <c r="AW35" s="667"/>
      <c r="AX35" s="667"/>
      <c r="AY35" s="667"/>
      <c r="AZ35" s="667"/>
      <c r="BA35" s="667"/>
      <c r="BB35" s="667"/>
      <c r="BC35" s="667"/>
      <c r="BD35" s="667"/>
      <c r="BE35" s="667"/>
      <c r="BF35" s="668"/>
      <c r="BG35" s="666" t="s">
        <v>328</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329</v>
      </c>
      <c r="CE35" s="612"/>
      <c r="CF35" s="612"/>
      <c r="CG35" s="612"/>
      <c r="CH35" s="612"/>
      <c r="CI35" s="612"/>
      <c r="CJ35" s="612"/>
      <c r="CK35" s="612"/>
      <c r="CL35" s="612"/>
      <c r="CM35" s="612"/>
      <c r="CN35" s="612"/>
      <c r="CO35" s="612"/>
      <c r="CP35" s="612"/>
      <c r="CQ35" s="613"/>
      <c r="CR35" s="614">
        <v>127105</v>
      </c>
      <c r="CS35" s="623"/>
      <c r="CT35" s="623"/>
      <c r="CU35" s="623"/>
      <c r="CV35" s="623"/>
      <c r="CW35" s="623"/>
      <c r="CX35" s="623"/>
      <c r="CY35" s="624"/>
      <c r="CZ35" s="617">
        <v>0.8</v>
      </c>
      <c r="DA35" s="625"/>
      <c r="DB35" s="625"/>
      <c r="DC35" s="626"/>
      <c r="DD35" s="620">
        <v>122840</v>
      </c>
      <c r="DE35" s="623"/>
      <c r="DF35" s="623"/>
      <c r="DG35" s="623"/>
      <c r="DH35" s="623"/>
      <c r="DI35" s="623"/>
      <c r="DJ35" s="623"/>
      <c r="DK35" s="624"/>
      <c r="DL35" s="620">
        <v>122840</v>
      </c>
      <c r="DM35" s="623"/>
      <c r="DN35" s="623"/>
      <c r="DO35" s="623"/>
      <c r="DP35" s="623"/>
      <c r="DQ35" s="623"/>
      <c r="DR35" s="623"/>
      <c r="DS35" s="623"/>
      <c r="DT35" s="623"/>
      <c r="DU35" s="623"/>
      <c r="DV35" s="624"/>
      <c r="DW35" s="617">
        <v>1.3</v>
      </c>
      <c r="DX35" s="625"/>
      <c r="DY35" s="625"/>
      <c r="DZ35" s="625"/>
      <c r="EA35" s="625"/>
      <c r="EB35" s="625"/>
      <c r="EC35" s="639"/>
    </row>
    <row r="36" spans="2:133" ht="11.25" customHeight="1" x14ac:dyDescent="0.2">
      <c r="B36" s="611" t="s">
        <v>330</v>
      </c>
      <c r="C36" s="612"/>
      <c r="D36" s="612"/>
      <c r="E36" s="612"/>
      <c r="F36" s="612"/>
      <c r="G36" s="612"/>
      <c r="H36" s="612"/>
      <c r="I36" s="612"/>
      <c r="J36" s="612"/>
      <c r="K36" s="612"/>
      <c r="L36" s="612"/>
      <c r="M36" s="612"/>
      <c r="N36" s="612"/>
      <c r="O36" s="612"/>
      <c r="P36" s="612"/>
      <c r="Q36" s="613"/>
      <c r="R36" s="614">
        <v>519704</v>
      </c>
      <c r="S36" s="615"/>
      <c r="T36" s="615"/>
      <c r="U36" s="615"/>
      <c r="V36" s="615"/>
      <c r="W36" s="615"/>
      <c r="X36" s="615"/>
      <c r="Y36" s="616"/>
      <c r="Z36" s="650">
        <v>3.3</v>
      </c>
      <c r="AA36" s="650"/>
      <c r="AB36" s="650"/>
      <c r="AC36" s="650"/>
      <c r="AD36" s="651" t="s">
        <v>140</v>
      </c>
      <c r="AE36" s="651"/>
      <c r="AF36" s="651"/>
      <c r="AG36" s="651"/>
      <c r="AH36" s="651"/>
      <c r="AI36" s="651"/>
      <c r="AJ36" s="651"/>
      <c r="AK36" s="651"/>
      <c r="AL36" s="617" t="s">
        <v>178</v>
      </c>
      <c r="AM36" s="618"/>
      <c r="AN36" s="618"/>
      <c r="AO36" s="652"/>
      <c r="AP36" s="216"/>
      <c r="AQ36" s="657" t="s">
        <v>331</v>
      </c>
      <c r="AR36" s="658"/>
      <c r="AS36" s="658"/>
      <c r="AT36" s="658"/>
      <c r="AU36" s="658"/>
      <c r="AV36" s="658"/>
      <c r="AW36" s="658"/>
      <c r="AX36" s="658"/>
      <c r="AY36" s="659"/>
      <c r="AZ36" s="660">
        <v>1904821</v>
      </c>
      <c r="BA36" s="661"/>
      <c r="BB36" s="661"/>
      <c r="BC36" s="661"/>
      <c r="BD36" s="661"/>
      <c r="BE36" s="661"/>
      <c r="BF36" s="662"/>
      <c r="BG36" s="663" t="s">
        <v>332</v>
      </c>
      <c r="BH36" s="664"/>
      <c r="BI36" s="664"/>
      <c r="BJ36" s="664"/>
      <c r="BK36" s="664"/>
      <c r="BL36" s="664"/>
      <c r="BM36" s="664"/>
      <c r="BN36" s="664"/>
      <c r="BO36" s="664"/>
      <c r="BP36" s="664"/>
      <c r="BQ36" s="664"/>
      <c r="BR36" s="664"/>
      <c r="BS36" s="664"/>
      <c r="BT36" s="664"/>
      <c r="BU36" s="665"/>
      <c r="BV36" s="660">
        <v>73157</v>
      </c>
      <c r="BW36" s="661"/>
      <c r="BX36" s="661"/>
      <c r="BY36" s="661"/>
      <c r="BZ36" s="661"/>
      <c r="CA36" s="661"/>
      <c r="CB36" s="662"/>
      <c r="CD36" s="611" t="s">
        <v>333</v>
      </c>
      <c r="CE36" s="612"/>
      <c r="CF36" s="612"/>
      <c r="CG36" s="612"/>
      <c r="CH36" s="612"/>
      <c r="CI36" s="612"/>
      <c r="CJ36" s="612"/>
      <c r="CK36" s="612"/>
      <c r="CL36" s="612"/>
      <c r="CM36" s="612"/>
      <c r="CN36" s="612"/>
      <c r="CO36" s="612"/>
      <c r="CP36" s="612"/>
      <c r="CQ36" s="613"/>
      <c r="CR36" s="614">
        <v>2051722</v>
      </c>
      <c r="CS36" s="615"/>
      <c r="CT36" s="615"/>
      <c r="CU36" s="615"/>
      <c r="CV36" s="615"/>
      <c r="CW36" s="615"/>
      <c r="CX36" s="615"/>
      <c r="CY36" s="616"/>
      <c r="CZ36" s="617">
        <v>13.6</v>
      </c>
      <c r="DA36" s="625"/>
      <c r="DB36" s="625"/>
      <c r="DC36" s="626"/>
      <c r="DD36" s="620">
        <v>1983589</v>
      </c>
      <c r="DE36" s="615"/>
      <c r="DF36" s="615"/>
      <c r="DG36" s="615"/>
      <c r="DH36" s="615"/>
      <c r="DI36" s="615"/>
      <c r="DJ36" s="615"/>
      <c r="DK36" s="616"/>
      <c r="DL36" s="620">
        <v>1115220</v>
      </c>
      <c r="DM36" s="615"/>
      <c r="DN36" s="615"/>
      <c r="DO36" s="615"/>
      <c r="DP36" s="615"/>
      <c r="DQ36" s="615"/>
      <c r="DR36" s="615"/>
      <c r="DS36" s="615"/>
      <c r="DT36" s="615"/>
      <c r="DU36" s="615"/>
      <c r="DV36" s="616"/>
      <c r="DW36" s="617">
        <v>11.7</v>
      </c>
      <c r="DX36" s="625"/>
      <c r="DY36" s="625"/>
      <c r="DZ36" s="625"/>
      <c r="EA36" s="625"/>
      <c r="EB36" s="625"/>
      <c r="EC36" s="639"/>
    </row>
    <row r="37" spans="2:133" ht="11.25" customHeight="1" x14ac:dyDescent="0.2">
      <c r="B37" s="611" t="s">
        <v>334</v>
      </c>
      <c r="C37" s="612"/>
      <c r="D37" s="612"/>
      <c r="E37" s="612"/>
      <c r="F37" s="612"/>
      <c r="G37" s="612"/>
      <c r="H37" s="612"/>
      <c r="I37" s="612"/>
      <c r="J37" s="612"/>
      <c r="K37" s="612"/>
      <c r="L37" s="612"/>
      <c r="M37" s="612"/>
      <c r="N37" s="612"/>
      <c r="O37" s="612"/>
      <c r="P37" s="612"/>
      <c r="Q37" s="613"/>
      <c r="R37" s="614">
        <v>316999</v>
      </c>
      <c r="S37" s="615"/>
      <c r="T37" s="615"/>
      <c r="U37" s="615"/>
      <c r="V37" s="615"/>
      <c r="W37" s="615"/>
      <c r="X37" s="615"/>
      <c r="Y37" s="616"/>
      <c r="Z37" s="650">
        <v>2</v>
      </c>
      <c r="AA37" s="650"/>
      <c r="AB37" s="650"/>
      <c r="AC37" s="650"/>
      <c r="AD37" s="651">
        <v>4314</v>
      </c>
      <c r="AE37" s="651"/>
      <c r="AF37" s="651"/>
      <c r="AG37" s="651"/>
      <c r="AH37" s="651"/>
      <c r="AI37" s="651"/>
      <c r="AJ37" s="651"/>
      <c r="AK37" s="651"/>
      <c r="AL37" s="617">
        <v>0</v>
      </c>
      <c r="AM37" s="618"/>
      <c r="AN37" s="618"/>
      <c r="AO37" s="652"/>
      <c r="AQ37" s="645" t="s">
        <v>335</v>
      </c>
      <c r="AR37" s="646"/>
      <c r="AS37" s="646"/>
      <c r="AT37" s="646"/>
      <c r="AU37" s="646"/>
      <c r="AV37" s="646"/>
      <c r="AW37" s="646"/>
      <c r="AX37" s="646"/>
      <c r="AY37" s="647"/>
      <c r="AZ37" s="614">
        <v>297110</v>
      </c>
      <c r="BA37" s="615"/>
      <c r="BB37" s="615"/>
      <c r="BC37" s="615"/>
      <c r="BD37" s="623"/>
      <c r="BE37" s="623"/>
      <c r="BF37" s="648"/>
      <c r="BG37" s="611" t="s">
        <v>336</v>
      </c>
      <c r="BH37" s="612"/>
      <c r="BI37" s="612"/>
      <c r="BJ37" s="612"/>
      <c r="BK37" s="612"/>
      <c r="BL37" s="612"/>
      <c r="BM37" s="612"/>
      <c r="BN37" s="612"/>
      <c r="BO37" s="612"/>
      <c r="BP37" s="612"/>
      <c r="BQ37" s="612"/>
      <c r="BR37" s="612"/>
      <c r="BS37" s="612"/>
      <c r="BT37" s="612"/>
      <c r="BU37" s="613"/>
      <c r="BV37" s="614">
        <v>55992</v>
      </c>
      <c r="BW37" s="615"/>
      <c r="BX37" s="615"/>
      <c r="BY37" s="615"/>
      <c r="BZ37" s="615"/>
      <c r="CA37" s="615"/>
      <c r="CB37" s="649"/>
      <c r="CD37" s="611" t="s">
        <v>337</v>
      </c>
      <c r="CE37" s="612"/>
      <c r="CF37" s="612"/>
      <c r="CG37" s="612"/>
      <c r="CH37" s="612"/>
      <c r="CI37" s="612"/>
      <c r="CJ37" s="612"/>
      <c r="CK37" s="612"/>
      <c r="CL37" s="612"/>
      <c r="CM37" s="612"/>
      <c r="CN37" s="612"/>
      <c r="CO37" s="612"/>
      <c r="CP37" s="612"/>
      <c r="CQ37" s="613"/>
      <c r="CR37" s="614">
        <v>754877</v>
      </c>
      <c r="CS37" s="623"/>
      <c r="CT37" s="623"/>
      <c r="CU37" s="623"/>
      <c r="CV37" s="623"/>
      <c r="CW37" s="623"/>
      <c r="CX37" s="623"/>
      <c r="CY37" s="624"/>
      <c r="CZ37" s="617">
        <v>5</v>
      </c>
      <c r="DA37" s="625"/>
      <c r="DB37" s="625"/>
      <c r="DC37" s="626"/>
      <c r="DD37" s="620">
        <v>754877</v>
      </c>
      <c r="DE37" s="623"/>
      <c r="DF37" s="623"/>
      <c r="DG37" s="623"/>
      <c r="DH37" s="623"/>
      <c r="DI37" s="623"/>
      <c r="DJ37" s="623"/>
      <c r="DK37" s="624"/>
      <c r="DL37" s="620">
        <v>710748</v>
      </c>
      <c r="DM37" s="623"/>
      <c r="DN37" s="623"/>
      <c r="DO37" s="623"/>
      <c r="DP37" s="623"/>
      <c r="DQ37" s="623"/>
      <c r="DR37" s="623"/>
      <c r="DS37" s="623"/>
      <c r="DT37" s="623"/>
      <c r="DU37" s="623"/>
      <c r="DV37" s="624"/>
      <c r="DW37" s="617">
        <v>7.4</v>
      </c>
      <c r="DX37" s="625"/>
      <c r="DY37" s="625"/>
      <c r="DZ37" s="625"/>
      <c r="EA37" s="625"/>
      <c r="EB37" s="625"/>
      <c r="EC37" s="639"/>
    </row>
    <row r="38" spans="2:133" ht="11.25" customHeight="1" x14ac:dyDescent="0.2">
      <c r="B38" s="611" t="s">
        <v>338</v>
      </c>
      <c r="C38" s="612"/>
      <c r="D38" s="612"/>
      <c r="E38" s="612"/>
      <c r="F38" s="612"/>
      <c r="G38" s="612"/>
      <c r="H38" s="612"/>
      <c r="I38" s="612"/>
      <c r="J38" s="612"/>
      <c r="K38" s="612"/>
      <c r="L38" s="612"/>
      <c r="M38" s="612"/>
      <c r="N38" s="612"/>
      <c r="O38" s="612"/>
      <c r="P38" s="612"/>
      <c r="Q38" s="613"/>
      <c r="R38" s="614">
        <v>627400</v>
      </c>
      <c r="S38" s="615"/>
      <c r="T38" s="615"/>
      <c r="U38" s="615"/>
      <c r="V38" s="615"/>
      <c r="W38" s="615"/>
      <c r="X38" s="615"/>
      <c r="Y38" s="616"/>
      <c r="Z38" s="650">
        <v>4</v>
      </c>
      <c r="AA38" s="650"/>
      <c r="AB38" s="650"/>
      <c r="AC38" s="650"/>
      <c r="AD38" s="651" t="s">
        <v>247</v>
      </c>
      <c r="AE38" s="651"/>
      <c r="AF38" s="651"/>
      <c r="AG38" s="651"/>
      <c r="AH38" s="651"/>
      <c r="AI38" s="651"/>
      <c r="AJ38" s="651"/>
      <c r="AK38" s="651"/>
      <c r="AL38" s="617" t="s">
        <v>140</v>
      </c>
      <c r="AM38" s="618"/>
      <c r="AN38" s="618"/>
      <c r="AO38" s="652"/>
      <c r="AQ38" s="645" t="s">
        <v>339</v>
      </c>
      <c r="AR38" s="646"/>
      <c r="AS38" s="646"/>
      <c r="AT38" s="646"/>
      <c r="AU38" s="646"/>
      <c r="AV38" s="646"/>
      <c r="AW38" s="646"/>
      <c r="AX38" s="646"/>
      <c r="AY38" s="647"/>
      <c r="AZ38" s="614">
        <v>14754</v>
      </c>
      <c r="BA38" s="615"/>
      <c r="BB38" s="615"/>
      <c r="BC38" s="615"/>
      <c r="BD38" s="623"/>
      <c r="BE38" s="623"/>
      <c r="BF38" s="648"/>
      <c r="BG38" s="611" t="s">
        <v>340</v>
      </c>
      <c r="BH38" s="612"/>
      <c r="BI38" s="612"/>
      <c r="BJ38" s="612"/>
      <c r="BK38" s="612"/>
      <c r="BL38" s="612"/>
      <c r="BM38" s="612"/>
      <c r="BN38" s="612"/>
      <c r="BO38" s="612"/>
      <c r="BP38" s="612"/>
      <c r="BQ38" s="612"/>
      <c r="BR38" s="612"/>
      <c r="BS38" s="612"/>
      <c r="BT38" s="612"/>
      <c r="BU38" s="613"/>
      <c r="BV38" s="614">
        <v>6187</v>
      </c>
      <c r="BW38" s="615"/>
      <c r="BX38" s="615"/>
      <c r="BY38" s="615"/>
      <c r="BZ38" s="615"/>
      <c r="CA38" s="615"/>
      <c r="CB38" s="649"/>
      <c r="CD38" s="611" t="s">
        <v>341</v>
      </c>
      <c r="CE38" s="612"/>
      <c r="CF38" s="612"/>
      <c r="CG38" s="612"/>
      <c r="CH38" s="612"/>
      <c r="CI38" s="612"/>
      <c r="CJ38" s="612"/>
      <c r="CK38" s="612"/>
      <c r="CL38" s="612"/>
      <c r="CM38" s="612"/>
      <c r="CN38" s="612"/>
      <c r="CO38" s="612"/>
      <c r="CP38" s="612"/>
      <c r="CQ38" s="613"/>
      <c r="CR38" s="614">
        <v>1592957</v>
      </c>
      <c r="CS38" s="615"/>
      <c r="CT38" s="615"/>
      <c r="CU38" s="615"/>
      <c r="CV38" s="615"/>
      <c r="CW38" s="615"/>
      <c r="CX38" s="615"/>
      <c r="CY38" s="616"/>
      <c r="CZ38" s="617">
        <v>10.5</v>
      </c>
      <c r="DA38" s="625"/>
      <c r="DB38" s="625"/>
      <c r="DC38" s="626"/>
      <c r="DD38" s="620">
        <v>1340210</v>
      </c>
      <c r="DE38" s="615"/>
      <c r="DF38" s="615"/>
      <c r="DG38" s="615"/>
      <c r="DH38" s="615"/>
      <c r="DI38" s="615"/>
      <c r="DJ38" s="615"/>
      <c r="DK38" s="616"/>
      <c r="DL38" s="620">
        <v>1313019</v>
      </c>
      <c r="DM38" s="615"/>
      <c r="DN38" s="615"/>
      <c r="DO38" s="615"/>
      <c r="DP38" s="615"/>
      <c r="DQ38" s="615"/>
      <c r="DR38" s="615"/>
      <c r="DS38" s="615"/>
      <c r="DT38" s="615"/>
      <c r="DU38" s="615"/>
      <c r="DV38" s="616"/>
      <c r="DW38" s="617">
        <v>13.7</v>
      </c>
      <c r="DX38" s="625"/>
      <c r="DY38" s="625"/>
      <c r="DZ38" s="625"/>
      <c r="EA38" s="625"/>
      <c r="EB38" s="625"/>
      <c r="EC38" s="639"/>
    </row>
    <row r="39" spans="2:133" ht="11.25" customHeight="1" x14ac:dyDescent="0.2">
      <c r="B39" s="611" t="s">
        <v>342</v>
      </c>
      <c r="C39" s="612"/>
      <c r="D39" s="612"/>
      <c r="E39" s="612"/>
      <c r="F39" s="612"/>
      <c r="G39" s="612"/>
      <c r="H39" s="612"/>
      <c r="I39" s="612"/>
      <c r="J39" s="612"/>
      <c r="K39" s="612"/>
      <c r="L39" s="612"/>
      <c r="M39" s="612"/>
      <c r="N39" s="612"/>
      <c r="O39" s="612"/>
      <c r="P39" s="612"/>
      <c r="Q39" s="613"/>
      <c r="R39" s="614" t="s">
        <v>140</v>
      </c>
      <c r="S39" s="615"/>
      <c r="T39" s="615"/>
      <c r="U39" s="615"/>
      <c r="V39" s="615"/>
      <c r="W39" s="615"/>
      <c r="X39" s="615"/>
      <c r="Y39" s="616"/>
      <c r="Z39" s="650" t="s">
        <v>247</v>
      </c>
      <c r="AA39" s="650"/>
      <c r="AB39" s="650"/>
      <c r="AC39" s="650"/>
      <c r="AD39" s="651" t="s">
        <v>140</v>
      </c>
      <c r="AE39" s="651"/>
      <c r="AF39" s="651"/>
      <c r="AG39" s="651"/>
      <c r="AH39" s="651"/>
      <c r="AI39" s="651"/>
      <c r="AJ39" s="651"/>
      <c r="AK39" s="651"/>
      <c r="AL39" s="617" t="s">
        <v>140</v>
      </c>
      <c r="AM39" s="618"/>
      <c r="AN39" s="618"/>
      <c r="AO39" s="652"/>
      <c r="AQ39" s="645" t="s">
        <v>343</v>
      </c>
      <c r="AR39" s="646"/>
      <c r="AS39" s="646"/>
      <c r="AT39" s="646"/>
      <c r="AU39" s="646"/>
      <c r="AV39" s="646"/>
      <c r="AW39" s="646"/>
      <c r="AX39" s="646"/>
      <c r="AY39" s="647"/>
      <c r="AZ39" s="614" t="s">
        <v>140</v>
      </c>
      <c r="BA39" s="615"/>
      <c r="BB39" s="615"/>
      <c r="BC39" s="615"/>
      <c r="BD39" s="623"/>
      <c r="BE39" s="623"/>
      <c r="BF39" s="648"/>
      <c r="BG39" s="611" t="s">
        <v>344</v>
      </c>
      <c r="BH39" s="612"/>
      <c r="BI39" s="612"/>
      <c r="BJ39" s="612"/>
      <c r="BK39" s="612"/>
      <c r="BL39" s="612"/>
      <c r="BM39" s="612"/>
      <c r="BN39" s="612"/>
      <c r="BO39" s="612"/>
      <c r="BP39" s="612"/>
      <c r="BQ39" s="612"/>
      <c r="BR39" s="612"/>
      <c r="BS39" s="612"/>
      <c r="BT39" s="612"/>
      <c r="BU39" s="613"/>
      <c r="BV39" s="614">
        <v>9479</v>
      </c>
      <c r="BW39" s="615"/>
      <c r="BX39" s="615"/>
      <c r="BY39" s="615"/>
      <c r="BZ39" s="615"/>
      <c r="CA39" s="615"/>
      <c r="CB39" s="649"/>
      <c r="CD39" s="611" t="s">
        <v>345</v>
      </c>
      <c r="CE39" s="612"/>
      <c r="CF39" s="612"/>
      <c r="CG39" s="612"/>
      <c r="CH39" s="612"/>
      <c r="CI39" s="612"/>
      <c r="CJ39" s="612"/>
      <c r="CK39" s="612"/>
      <c r="CL39" s="612"/>
      <c r="CM39" s="612"/>
      <c r="CN39" s="612"/>
      <c r="CO39" s="612"/>
      <c r="CP39" s="612"/>
      <c r="CQ39" s="613"/>
      <c r="CR39" s="614">
        <v>5007</v>
      </c>
      <c r="CS39" s="623"/>
      <c r="CT39" s="623"/>
      <c r="CU39" s="623"/>
      <c r="CV39" s="623"/>
      <c r="CW39" s="623"/>
      <c r="CX39" s="623"/>
      <c r="CY39" s="624"/>
      <c r="CZ39" s="617">
        <v>0</v>
      </c>
      <c r="DA39" s="625"/>
      <c r="DB39" s="625"/>
      <c r="DC39" s="626"/>
      <c r="DD39" s="620">
        <v>4730</v>
      </c>
      <c r="DE39" s="623"/>
      <c r="DF39" s="623"/>
      <c r="DG39" s="623"/>
      <c r="DH39" s="623"/>
      <c r="DI39" s="623"/>
      <c r="DJ39" s="623"/>
      <c r="DK39" s="624"/>
      <c r="DL39" s="620" t="s">
        <v>247</v>
      </c>
      <c r="DM39" s="623"/>
      <c r="DN39" s="623"/>
      <c r="DO39" s="623"/>
      <c r="DP39" s="623"/>
      <c r="DQ39" s="623"/>
      <c r="DR39" s="623"/>
      <c r="DS39" s="623"/>
      <c r="DT39" s="623"/>
      <c r="DU39" s="623"/>
      <c r="DV39" s="624"/>
      <c r="DW39" s="617" t="s">
        <v>140</v>
      </c>
      <c r="DX39" s="625"/>
      <c r="DY39" s="625"/>
      <c r="DZ39" s="625"/>
      <c r="EA39" s="625"/>
      <c r="EB39" s="625"/>
      <c r="EC39" s="639"/>
    </row>
    <row r="40" spans="2:133" ht="11.25" customHeight="1" x14ac:dyDescent="0.2">
      <c r="B40" s="611" t="s">
        <v>346</v>
      </c>
      <c r="C40" s="612"/>
      <c r="D40" s="612"/>
      <c r="E40" s="612"/>
      <c r="F40" s="612"/>
      <c r="G40" s="612"/>
      <c r="H40" s="612"/>
      <c r="I40" s="612"/>
      <c r="J40" s="612"/>
      <c r="K40" s="612"/>
      <c r="L40" s="612"/>
      <c r="M40" s="612"/>
      <c r="N40" s="612"/>
      <c r="O40" s="612"/>
      <c r="P40" s="612"/>
      <c r="Q40" s="613"/>
      <c r="R40" s="614">
        <v>209000</v>
      </c>
      <c r="S40" s="615"/>
      <c r="T40" s="615"/>
      <c r="U40" s="615"/>
      <c r="V40" s="615"/>
      <c r="W40" s="615"/>
      <c r="X40" s="615"/>
      <c r="Y40" s="616"/>
      <c r="Z40" s="650">
        <v>1.3</v>
      </c>
      <c r="AA40" s="650"/>
      <c r="AB40" s="650"/>
      <c r="AC40" s="650"/>
      <c r="AD40" s="651" t="s">
        <v>247</v>
      </c>
      <c r="AE40" s="651"/>
      <c r="AF40" s="651"/>
      <c r="AG40" s="651"/>
      <c r="AH40" s="651"/>
      <c r="AI40" s="651"/>
      <c r="AJ40" s="651"/>
      <c r="AK40" s="651"/>
      <c r="AL40" s="617" t="s">
        <v>140</v>
      </c>
      <c r="AM40" s="618"/>
      <c r="AN40" s="618"/>
      <c r="AO40" s="652"/>
      <c r="AQ40" s="645" t="s">
        <v>347</v>
      </c>
      <c r="AR40" s="646"/>
      <c r="AS40" s="646"/>
      <c r="AT40" s="646"/>
      <c r="AU40" s="646"/>
      <c r="AV40" s="646"/>
      <c r="AW40" s="646"/>
      <c r="AX40" s="646"/>
      <c r="AY40" s="647"/>
      <c r="AZ40" s="614" t="s">
        <v>247</v>
      </c>
      <c r="BA40" s="615"/>
      <c r="BB40" s="615"/>
      <c r="BC40" s="615"/>
      <c r="BD40" s="623"/>
      <c r="BE40" s="623"/>
      <c r="BF40" s="648"/>
      <c r="BG40" s="653" t="s">
        <v>348</v>
      </c>
      <c r="BH40" s="654"/>
      <c r="BI40" s="654"/>
      <c r="BJ40" s="654"/>
      <c r="BK40" s="654"/>
      <c r="BL40" s="217"/>
      <c r="BM40" s="612" t="s">
        <v>349</v>
      </c>
      <c r="BN40" s="612"/>
      <c r="BO40" s="612"/>
      <c r="BP40" s="612"/>
      <c r="BQ40" s="612"/>
      <c r="BR40" s="612"/>
      <c r="BS40" s="612"/>
      <c r="BT40" s="612"/>
      <c r="BU40" s="613"/>
      <c r="BV40" s="614">
        <v>86</v>
      </c>
      <c r="BW40" s="615"/>
      <c r="BX40" s="615"/>
      <c r="BY40" s="615"/>
      <c r="BZ40" s="615"/>
      <c r="CA40" s="615"/>
      <c r="CB40" s="649"/>
      <c r="CD40" s="611" t="s">
        <v>350</v>
      </c>
      <c r="CE40" s="612"/>
      <c r="CF40" s="612"/>
      <c r="CG40" s="612"/>
      <c r="CH40" s="612"/>
      <c r="CI40" s="612"/>
      <c r="CJ40" s="612"/>
      <c r="CK40" s="612"/>
      <c r="CL40" s="612"/>
      <c r="CM40" s="612"/>
      <c r="CN40" s="612"/>
      <c r="CO40" s="612"/>
      <c r="CP40" s="612"/>
      <c r="CQ40" s="613"/>
      <c r="CR40" s="614">
        <v>123</v>
      </c>
      <c r="CS40" s="615"/>
      <c r="CT40" s="615"/>
      <c r="CU40" s="615"/>
      <c r="CV40" s="615"/>
      <c r="CW40" s="615"/>
      <c r="CX40" s="615"/>
      <c r="CY40" s="616"/>
      <c r="CZ40" s="617">
        <v>0</v>
      </c>
      <c r="DA40" s="625"/>
      <c r="DB40" s="625"/>
      <c r="DC40" s="626"/>
      <c r="DD40" s="620" t="s">
        <v>178</v>
      </c>
      <c r="DE40" s="615"/>
      <c r="DF40" s="615"/>
      <c r="DG40" s="615"/>
      <c r="DH40" s="615"/>
      <c r="DI40" s="615"/>
      <c r="DJ40" s="615"/>
      <c r="DK40" s="616"/>
      <c r="DL40" s="620" t="s">
        <v>140</v>
      </c>
      <c r="DM40" s="615"/>
      <c r="DN40" s="615"/>
      <c r="DO40" s="615"/>
      <c r="DP40" s="615"/>
      <c r="DQ40" s="615"/>
      <c r="DR40" s="615"/>
      <c r="DS40" s="615"/>
      <c r="DT40" s="615"/>
      <c r="DU40" s="615"/>
      <c r="DV40" s="616"/>
      <c r="DW40" s="617" t="s">
        <v>247</v>
      </c>
      <c r="DX40" s="625"/>
      <c r="DY40" s="625"/>
      <c r="DZ40" s="625"/>
      <c r="EA40" s="625"/>
      <c r="EB40" s="625"/>
      <c r="EC40" s="639"/>
    </row>
    <row r="41" spans="2:133" ht="11.25" customHeight="1" x14ac:dyDescent="0.2">
      <c r="B41" s="595" t="s">
        <v>351</v>
      </c>
      <c r="C41" s="596"/>
      <c r="D41" s="596"/>
      <c r="E41" s="596"/>
      <c r="F41" s="596"/>
      <c r="G41" s="596"/>
      <c r="H41" s="596"/>
      <c r="I41" s="596"/>
      <c r="J41" s="596"/>
      <c r="K41" s="596"/>
      <c r="L41" s="596"/>
      <c r="M41" s="596"/>
      <c r="N41" s="596"/>
      <c r="O41" s="596"/>
      <c r="P41" s="596"/>
      <c r="Q41" s="597"/>
      <c r="R41" s="598">
        <v>15782961</v>
      </c>
      <c r="S41" s="636"/>
      <c r="T41" s="636"/>
      <c r="U41" s="636"/>
      <c r="V41" s="636"/>
      <c r="W41" s="636"/>
      <c r="X41" s="636"/>
      <c r="Y41" s="640"/>
      <c r="Z41" s="641">
        <v>100</v>
      </c>
      <c r="AA41" s="641"/>
      <c r="AB41" s="641"/>
      <c r="AC41" s="641"/>
      <c r="AD41" s="642">
        <v>9357366</v>
      </c>
      <c r="AE41" s="642"/>
      <c r="AF41" s="642"/>
      <c r="AG41" s="642"/>
      <c r="AH41" s="642"/>
      <c r="AI41" s="642"/>
      <c r="AJ41" s="642"/>
      <c r="AK41" s="642"/>
      <c r="AL41" s="601">
        <v>100</v>
      </c>
      <c r="AM41" s="643"/>
      <c r="AN41" s="643"/>
      <c r="AO41" s="644"/>
      <c r="AQ41" s="645" t="s">
        <v>352</v>
      </c>
      <c r="AR41" s="646"/>
      <c r="AS41" s="646"/>
      <c r="AT41" s="646"/>
      <c r="AU41" s="646"/>
      <c r="AV41" s="646"/>
      <c r="AW41" s="646"/>
      <c r="AX41" s="646"/>
      <c r="AY41" s="647"/>
      <c r="AZ41" s="614">
        <v>321924</v>
      </c>
      <c r="BA41" s="615"/>
      <c r="BB41" s="615"/>
      <c r="BC41" s="615"/>
      <c r="BD41" s="623"/>
      <c r="BE41" s="623"/>
      <c r="BF41" s="648"/>
      <c r="BG41" s="653"/>
      <c r="BH41" s="654"/>
      <c r="BI41" s="654"/>
      <c r="BJ41" s="654"/>
      <c r="BK41" s="654"/>
      <c r="BL41" s="217"/>
      <c r="BM41" s="612" t="s">
        <v>353</v>
      </c>
      <c r="BN41" s="612"/>
      <c r="BO41" s="612"/>
      <c r="BP41" s="612"/>
      <c r="BQ41" s="612"/>
      <c r="BR41" s="612"/>
      <c r="BS41" s="612"/>
      <c r="BT41" s="612"/>
      <c r="BU41" s="613"/>
      <c r="BV41" s="614" t="s">
        <v>247</v>
      </c>
      <c r="BW41" s="615"/>
      <c r="BX41" s="615"/>
      <c r="BY41" s="615"/>
      <c r="BZ41" s="615"/>
      <c r="CA41" s="615"/>
      <c r="CB41" s="649"/>
      <c r="CD41" s="611" t="s">
        <v>354</v>
      </c>
      <c r="CE41" s="612"/>
      <c r="CF41" s="612"/>
      <c r="CG41" s="612"/>
      <c r="CH41" s="612"/>
      <c r="CI41" s="612"/>
      <c r="CJ41" s="612"/>
      <c r="CK41" s="612"/>
      <c r="CL41" s="612"/>
      <c r="CM41" s="612"/>
      <c r="CN41" s="612"/>
      <c r="CO41" s="612"/>
      <c r="CP41" s="612"/>
      <c r="CQ41" s="613"/>
      <c r="CR41" s="614" t="s">
        <v>247</v>
      </c>
      <c r="CS41" s="623"/>
      <c r="CT41" s="623"/>
      <c r="CU41" s="623"/>
      <c r="CV41" s="623"/>
      <c r="CW41" s="623"/>
      <c r="CX41" s="623"/>
      <c r="CY41" s="624"/>
      <c r="CZ41" s="617" t="s">
        <v>140</v>
      </c>
      <c r="DA41" s="625"/>
      <c r="DB41" s="625"/>
      <c r="DC41" s="626"/>
      <c r="DD41" s="620" t="s">
        <v>178</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2">
      <c r="AQ42" s="633" t="s">
        <v>355</v>
      </c>
      <c r="AR42" s="634"/>
      <c r="AS42" s="634"/>
      <c r="AT42" s="634"/>
      <c r="AU42" s="634"/>
      <c r="AV42" s="634"/>
      <c r="AW42" s="634"/>
      <c r="AX42" s="634"/>
      <c r="AY42" s="635"/>
      <c r="AZ42" s="598">
        <v>1271033</v>
      </c>
      <c r="BA42" s="636"/>
      <c r="BB42" s="636"/>
      <c r="BC42" s="636"/>
      <c r="BD42" s="599"/>
      <c r="BE42" s="599"/>
      <c r="BF42" s="637"/>
      <c r="BG42" s="655"/>
      <c r="BH42" s="656"/>
      <c r="BI42" s="656"/>
      <c r="BJ42" s="656"/>
      <c r="BK42" s="656"/>
      <c r="BL42" s="218"/>
      <c r="BM42" s="596" t="s">
        <v>356</v>
      </c>
      <c r="BN42" s="596"/>
      <c r="BO42" s="596"/>
      <c r="BP42" s="596"/>
      <c r="BQ42" s="596"/>
      <c r="BR42" s="596"/>
      <c r="BS42" s="596"/>
      <c r="BT42" s="596"/>
      <c r="BU42" s="597"/>
      <c r="BV42" s="598">
        <v>348</v>
      </c>
      <c r="BW42" s="636"/>
      <c r="BX42" s="636"/>
      <c r="BY42" s="636"/>
      <c r="BZ42" s="636"/>
      <c r="CA42" s="636"/>
      <c r="CB42" s="638"/>
      <c r="CD42" s="611" t="s">
        <v>357</v>
      </c>
      <c r="CE42" s="612"/>
      <c r="CF42" s="612"/>
      <c r="CG42" s="612"/>
      <c r="CH42" s="612"/>
      <c r="CI42" s="612"/>
      <c r="CJ42" s="612"/>
      <c r="CK42" s="612"/>
      <c r="CL42" s="612"/>
      <c r="CM42" s="612"/>
      <c r="CN42" s="612"/>
      <c r="CO42" s="612"/>
      <c r="CP42" s="612"/>
      <c r="CQ42" s="613"/>
      <c r="CR42" s="614">
        <v>1401194</v>
      </c>
      <c r="CS42" s="623"/>
      <c r="CT42" s="623"/>
      <c r="CU42" s="623"/>
      <c r="CV42" s="623"/>
      <c r="CW42" s="623"/>
      <c r="CX42" s="623"/>
      <c r="CY42" s="624"/>
      <c r="CZ42" s="617">
        <v>9.3000000000000007</v>
      </c>
      <c r="DA42" s="625"/>
      <c r="DB42" s="625"/>
      <c r="DC42" s="626"/>
      <c r="DD42" s="620">
        <v>570962</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2">
      <c r="B43" s="208" t="s">
        <v>358</v>
      </c>
      <c r="CD43" s="611" t="s">
        <v>359</v>
      </c>
      <c r="CE43" s="612"/>
      <c r="CF43" s="612"/>
      <c r="CG43" s="612"/>
      <c r="CH43" s="612"/>
      <c r="CI43" s="612"/>
      <c r="CJ43" s="612"/>
      <c r="CK43" s="612"/>
      <c r="CL43" s="612"/>
      <c r="CM43" s="612"/>
      <c r="CN43" s="612"/>
      <c r="CO43" s="612"/>
      <c r="CP43" s="612"/>
      <c r="CQ43" s="613"/>
      <c r="CR43" s="614">
        <v>17365</v>
      </c>
      <c r="CS43" s="623"/>
      <c r="CT43" s="623"/>
      <c r="CU43" s="623"/>
      <c r="CV43" s="623"/>
      <c r="CW43" s="623"/>
      <c r="CX43" s="623"/>
      <c r="CY43" s="624"/>
      <c r="CZ43" s="617">
        <v>0.1</v>
      </c>
      <c r="DA43" s="625"/>
      <c r="DB43" s="625"/>
      <c r="DC43" s="626"/>
      <c r="DD43" s="620">
        <v>17365</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2">
      <c r="B44" s="621" t="s">
        <v>360</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307</v>
      </c>
      <c r="CE44" s="628"/>
      <c r="CF44" s="611" t="s">
        <v>361</v>
      </c>
      <c r="CG44" s="612"/>
      <c r="CH44" s="612"/>
      <c r="CI44" s="612"/>
      <c r="CJ44" s="612"/>
      <c r="CK44" s="612"/>
      <c r="CL44" s="612"/>
      <c r="CM44" s="612"/>
      <c r="CN44" s="612"/>
      <c r="CO44" s="612"/>
      <c r="CP44" s="612"/>
      <c r="CQ44" s="613"/>
      <c r="CR44" s="614">
        <v>1401194</v>
      </c>
      <c r="CS44" s="615"/>
      <c r="CT44" s="615"/>
      <c r="CU44" s="615"/>
      <c r="CV44" s="615"/>
      <c r="CW44" s="615"/>
      <c r="CX44" s="615"/>
      <c r="CY44" s="616"/>
      <c r="CZ44" s="617">
        <v>9.3000000000000007</v>
      </c>
      <c r="DA44" s="618"/>
      <c r="DB44" s="618"/>
      <c r="DC44" s="619"/>
      <c r="DD44" s="620">
        <v>570962</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2">
      <c r="B45" s="621" t="s">
        <v>362</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363</v>
      </c>
      <c r="CG45" s="612"/>
      <c r="CH45" s="612"/>
      <c r="CI45" s="612"/>
      <c r="CJ45" s="612"/>
      <c r="CK45" s="612"/>
      <c r="CL45" s="612"/>
      <c r="CM45" s="612"/>
      <c r="CN45" s="612"/>
      <c r="CO45" s="612"/>
      <c r="CP45" s="612"/>
      <c r="CQ45" s="613"/>
      <c r="CR45" s="614">
        <v>591264</v>
      </c>
      <c r="CS45" s="623"/>
      <c r="CT45" s="623"/>
      <c r="CU45" s="623"/>
      <c r="CV45" s="623"/>
      <c r="CW45" s="623"/>
      <c r="CX45" s="623"/>
      <c r="CY45" s="624"/>
      <c r="CZ45" s="617">
        <v>3.9</v>
      </c>
      <c r="DA45" s="625"/>
      <c r="DB45" s="625"/>
      <c r="DC45" s="626"/>
      <c r="DD45" s="620">
        <v>45096</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2">
      <c r="B46" s="219"/>
      <c r="CD46" s="629"/>
      <c r="CE46" s="630"/>
      <c r="CF46" s="611" t="s">
        <v>364</v>
      </c>
      <c r="CG46" s="612"/>
      <c r="CH46" s="612"/>
      <c r="CI46" s="612"/>
      <c r="CJ46" s="612"/>
      <c r="CK46" s="612"/>
      <c r="CL46" s="612"/>
      <c r="CM46" s="612"/>
      <c r="CN46" s="612"/>
      <c r="CO46" s="612"/>
      <c r="CP46" s="612"/>
      <c r="CQ46" s="613"/>
      <c r="CR46" s="614">
        <v>744981</v>
      </c>
      <c r="CS46" s="615"/>
      <c r="CT46" s="615"/>
      <c r="CU46" s="615"/>
      <c r="CV46" s="615"/>
      <c r="CW46" s="615"/>
      <c r="CX46" s="615"/>
      <c r="CY46" s="616"/>
      <c r="CZ46" s="617">
        <v>4.9000000000000004</v>
      </c>
      <c r="DA46" s="618"/>
      <c r="DB46" s="618"/>
      <c r="DC46" s="619"/>
      <c r="DD46" s="620">
        <v>502117</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2">
      <c r="B47" s="219"/>
      <c r="CD47" s="629"/>
      <c r="CE47" s="630"/>
      <c r="CF47" s="611" t="s">
        <v>365</v>
      </c>
      <c r="CG47" s="612"/>
      <c r="CH47" s="612"/>
      <c r="CI47" s="612"/>
      <c r="CJ47" s="612"/>
      <c r="CK47" s="612"/>
      <c r="CL47" s="612"/>
      <c r="CM47" s="612"/>
      <c r="CN47" s="612"/>
      <c r="CO47" s="612"/>
      <c r="CP47" s="612"/>
      <c r="CQ47" s="613"/>
      <c r="CR47" s="614" t="s">
        <v>140</v>
      </c>
      <c r="CS47" s="623"/>
      <c r="CT47" s="623"/>
      <c r="CU47" s="623"/>
      <c r="CV47" s="623"/>
      <c r="CW47" s="623"/>
      <c r="CX47" s="623"/>
      <c r="CY47" s="624"/>
      <c r="CZ47" s="617" t="s">
        <v>247</v>
      </c>
      <c r="DA47" s="625"/>
      <c r="DB47" s="625"/>
      <c r="DC47" s="626"/>
      <c r="DD47" s="620" t="s">
        <v>247</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ht="11" x14ac:dyDescent="0.2">
      <c r="B48" s="219"/>
      <c r="CD48" s="631"/>
      <c r="CE48" s="632"/>
      <c r="CF48" s="611" t="s">
        <v>366</v>
      </c>
      <c r="CG48" s="612"/>
      <c r="CH48" s="612"/>
      <c r="CI48" s="612"/>
      <c r="CJ48" s="612"/>
      <c r="CK48" s="612"/>
      <c r="CL48" s="612"/>
      <c r="CM48" s="612"/>
      <c r="CN48" s="612"/>
      <c r="CO48" s="612"/>
      <c r="CP48" s="612"/>
      <c r="CQ48" s="613"/>
      <c r="CR48" s="614" t="s">
        <v>247</v>
      </c>
      <c r="CS48" s="615"/>
      <c r="CT48" s="615"/>
      <c r="CU48" s="615"/>
      <c r="CV48" s="615"/>
      <c r="CW48" s="615"/>
      <c r="CX48" s="615"/>
      <c r="CY48" s="616"/>
      <c r="CZ48" s="617" t="s">
        <v>140</v>
      </c>
      <c r="DA48" s="618"/>
      <c r="DB48" s="618"/>
      <c r="DC48" s="619"/>
      <c r="DD48" s="620" t="s">
        <v>247</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2">
      <c r="B49" s="219"/>
      <c r="CD49" s="595" t="s">
        <v>367</v>
      </c>
      <c r="CE49" s="596"/>
      <c r="CF49" s="596"/>
      <c r="CG49" s="596"/>
      <c r="CH49" s="596"/>
      <c r="CI49" s="596"/>
      <c r="CJ49" s="596"/>
      <c r="CK49" s="596"/>
      <c r="CL49" s="596"/>
      <c r="CM49" s="596"/>
      <c r="CN49" s="596"/>
      <c r="CO49" s="596"/>
      <c r="CP49" s="596"/>
      <c r="CQ49" s="597"/>
      <c r="CR49" s="598">
        <v>15106332</v>
      </c>
      <c r="CS49" s="599"/>
      <c r="CT49" s="599"/>
      <c r="CU49" s="599"/>
      <c r="CV49" s="599"/>
      <c r="CW49" s="599"/>
      <c r="CX49" s="599"/>
      <c r="CY49" s="600"/>
      <c r="CZ49" s="601">
        <v>100</v>
      </c>
      <c r="DA49" s="602"/>
      <c r="DB49" s="602"/>
      <c r="DC49" s="603"/>
      <c r="DD49" s="604">
        <v>10318334</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yZDfDDWLtHLaa/7X5Q7hEsIH1XMhN4C2Og9yu7pzoDeWIMtLLZshCm+jQaAT2vraum1++PchBukmZj0IShVPLA==" saltValue="gIIjLK6dXSk/DQ9Ef3bs2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98" t="s">
        <v>368</v>
      </c>
      <c r="B2" s="1098"/>
      <c r="C2" s="1098"/>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c r="AB2" s="1098"/>
      <c r="AC2" s="1098"/>
      <c r="AD2" s="1098"/>
      <c r="AE2" s="1098"/>
      <c r="AF2" s="1098"/>
      <c r="AG2" s="1098"/>
      <c r="AH2" s="1098"/>
      <c r="AI2" s="1098"/>
      <c r="AJ2" s="1098"/>
      <c r="AK2" s="1098"/>
      <c r="AL2" s="1098"/>
      <c r="AM2" s="1098"/>
      <c r="AN2" s="1098"/>
      <c r="AO2" s="1098"/>
      <c r="AP2" s="1098"/>
      <c r="AQ2" s="1098"/>
      <c r="AR2" s="1098"/>
      <c r="AS2" s="1098"/>
      <c r="AT2" s="1098"/>
      <c r="AU2" s="1098"/>
      <c r="AV2" s="1098"/>
      <c r="AW2" s="1098"/>
      <c r="AX2" s="1098"/>
      <c r="AY2" s="1098"/>
      <c r="AZ2" s="1098"/>
      <c r="BA2" s="1098"/>
      <c r="BB2" s="1098"/>
      <c r="BC2" s="1098"/>
      <c r="BD2" s="1098"/>
      <c r="BE2" s="1098"/>
      <c r="BF2" s="1098"/>
      <c r="BG2" s="1098"/>
      <c r="BH2" s="1098"/>
      <c r="BI2" s="109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9" t="s">
        <v>369</v>
      </c>
      <c r="DK2" s="1100"/>
      <c r="DL2" s="1100"/>
      <c r="DM2" s="1100"/>
      <c r="DN2" s="1100"/>
      <c r="DO2" s="1101"/>
      <c r="DP2" s="222"/>
      <c r="DQ2" s="1099" t="s">
        <v>370</v>
      </c>
      <c r="DR2" s="1100"/>
      <c r="DS2" s="1100"/>
      <c r="DT2" s="1100"/>
      <c r="DU2" s="1100"/>
      <c r="DV2" s="1100"/>
      <c r="DW2" s="1100"/>
      <c r="DX2" s="1100"/>
      <c r="DY2" s="1100"/>
      <c r="DZ2" s="110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51" t="s">
        <v>371</v>
      </c>
      <c r="B4" s="1051"/>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1"/>
      <c r="AZ4" s="226"/>
      <c r="BA4" s="226"/>
      <c r="BB4" s="226"/>
      <c r="BC4" s="226"/>
      <c r="BD4" s="226"/>
      <c r="BE4" s="227"/>
      <c r="BF4" s="227"/>
      <c r="BG4" s="227"/>
      <c r="BH4" s="227"/>
      <c r="BI4" s="227"/>
      <c r="BJ4" s="227"/>
      <c r="BK4" s="227"/>
      <c r="BL4" s="227"/>
      <c r="BM4" s="227"/>
      <c r="BN4" s="227"/>
      <c r="BO4" s="227"/>
      <c r="BP4" s="227"/>
      <c r="BQ4" s="717" t="s">
        <v>372</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373</v>
      </c>
      <c r="B5" s="983"/>
      <c r="C5" s="983"/>
      <c r="D5" s="983"/>
      <c r="E5" s="983"/>
      <c r="F5" s="983"/>
      <c r="G5" s="983"/>
      <c r="H5" s="983"/>
      <c r="I5" s="983"/>
      <c r="J5" s="983"/>
      <c r="K5" s="983"/>
      <c r="L5" s="983"/>
      <c r="M5" s="983"/>
      <c r="N5" s="983"/>
      <c r="O5" s="983"/>
      <c r="P5" s="984"/>
      <c r="Q5" s="988" t="s">
        <v>374</v>
      </c>
      <c r="R5" s="989"/>
      <c r="S5" s="989"/>
      <c r="T5" s="989"/>
      <c r="U5" s="990"/>
      <c r="V5" s="988" t="s">
        <v>375</v>
      </c>
      <c r="W5" s="989"/>
      <c r="X5" s="989"/>
      <c r="Y5" s="989"/>
      <c r="Z5" s="990"/>
      <c r="AA5" s="988" t="s">
        <v>376</v>
      </c>
      <c r="AB5" s="989"/>
      <c r="AC5" s="989"/>
      <c r="AD5" s="989"/>
      <c r="AE5" s="989"/>
      <c r="AF5" s="1102" t="s">
        <v>377</v>
      </c>
      <c r="AG5" s="989"/>
      <c r="AH5" s="989"/>
      <c r="AI5" s="989"/>
      <c r="AJ5" s="1002"/>
      <c r="AK5" s="989" t="s">
        <v>378</v>
      </c>
      <c r="AL5" s="989"/>
      <c r="AM5" s="989"/>
      <c r="AN5" s="989"/>
      <c r="AO5" s="990"/>
      <c r="AP5" s="988" t="s">
        <v>379</v>
      </c>
      <c r="AQ5" s="989"/>
      <c r="AR5" s="989"/>
      <c r="AS5" s="989"/>
      <c r="AT5" s="990"/>
      <c r="AU5" s="988" t="s">
        <v>380</v>
      </c>
      <c r="AV5" s="989"/>
      <c r="AW5" s="989"/>
      <c r="AX5" s="989"/>
      <c r="AY5" s="1002"/>
      <c r="AZ5" s="226"/>
      <c r="BA5" s="226"/>
      <c r="BB5" s="226"/>
      <c r="BC5" s="226"/>
      <c r="BD5" s="226"/>
      <c r="BE5" s="227"/>
      <c r="BF5" s="227"/>
      <c r="BG5" s="227"/>
      <c r="BH5" s="227"/>
      <c r="BI5" s="227"/>
      <c r="BJ5" s="227"/>
      <c r="BK5" s="227"/>
      <c r="BL5" s="227"/>
      <c r="BM5" s="227"/>
      <c r="BN5" s="227"/>
      <c r="BO5" s="227"/>
      <c r="BP5" s="227"/>
      <c r="BQ5" s="982" t="s">
        <v>381</v>
      </c>
      <c r="BR5" s="983"/>
      <c r="BS5" s="983"/>
      <c r="BT5" s="983"/>
      <c r="BU5" s="983"/>
      <c r="BV5" s="983"/>
      <c r="BW5" s="983"/>
      <c r="BX5" s="983"/>
      <c r="BY5" s="983"/>
      <c r="BZ5" s="983"/>
      <c r="CA5" s="983"/>
      <c r="CB5" s="983"/>
      <c r="CC5" s="983"/>
      <c r="CD5" s="983"/>
      <c r="CE5" s="983"/>
      <c r="CF5" s="983"/>
      <c r="CG5" s="984"/>
      <c r="CH5" s="988" t="s">
        <v>382</v>
      </c>
      <c r="CI5" s="989"/>
      <c r="CJ5" s="989"/>
      <c r="CK5" s="989"/>
      <c r="CL5" s="990"/>
      <c r="CM5" s="988" t="s">
        <v>383</v>
      </c>
      <c r="CN5" s="989"/>
      <c r="CO5" s="989"/>
      <c r="CP5" s="989"/>
      <c r="CQ5" s="990"/>
      <c r="CR5" s="988" t="s">
        <v>384</v>
      </c>
      <c r="CS5" s="989"/>
      <c r="CT5" s="989"/>
      <c r="CU5" s="989"/>
      <c r="CV5" s="990"/>
      <c r="CW5" s="988" t="s">
        <v>385</v>
      </c>
      <c r="CX5" s="989"/>
      <c r="CY5" s="989"/>
      <c r="CZ5" s="989"/>
      <c r="DA5" s="990"/>
      <c r="DB5" s="988" t="s">
        <v>386</v>
      </c>
      <c r="DC5" s="989"/>
      <c r="DD5" s="989"/>
      <c r="DE5" s="989"/>
      <c r="DF5" s="990"/>
      <c r="DG5" s="1092" t="s">
        <v>387</v>
      </c>
      <c r="DH5" s="1093"/>
      <c r="DI5" s="1093"/>
      <c r="DJ5" s="1093"/>
      <c r="DK5" s="1094"/>
      <c r="DL5" s="1092" t="s">
        <v>388</v>
      </c>
      <c r="DM5" s="1093"/>
      <c r="DN5" s="1093"/>
      <c r="DO5" s="1093"/>
      <c r="DP5" s="1094"/>
      <c r="DQ5" s="988" t="s">
        <v>389</v>
      </c>
      <c r="DR5" s="989"/>
      <c r="DS5" s="989"/>
      <c r="DT5" s="989"/>
      <c r="DU5" s="990"/>
      <c r="DV5" s="988" t="s">
        <v>380</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103"/>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5"/>
      <c r="DH6" s="1096"/>
      <c r="DI6" s="1096"/>
      <c r="DJ6" s="1096"/>
      <c r="DK6" s="1097"/>
      <c r="DL6" s="1095"/>
      <c r="DM6" s="1096"/>
      <c r="DN6" s="1096"/>
      <c r="DO6" s="1096"/>
      <c r="DP6" s="1097"/>
      <c r="DQ6" s="991"/>
      <c r="DR6" s="992"/>
      <c r="DS6" s="992"/>
      <c r="DT6" s="992"/>
      <c r="DU6" s="993"/>
      <c r="DV6" s="991"/>
      <c r="DW6" s="992"/>
      <c r="DX6" s="992"/>
      <c r="DY6" s="992"/>
      <c r="DZ6" s="1003"/>
      <c r="EA6" s="228"/>
    </row>
    <row r="7" spans="1:131" s="229" customFormat="1" ht="26.25" customHeight="1" thickTop="1" x14ac:dyDescent="0.2">
      <c r="A7" s="230">
        <v>1</v>
      </c>
      <c r="B7" s="1039" t="s">
        <v>390</v>
      </c>
      <c r="C7" s="1040"/>
      <c r="D7" s="1040"/>
      <c r="E7" s="1040"/>
      <c r="F7" s="1040"/>
      <c r="G7" s="1040"/>
      <c r="H7" s="1040"/>
      <c r="I7" s="1040"/>
      <c r="J7" s="1040"/>
      <c r="K7" s="1040"/>
      <c r="L7" s="1040"/>
      <c r="M7" s="1040"/>
      <c r="N7" s="1040"/>
      <c r="O7" s="1040"/>
      <c r="P7" s="1041"/>
      <c r="Q7" s="1079">
        <v>15784</v>
      </c>
      <c r="R7" s="1080"/>
      <c r="S7" s="1080"/>
      <c r="T7" s="1080"/>
      <c r="U7" s="1080"/>
      <c r="V7" s="1080">
        <v>15107</v>
      </c>
      <c r="W7" s="1080"/>
      <c r="X7" s="1080"/>
      <c r="Y7" s="1080"/>
      <c r="Z7" s="1080"/>
      <c r="AA7" s="1080">
        <v>677</v>
      </c>
      <c r="AB7" s="1080"/>
      <c r="AC7" s="1080"/>
      <c r="AD7" s="1080"/>
      <c r="AE7" s="1081"/>
      <c r="AF7" s="1082">
        <v>629</v>
      </c>
      <c r="AG7" s="1083"/>
      <c r="AH7" s="1083"/>
      <c r="AI7" s="1083"/>
      <c r="AJ7" s="1084"/>
      <c r="AK7" s="1085">
        <v>24</v>
      </c>
      <c r="AL7" s="1086"/>
      <c r="AM7" s="1086"/>
      <c r="AN7" s="1086"/>
      <c r="AO7" s="1086"/>
      <c r="AP7" s="1086">
        <v>8339</v>
      </c>
      <c r="AQ7" s="1086"/>
      <c r="AR7" s="1086"/>
      <c r="AS7" s="1086"/>
      <c r="AT7" s="1086"/>
      <c r="AU7" s="1087"/>
      <c r="AV7" s="1087"/>
      <c r="AW7" s="1087"/>
      <c r="AX7" s="1087"/>
      <c r="AY7" s="1088"/>
      <c r="AZ7" s="226"/>
      <c r="BA7" s="226"/>
      <c r="BB7" s="226"/>
      <c r="BC7" s="226"/>
      <c r="BD7" s="226"/>
      <c r="BE7" s="227"/>
      <c r="BF7" s="227"/>
      <c r="BG7" s="227"/>
      <c r="BH7" s="227"/>
      <c r="BI7" s="227"/>
      <c r="BJ7" s="227"/>
      <c r="BK7" s="227"/>
      <c r="BL7" s="227"/>
      <c r="BM7" s="227"/>
      <c r="BN7" s="227"/>
      <c r="BO7" s="227"/>
      <c r="BP7" s="227"/>
      <c r="BQ7" s="230">
        <v>1</v>
      </c>
      <c r="BR7" s="231"/>
      <c r="BS7" s="1089" t="s">
        <v>593</v>
      </c>
      <c r="BT7" s="1090"/>
      <c r="BU7" s="1090"/>
      <c r="BV7" s="1090"/>
      <c r="BW7" s="1090"/>
      <c r="BX7" s="1090"/>
      <c r="BY7" s="1090"/>
      <c r="BZ7" s="1090"/>
      <c r="CA7" s="1090"/>
      <c r="CB7" s="1090"/>
      <c r="CC7" s="1090"/>
      <c r="CD7" s="1090"/>
      <c r="CE7" s="1090"/>
      <c r="CF7" s="1090"/>
      <c r="CG7" s="1091"/>
      <c r="CH7" s="1076">
        <v>-4</v>
      </c>
      <c r="CI7" s="1077"/>
      <c r="CJ7" s="1077"/>
      <c r="CK7" s="1077"/>
      <c r="CL7" s="1078"/>
      <c r="CM7" s="1076">
        <v>101</v>
      </c>
      <c r="CN7" s="1077"/>
      <c r="CO7" s="1077"/>
      <c r="CP7" s="1077"/>
      <c r="CQ7" s="1078"/>
      <c r="CR7" s="1076">
        <v>30</v>
      </c>
      <c r="CS7" s="1077"/>
      <c r="CT7" s="1077"/>
      <c r="CU7" s="1077"/>
      <c r="CV7" s="1078"/>
      <c r="CW7" s="1076" t="s">
        <v>583</v>
      </c>
      <c r="CX7" s="1077"/>
      <c r="CY7" s="1077"/>
      <c r="CZ7" s="1077"/>
      <c r="DA7" s="1078"/>
      <c r="DB7" s="1076" t="s">
        <v>583</v>
      </c>
      <c r="DC7" s="1077"/>
      <c r="DD7" s="1077"/>
      <c r="DE7" s="1077"/>
      <c r="DF7" s="1078"/>
      <c r="DG7" s="1076" t="s">
        <v>583</v>
      </c>
      <c r="DH7" s="1077"/>
      <c r="DI7" s="1077"/>
      <c r="DJ7" s="1077"/>
      <c r="DK7" s="1078"/>
      <c r="DL7" s="1076" t="s">
        <v>583</v>
      </c>
      <c r="DM7" s="1077"/>
      <c r="DN7" s="1077"/>
      <c r="DO7" s="1077"/>
      <c r="DP7" s="1078"/>
      <c r="DQ7" s="1076" t="s">
        <v>583</v>
      </c>
      <c r="DR7" s="1077"/>
      <c r="DS7" s="1077"/>
      <c r="DT7" s="1077"/>
      <c r="DU7" s="1078"/>
      <c r="DV7" s="1089"/>
      <c r="DW7" s="1090"/>
      <c r="DX7" s="1090"/>
      <c r="DY7" s="1090"/>
      <c r="DZ7" s="1104"/>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72"/>
      <c r="AL8" s="1073"/>
      <c r="AM8" s="1073"/>
      <c r="AN8" s="1073"/>
      <c r="AO8" s="1073"/>
      <c r="AP8" s="1073"/>
      <c r="AQ8" s="1073"/>
      <c r="AR8" s="1073"/>
      <c r="AS8" s="1073"/>
      <c r="AT8" s="1073"/>
      <c r="AU8" s="1074"/>
      <c r="AV8" s="1074"/>
      <c r="AW8" s="1074"/>
      <c r="AX8" s="1074"/>
      <c r="AY8" s="1075"/>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72"/>
      <c r="AL9" s="1073"/>
      <c r="AM9" s="1073"/>
      <c r="AN9" s="1073"/>
      <c r="AO9" s="1073"/>
      <c r="AP9" s="1073"/>
      <c r="AQ9" s="1073"/>
      <c r="AR9" s="1073"/>
      <c r="AS9" s="1073"/>
      <c r="AT9" s="1073"/>
      <c r="AU9" s="1074"/>
      <c r="AV9" s="1074"/>
      <c r="AW9" s="1074"/>
      <c r="AX9" s="1074"/>
      <c r="AY9" s="1075"/>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72"/>
      <c r="AL10" s="1073"/>
      <c r="AM10" s="1073"/>
      <c r="AN10" s="1073"/>
      <c r="AO10" s="1073"/>
      <c r="AP10" s="1073"/>
      <c r="AQ10" s="1073"/>
      <c r="AR10" s="1073"/>
      <c r="AS10" s="1073"/>
      <c r="AT10" s="1073"/>
      <c r="AU10" s="1074"/>
      <c r="AV10" s="1074"/>
      <c r="AW10" s="1074"/>
      <c r="AX10" s="1074"/>
      <c r="AY10" s="1075"/>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72"/>
      <c r="AL11" s="1073"/>
      <c r="AM11" s="1073"/>
      <c r="AN11" s="1073"/>
      <c r="AO11" s="1073"/>
      <c r="AP11" s="1073"/>
      <c r="AQ11" s="1073"/>
      <c r="AR11" s="1073"/>
      <c r="AS11" s="1073"/>
      <c r="AT11" s="1073"/>
      <c r="AU11" s="1074"/>
      <c r="AV11" s="1074"/>
      <c r="AW11" s="1074"/>
      <c r="AX11" s="1074"/>
      <c r="AY11" s="1075"/>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72"/>
      <c r="AL12" s="1073"/>
      <c r="AM12" s="1073"/>
      <c r="AN12" s="1073"/>
      <c r="AO12" s="1073"/>
      <c r="AP12" s="1073"/>
      <c r="AQ12" s="1073"/>
      <c r="AR12" s="1073"/>
      <c r="AS12" s="1073"/>
      <c r="AT12" s="1073"/>
      <c r="AU12" s="1074"/>
      <c r="AV12" s="1074"/>
      <c r="AW12" s="1074"/>
      <c r="AX12" s="1074"/>
      <c r="AY12" s="1075"/>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72"/>
      <c r="AL13" s="1073"/>
      <c r="AM13" s="1073"/>
      <c r="AN13" s="1073"/>
      <c r="AO13" s="1073"/>
      <c r="AP13" s="1073"/>
      <c r="AQ13" s="1073"/>
      <c r="AR13" s="1073"/>
      <c r="AS13" s="1073"/>
      <c r="AT13" s="1073"/>
      <c r="AU13" s="1074"/>
      <c r="AV13" s="1074"/>
      <c r="AW13" s="1074"/>
      <c r="AX13" s="1074"/>
      <c r="AY13" s="1075"/>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72"/>
      <c r="AL14" s="1073"/>
      <c r="AM14" s="1073"/>
      <c r="AN14" s="1073"/>
      <c r="AO14" s="1073"/>
      <c r="AP14" s="1073"/>
      <c r="AQ14" s="1073"/>
      <c r="AR14" s="1073"/>
      <c r="AS14" s="1073"/>
      <c r="AT14" s="1073"/>
      <c r="AU14" s="1074"/>
      <c r="AV14" s="1074"/>
      <c r="AW14" s="1074"/>
      <c r="AX14" s="1074"/>
      <c r="AY14" s="1075"/>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72"/>
      <c r="AL15" s="1073"/>
      <c r="AM15" s="1073"/>
      <c r="AN15" s="1073"/>
      <c r="AO15" s="1073"/>
      <c r="AP15" s="1073"/>
      <c r="AQ15" s="1073"/>
      <c r="AR15" s="1073"/>
      <c r="AS15" s="1073"/>
      <c r="AT15" s="1073"/>
      <c r="AU15" s="1074"/>
      <c r="AV15" s="1074"/>
      <c r="AW15" s="1074"/>
      <c r="AX15" s="1074"/>
      <c r="AY15" s="1075"/>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72"/>
      <c r="AL16" s="1073"/>
      <c r="AM16" s="1073"/>
      <c r="AN16" s="1073"/>
      <c r="AO16" s="1073"/>
      <c r="AP16" s="1073"/>
      <c r="AQ16" s="1073"/>
      <c r="AR16" s="1073"/>
      <c r="AS16" s="1073"/>
      <c r="AT16" s="1073"/>
      <c r="AU16" s="1074"/>
      <c r="AV16" s="1074"/>
      <c r="AW16" s="1074"/>
      <c r="AX16" s="1074"/>
      <c r="AY16" s="1075"/>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72"/>
      <c r="AL17" s="1073"/>
      <c r="AM17" s="1073"/>
      <c r="AN17" s="1073"/>
      <c r="AO17" s="1073"/>
      <c r="AP17" s="1073"/>
      <c r="AQ17" s="1073"/>
      <c r="AR17" s="1073"/>
      <c r="AS17" s="1073"/>
      <c r="AT17" s="1073"/>
      <c r="AU17" s="1074"/>
      <c r="AV17" s="1074"/>
      <c r="AW17" s="1074"/>
      <c r="AX17" s="1074"/>
      <c r="AY17" s="1075"/>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72"/>
      <c r="AL18" s="1073"/>
      <c r="AM18" s="1073"/>
      <c r="AN18" s="1073"/>
      <c r="AO18" s="1073"/>
      <c r="AP18" s="1073"/>
      <c r="AQ18" s="1073"/>
      <c r="AR18" s="1073"/>
      <c r="AS18" s="1073"/>
      <c r="AT18" s="1073"/>
      <c r="AU18" s="1074"/>
      <c r="AV18" s="1074"/>
      <c r="AW18" s="1074"/>
      <c r="AX18" s="1074"/>
      <c r="AY18" s="1075"/>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72"/>
      <c r="AL19" s="1073"/>
      <c r="AM19" s="1073"/>
      <c r="AN19" s="1073"/>
      <c r="AO19" s="1073"/>
      <c r="AP19" s="1073"/>
      <c r="AQ19" s="1073"/>
      <c r="AR19" s="1073"/>
      <c r="AS19" s="1073"/>
      <c r="AT19" s="1073"/>
      <c r="AU19" s="1074"/>
      <c r="AV19" s="1074"/>
      <c r="AW19" s="1074"/>
      <c r="AX19" s="1074"/>
      <c r="AY19" s="1075"/>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72"/>
      <c r="AL20" s="1073"/>
      <c r="AM20" s="1073"/>
      <c r="AN20" s="1073"/>
      <c r="AO20" s="1073"/>
      <c r="AP20" s="1073"/>
      <c r="AQ20" s="1073"/>
      <c r="AR20" s="1073"/>
      <c r="AS20" s="1073"/>
      <c r="AT20" s="1073"/>
      <c r="AU20" s="1074"/>
      <c r="AV20" s="1074"/>
      <c r="AW20" s="1074"/>
      <c r="AX20" s="1074"/>
      <c r="AY20" s="1075"/>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72"/>
      <c r="AL21" s="1073"/>
      <c r="AM21" s="1073"/>
      <c r="AN21" s="1073"/>
      <c r="AO21" s="1073"/>
      <c r="AP21" s="1073"/>
      <c r="AQ21" s="1073"/>
      <c r="AR21" s="1073"/>
      <c r="AS21" s="1073"/>
      <c r="AT21" s="1073"/>
      <c r="AU21" s="1074"/>
      <c r="AV21" s="1074"/>
      <c r="AW21" s="1074"/>
      <c r="AX21" s="1074"/>
      <c r="AY21" s="1075"/>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5"/>
      <c r="R22" s="1066"/>
      <c r="S22" s="1066"/>
      <c r="T22" s="1066"/>
      <c r="U22" s="1066"/>
      <c r="V22" s="1066"/>
      <c r="W22" s="1066"/>
      <c r="X22" s="1066"/>
      <c r="Y22" s="1066"/>
      <c r="Z22" s="1066"/>
      <c r="AA22" s="1066"/>
      <c r="AB22" s="1066"/>
      <c r="AC22" s="1066"/>
      <c r="AD22" s="1066"/>
      <c r="AE22" s="1067"/>
      <c r="AF22" s="1022"/>
      <c r="AG22" s="1023"/>
      <c r="AH22" s="1023"/>
      <c r="AI22" s="1023"/>
      <c r="AJ22" s="1024"/>
      <c r="AK22" s="1068"/>
      <c r="AL22" s="1069"/>
      <c r="AM22" s="1069"/>
      <c r="AN22" s="1069"/>
      <c r="AO22" s="1069"/>
      <c r="AP22" s="1069"/>
      <c r="AQ22" s="1069"/>
      <c r="AR22" s="1069"/>
      <c r="AS22" s="1069"/>
      <c r="AT22" s="1069"/>
      <c r="AU22" s="1070"/>
      <c r="AV22" s="1070"/>
      <c r="AW22" s="1070"/>
      <c r="AX22" s="1070"/>
      <c r="AY22" s="1071"/>
      <c r="AZ22" s="1015" t="s">
        <v>391</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392</v>
      </c>
      <c r="B23" s="924" t="s">
        <v>393</v>
      </c>
      <c r="C23" s="925"/>
      <c r="D23" s="925"/>
      <c r="E23" s="925"/>
      <c r="F23" s="925"/>
      <c r="G23" s="925"/>
      <c r="H23" s="925"/>
      <c r="I23" s="925"/>
      <c r="J23" s="925"/>
      <c r="K23" s="925"/>
      <c r="L23" s="925"/>
      <c r="M23" s="925"/>
      <c r="N23" s="925"/>
      <c r="O23" s="925"/>
      <c r="P23" s="935"/>
      <c r="Q23" s="1059">
        <v>15784</v>
      </c>
      <c r="R23" s="1053"/>
      <c r="S23" s="1053"/>
      <c r="T23" s="1053"/>
      <c r="U23" s="1053"/>
      <c r="V23" s="1053">
        <v>15107</v>
      </c>
      <c r="W23" s="1053"/>
      <c r="X23" s="1053"/>
      <c r="Y23" s="1053"/>
      <c r="Z23" s="1053"/>
      <c r="AA23" s="1053">
        <v>677</v>
      </c>
      <c r="AB23" s="1053"/>
      <c r="AC23" s="1053"/>
      <c r="AD23" s="1053"/>
      <c r="AE23" s="1060"/>
      <c r="AF23" s="1061">
        <v>629</v>
      </c>
      <c r="AG23" s="1053"/>
      <c r="AH23" s="1053"/>
      <c r="AI23" s="1053"/>
      <c r="AJ23" s="1062"/>
      <c r="AK23" s="1063"/>
      <c r="AL23" s="1064"/>
      <c r="AM23" s="1064"/>
      <c r="AN23" s="1064"/>
      <c r="AO23" s="1064"/>
      <c r="AP23" s="1053">
        <v>8339</v>
      </c>
      <c r="AQ23" s="1053"/>
      <c r="AR23" s="1053"/>
      <c r="AS23" s="1053"/>
      <c r="AT23" s="1053"/>
      <c r="AU23" s="1054"/>
      <c r="AV23" s="1054"/>
      <c r="AW23" s="1054"/>
      <c r="AX23" s="1054"/>
      <c r="AY23" s="1055"/>
      <c r="AZ23" s="1056" t="s">
        <v>394</v>
      </c>
      <c r="BA23" s="1057"/>
      <c r="BB23" s="1057"/>
      <c r="BC23" s="1057"/>
      <c r="BD23" s="1058"/>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52" t="s">
        <v>395</v>
      </c>
      <c r="B24" s="1052"/>
      <c r="C24" s="1052"/>
      <c r="D24" s="1052"/>
      <c r="E24" s="1052"/>
      <c r="F24" s="1052"/>
      <c r="G24" s="1052"/>
      <c r="H24" s="1052"/>
      <c r="I24" s="1052"/>
      <c r="J24" s="1052"/>
      <c r="K24" s="1052"/>
      <c r="L24" s="1052"/>
      <c r="M24" s="1052"/>
      <c r="N24" s="1052"/>
      <c r="O24" s="1052"/>
      <c r="P24" s="1052"/>
      <c r="Q24" s="1052"/>
      <c r="R24" s="1052"/>
      <c r="S24" s="1052"/>
      <c r="T24" s="1052"/>
      <c r="U24" s="1052"/>
      <c r="V24" s="1052"/>
      <c r="W24" s="1052"/>
      <c r="X24" s="1052"/>
      <c r="Y24" s="1052"/>
      <c r="Z24" s="1052"/>
      <c r="AA24" s="1052"/>
      <c r="AB24" s="1052"/>
      <c r="AC24" s="1052"/>
      <c r="AD24" s="1052"/>
      <c r="AE24" s="1052"/>
      <c r="AF24" s="1052"/>
      <c r="AG24" s="1052"/>
      <c r="AH24" s="1052"/>
      <c r="AI24" s="1052"/>
      <c r="AJ24" s="1052"/>
      <c r="AK24" s="1052"/>
      <c r="AL24" s="1052"/>
      <c r="AM24" s="1052"/>
      <c r="AN24" s="1052"/>
      <c r="AO24" s="1052"/>
      <c r="AP24" s="1052"/>
      <c r="AQ24" s="1052"/>
      <c r="AR24" s="1052"/>
      <c r="AS24" s="1052"/>
      <c r="AT24" s="1052"/>
      <c r="AU24" s="1052"/>
      <c r="AV24" s="1052"/>
      <c r="AW24" s="1052"/>
      <c r="AX24" s="1052"/>
      <c r="AY24" s="1052"/>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51" t="s">
        <v>396</v>
      </c>
      <c r="B25" s="1051"/>
      <c r="C25" s="1051"/>
      <c r="D25" s="1051"/>
      <c r="E25" s="1051"/>
      <c r="F25" s="1051"/>
      <c r="G25" s="1051"/>
      <c r="H25" s="1051"/>
      <c r="I25" s="1051"/>
      <c r="J25" s="1051"/>
      <c r="K25" s="1051"/>
      <c r="L25" s="1051"/>
      <c r="M25" s="1051"/>
      <c r="N25" s="1051"/>
      <c r="O25" s="1051"/>
      <c r="P25" s="1051"/>
      <c r="Q25" s="1051"/>
      <c r="R25" s="1051"/>
      <c r="S25" s="1051"/>
      <c r="T25" s="1051"/>
      <c r="U25" s="1051"/>
      <c r="V25" s="1051"/>
      <c r="W25" s="1051"/>
      <c r="X25" s="1051"/>
      <c r="Y25" s="1051"/>
      <c r="Z25" s="1051"/>
      <c r="AA25" s="1051"/>
      <c r="AB25" s="1051"/>
      <c r="AC25" s="1051"/>
      <c r="AD25" s="1051"/>
      <c r="AE25" s="1051"/>
      <c r="AF25" s="1051"/>
      <c r="AG25" s="1051"/>
      <c r="AH25" s="1051"/>
      <c r="AI25" s="1051"/>
      <c r="AJ25" s="1051"/>
      <c r="AK25" s="1051"/>
      <c r="AL25" s="1051"/>
      <c r="AM25" s="1051"/>
      <c r="AN25" s="1051"/>
      <c r="AO25" s="1051"/>
      <c r="AP25" s="1051"/>
      <c r="AQ25" s="1051"/>
      <c r="AR25" s="1051"/>
      <c r="AS25" s="1051"/>
      <c r="AT25" s="1051"/>
      <c r="AU25" s="1051"/>
      <c r="AV25" s="1051"/>
      <c r="AW25" s="1051"/>
      <c r="AX25" s="1051"/>
      <c r="AY25" s="1051"/>
      <c r="AZ25" s="1051"/>
      <c r="BA25" s="1051"/>
      <c r="BB25" s="1051"/>
      <c r="BC25" s="1051"/>
      <c r="BD25" s="1051"/>
      <c r="BE25" s="1051"/>
      <c r="BF25" s="1051"/>
      <c r="BG25" s="1051"/>
      <c r="BH25" s="1051"/>
      <c r="BI25" s="1051"/>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373</v>
      </c>
      <c r="B26" s="983"/>
      <c r="C26" s="983"/>
      <c r="D26" s="983"/>
      <c r="E26" s="983"/>
      <c r="F26" s="983"/>
      <c r="G26" s="983"/>
      <c r="H26" s="983"/>
      <c r="I26" s="983"/>
      <c r="J26" s="983"/>
      <c r="K26" s="983"/>
      <c r="L26" s="983"/>
      <c r="M26" s="983"/>
      <c r="N26" s="983"/>
      <c r="O26" s="983"/>
      <c r="P26" s="984"/>
      <c r="Q26" s="988" t="s">
        <v>397</v>
      </c>
      <c r="R26" s="989"/>
      <c r="S26" s="989"/>
      <c r="T26" s="989"/>
      <c r="U26" s="990"/>
      <c r="V26" s="988" t="s">
        <v>398</v>
      </c>
      <c r="W26" s="989"/>
      <c r="X26" s="989"/>
      <c r="Y26" s="989"/>
      <c r="Z26" s="990"/>
      <c r="AA26" s="988" t="s">
        <v>399</v>
      </c>
      <c r="AB26" s="989"/>
      <c r="AC26" s="989"/>
      <c r="AD26" s="989"/>
      <c r="AE26" s="989"/>
      <c r="AF26" s="1047" t="s">
        <v>400</v>
      </c>
      <c r="AG26" s="995"/>
      <c r="AH26" s="995"/>
      <c r="AI26" s="995"/>
      <c r="AJ26" s="1048"/>
      <c r="AK26" s="989" t="s">
        <v>401</v>
      </c>
      <c r="AL26" s="989"/>
      <c r="AM26" s="989"/>
      <c r="AN26" s="989"/>
      <c r="AO26" s="990"/>
      <c r="AP26" s="988" t="s">
        <v>402</v>
      </c>
      <c r="AQ26" s="989"/>
      <c r="AR26" s="989"/>
      <c r="AS26" s="989"/>
      <c r="AT26" s="990"/>
      <c r="AU26" s="988" t="s">
        <v>403</v>
      </c>
      <c r="AV26" s="989"/>
      <c r="AW26" s="989"/>
      <c r="AX26" s="989"/>
      <c r="AY26" s="990"/>
      <c r="AZ26" s="988" t="s">
        <v>404</v>
      </c>
      <c r="BA26" s="989"/>
      <c r="BB26" s="989"/>
      <c r="BC26" s="989"/>
      <c r="BD26" s="990"/>
      <c r="BE26" s="988" t="s">
        <v>380</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9"/>
      <c r="AG27" s="998"/>
      <c r="AH27" s="998"/>
      <c r="AI27" s="998"/>
      <c r="AJ27" s="1050"/>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9" t="s">
        <v>405</v>
      </c>
      <c r="C28" s="1040"/>
      <c r="D28" s="1040"/>
      <c r="E28" s="1040"/>
      <c r="F28" s="1040"/>
      <c r="G28" s="1040"/>
      <c r="H28" s="1040"/>
      <c r="I28" s="1040"/>
      <c r="J28" s="1040"/>
      <c r="K28" s="1040"/>
      <c r="L28" s="1040"/>
      <c r="M28" s="1040"/>
      <c r="N28" s="1040"/>
      <c r="O28" s="1040"/>
      <c r="P28" s="1041"/>
      <c r="Q28" s="1042">
        <v>4758</v>
      </c>
      <c r="R28" s="1043"/>
      <c r="S28" s="1043"/>
      <c r="T28" s="1043"/>
      <c r="U28" s="1043"/>
      <c r="V28" s="1043">
        <v>4685</v>
      </c>
      <c r="W28" s="1043"/>
      <c r="X28" s="1043"/>
      <c r="Y28" s="1043"/>
      <c r="Z28" s="1043"/>
      <c r="AA28" s="1043">
        <v>73</v>
      </c>
      <c r="AB28" s="1043"/>
      <c r="AC28" s="1043"/>
      <c r="AD28" s="1043"/>
      <c r="AE28" s="1044"/>
      <c r="AF28" s="1045">
        <v>73</v>
      </c>
      <c r="AG28" s="1043"/>
      <c r="AH28" s="1043"/>
      <c r="AI28" s="1043"/>
      <c r="AJ28" s="1046"/>
      <c r="AK28" s="1029">
        <v>397</v>
      </c>
      <c r="AL28" s="1030"/>
      <c r="AM28" s="1030"/>
      <c r="AN28" s="1030"/>
      <c r="AO28" s="1030"/>
      <c r="AP28" s="1031" t="s">
        <v>583</v>
      </c>
      <c r="AQ28" s="1032"/>
      <c r="AR28" s="1032"/>
      <c r="AS28" s="1032"/>
      <c r="AT28" s="1033"/>
      <c r="AU28" s="1031" t="s">
        <v>583</v>
      </c>
      <c r="AV28" s="1032"/>
      <c r="AW28" s="1032"/>
      <c r="AX28" s="1032"/>
      <c r="AY28" s="1033"/>
      <c r="AZ28" s="1034" t="s">
        <v>583</v>
      </c>
      <c r="BA28" s="1035"/>
      <c r="BB28" s="1035"/>
      <c r="BC28" s="1035"/>
      <c r="BD28" s="1036"/>
      <c r="BE28" s="1037"/>
      <c r="BF28" s="1037"/>
      <c r="BG28" s="1037"/>
      <c r="BH28" s="1037"/>
      <c r="BI28" s="1038"/>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406</v>
      </c>
      <c r="C29" s="1018"/>
      <c r="D29" s="1018"/>
      <c r="E29" s="1018"/>
      <c r="F29" s="1018"/>
      <c r="G29" s="1018"/>
      <c r="H29" s="1018"/>
      <c r="I29" s="1018"/>
      <c r="J29" s="1018"/>
      <c r="K29" s="1018"/>
      <c r="L29" s="1018"/>
      <c r="M29" s="1018"/>
      <c r="N29" s="1018"/>
      <c r="O29" s="1018"/>
      <c r="P29" s="1019"/>
      <c r="Q29" s="1025">
        <v>3605</v>
      </c>
      <c r="R29" s="1026"/>
      <c r="S29" s="1026"/>
      <c r="T29" s="1026"/>
      <c r="U29" s="1026"/>
      <c r="V29" s="1026">
        <v>3497</v>
      </c>
      <c r="W29" s="1026"/>
      <c r="X29" s="1026"/>
      <c r="Y29" s="1026"/>
      <c r="Z29" s="1026"/>
      <c r="AA29" s="1026">
        <v>108</v>
      </c>
      <c r="AB29" s="1026"/>
      <c r="AC29" s="1026"/>
      <c r="AD29" s="1026"/>
      <c r="AE29" s="1027"/>
      <c r="AF29" s="1022">
        <v>108</v>
      </c>
      <c r="AG29" s="1023"/>
      <c r="AH29" s="1023"/>
      <c r="AI29" s="1023"/>
      <c r="AJ29" s="1024"/>
      <c r="AK29" s="967">
        <v>633</v>
      </c>
      <c r="AL29" s="958"/>
      <c r="AM29" s="958"/>
      <c r="AN29" s="958"/>
      <c r="AO29" s="958"/>
      <c r="AP29" s="968" t="s">
        <v>583</v>
      </c>
      <c r="AQ29" s="966"/>
      <c r="AR29" s="966"/>
      <c r="AS29" s="966"/>
      <c r="AT29" s="967"/>
      <c r="AU29" s="968" t="s">
        <v>583</v>
      </c>
      <c r="AV29" s="966"/>
      <c r="AW29" s="966"/>
      <c r="AX29" s="966"/>
      <c r="AY29" s="967"/>
      <c r="AZ29" s="968" t="s">
        <v>583</v>
      </c>
      <c r="BA29" s="966"/>
      <c r="BB29" s="966"/>
      <c r="BC29" s="966"/>
      <c r="BD29" s="967"/>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407</v>
      </c>
      <c r="C30" s="1018"/>
      <c r="D30" s="1018"/>
      <c r="E30" s="1018"/>
      <c r="F30" s="1018"/>
      <c r="G30" s="1018"/>
      <c r="H30" s="1018"/>
      <c r="I30" s="1018"/>
      <c r="J30" s="1018"/>
      <c r="K30" s="1018"/>
      <c r="L30" s="1018"/>
      <c r="M30" s="1018"/>
      <c r="N30" s="1018"/>
      <c r="O30" s="1018"/>
      <c r="P30" s="1019"/>
      <c r="Q30" s="1025">
        <v>685</v>
      </c>
      <c r="R30" s="1026"/>
      <c r="S30" s="1026"/>
      <c r="T30" s="1026"/>
      <c r="U30" s="1026"/>
      <c r="V30" s="1026">
        <v>684</v>
      </c>
      <c r="W30" s="1026"/>
      <c r="X30" s="1026"/>
      <c r="Y30" s="1026"/>
      <c r="Z30" s="1026"/>
      <c r="AA30" s="1026">
        <v>1</v>
      </c>
      <c r="AB30" s="1026"/>
      <c r="AC30" s="1026"/>
      <c r="AD30" s="1026"/>
      <c r="AE30" s="1027"/>
      <c r="AF30" s="1022">
        <v>1</v>
      </c>
      <c r="AG30" s="1023"/>
      <c r="AH30" s="1023"/>
      <c r="AI30" s="1023"/>
      <c r="AJ30" s="1024"/>
      <c r="AK30" s="967">
        <v>125</v>
      </c>
      <c r="AL30" s="958"/>
      <c r="AM30" s="958"/>
      <c r="AN30" s="958"/>
      <c r="AO30" s="958"/>
      <c r="AP30" s="968" t="s">
        <v>583</v>
      </c>
      <c r="AQ30" s="966"/>
      <c r="AR30" s="966"/>
      <c r="AS30" s="966"/>
      <c r="AT30" s="967"/>
      <c r="AU30" s="968" t="s">
        <v>583</v>
      </c>
      <c r="AV30" s="966"/>
      <c r="AW30" s="966"/>
      <c r="AX30" s="966"/>
      <c r="AY30" s="967"/>
      <c r="AZ30" s="968" t="s">
        <v>583</v>
      </c>
      <c r="BA30" s="966"/>
      <c r="BB30" s="966"/>
      <c r="BC30" s="966"/>
      <c r="BD30" s="967"/>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408</v>
      </c>
      <c r="C31" s="1018"/>
      <c r="D31" s="1018"/>
      <c r="E31" s="1018"/>
      <c r="F31" s="1018"/>
      <c r="G31" s="1018"/>
      <c r="H31" s="1018"/>
      <c r="I31" s="1018"/>
      <c r="J31" s="1018"/>
      <c r="K31" s="1018"/>
      <c r="L31" s="1018"/>
      <c r="M31" s="1018"/>
      <c r="N31" s="1018"/>
      <c r="O31" s="1018"/>
      <c r="P31" s="1019"/>
      <c r="Q31" s="1025">
        <v>1037</v>
      </c>
      <c r="R31" s="1026"/>
      <c r="S31" s="1026"/>
      <c r="T31" s="1026"/>
      <c r="U31" s="1026"/>
      <c r="V31" s="1026">
        <v>1012</v>
      </c>
      <c r="W31" s="1026"/>
      <c r="X31" s="1026"/>
      <c r="Y31" s="1026"/>
      <c r="Z31" s="1026"/>
      <c r="AA31" s="1026">
        <v>26</v>
      </c>
      <c r="AB31" s="1026"/>
      <c r="AC31" s="1026"/>
      <c r="AD31" s="1026"/>
      <c r="AE31" s="1027"/>
      <c r="AF31" s="1022">
        <v>686</v>
      </c>
      <c r="AG31" s="1023"/>
      <c r="AH31" s="1023"/>
      <c r="AI31" s="1023"/>
      <c r="AJ31" s="1024"/>
      <c r="AK31" s="967">
        <v>15</v>
      </c>
      <c r="AL31" s="958"/>
      <c r="AM31" s="958"/>
      <c r="AN31" s="958"/>
      <c r="AO31" s="958"/>
      <c r="AP31" s="958">
        <v>992</v>
      </c>
      <c r="AQ31" s="958"/>
      <c r="AR31" s="958"/>
      <c r="AS31" s="958"/>
      <c r="AT31" s="958"/>
      <c r="AU31" s="958">
        <v>11</v>
      </c>
      <c r="AV31" s="958"/>
      <c r="AW31" s="958"/>
      <c r="AX31" s="958"/>
      <c r="AY31" s="958"/>
      <c r="AZ31" s="968" t="s">
        <v>583</v>
      </c>
      <c r="BA31" s="966"/>
      <c r="BB31" s="966"/>
      <c r="BC31" s="966"/>
      <c r="BD31" s="967"/>
      <c r="BE31" s="959" t="s">
        <v>409</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410</v>
      </c>
      <c r="C32" s="1018"/>
      <c r="D32" s="1018"/>
      <c r="E32" s="1018"/>
      <c r="F32" s="1018"/>
      <c r="G32" s="1018"/>
      <c r="H32" s="1018"/>
      <c r="I32" s="1018"/>
      <c r="J32" s="1018"/>
      <c r="K32" s="1018"/>
      <c r="L32" s="1018"/>
      <c r="M32" s="1018"/>
      <c r="N32" s="1018"/>
      <c r="O32" s="1018"/>
      <c r="P32" s="1019"/>
      <c r="Q32" s="1025">
        <v>988</v>
      </c>
      <c r="R32" s="1026"/>
      <c r="S32" s="1026"/>
      <c r="T32" s="1026"/>
      <c r="U32" s="1026"/>
      <c r="V32" s="1026">
        <v>834</v>
      </c>
      <c r="W32" s="1026"/>
      <c r="X32" s="1026"/>
      <c r="Y32" s="1026"/>
      <c r="Z32" s="1026"/>
      <c r="AA32" s="1026">
        <v>154</v>
      </c>
      <c r="AB32" s="1026"/>
      <c r="AC32" s="1026"/>
      <c r="AD32" s="1026"/>
      <c r="AE32" s="1027"/>
      <c r="AF32" s="1022">
        <v>69</v>
      </c>
      <c r="AG32" s="1023"/>
      <c r="AH32" s="1023"/>
      <c r="AI32" s="1023"/>
      <c r="AJ32" s="1024"/>
      <c r="AK32" s="967">
        <v>297</v>
      </c>
      <c r="AL32" s="958"/>
      <c r="AM32" s="958"/>
      <c r="AN32" s="958"/>
      <c r="AO32" s="958"/>
      <c r="AP32" s="958">
        <v>3668</v>
      </c>
      <c r="AQ32" s="958"/>
      <c r="AR32" s="958"/>
      <c r="AS32" s="958"/>
      <c r="AT32" s="958"/>
      <c r="AU32" s="958">
        <v>2186</v>
      </c>
      <c r="AV32" s="958"/>
      <c r="AW32" s="958"/>
      <c r="AX32" s="958"/>
      <c r="AY32" s="958"/>
      <c r="AZ32" s="968" t="s">
        <v>583</v>
      </c>
      <c r="BA32" s="966"/>
      <c r="BB32" s="966"/>
      <c r="BC32" s="966"/>
      <c r="BD32" s="967"/>
      <c r="BE32" s="959" t="s">
        <v>409</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411</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392</v>
      </c>
      <c r="B63" s="924" t="s">
        <v>412</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938</v>
      </c>
      <c r="AG63" s="946"/>
      <c r="AH63" s="946"/>
      <c r="AI63" s="946"/>
      <c r="AJ63" s="1009"/>
      <c r="AK63" s="1010"/>
      <c r="AL63" s="950"/>
      <c r="AM63" s="950"/>
      <c r="AN63" s="950"/>
      <c r="AO63" s="950"/>
      <c r="AP63" s="946">
        <v>4660</v>
      </c>
      <c r="AQ63" s="946"/>
      <c r="AR63" s="946"/>
      <c r="AS63" s="946"/>
      <c r="AT63" s="946"/>
      <c r="AU63" s="946">
        <v>2197</v>
      </c>
      <c r="AV63" s="946"/>
      <c r="AW63" s="946"/>
      <c r="AX63" s="946"/>
      <c r="AY63" s="946"/>
      <c r="AZ63" s="1004"/>
      <c r="BA63" s="1004"/>
      <c r="BB63" s="1004"/>
      <c r="BC63" s="1004"/>
      <c r="BD63" s="1004"/>
      <c r="BE63" s="947"/>
      <c r="BF63" s="947"/>
      <c r="BG63" s="947"/>
      <c r="BH63" s="947"/>
      <c r="BI63" s="948"/>
      <c r="BJ63" s="1005" t="s">
        <v>413</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415</v>
      </c>
      <c r="B66" s="983"/>
      <c r="C66" s="983"/>
      <c r="D66" s="983"/>
      <c r="E66" s="983"/>
      <c r="F66" s="983"/>
      <c r="G66" s="983"/>
      <c r="H66" s="983"/>
      <c r="I66" s="983"/>
      <c r="J66" s="983"/>
      <c r="K66" s="983"/>
      <c r="L66" s="983"/>
      <c r="M66" s="983"/>
      <c r="N66" s="983"/>
      <c r="O66" s="983"/>
      <c r="P66" s="984"/>
      <c r="Q66" s="988" t="s">
        <v>416</v>
      </c>
      <c r="R66" s="989"/>
      <c r="S66" s="989"/>
      <c r="T66" s="989"/>
      <c r="U66" s="990"/>
      <c r="V66" s="988" t="s">
        <v>417</v>
      </c>
      <c r="W66" s="989"/>
      <c r="X66" s="989"/>
      <c r="Y66" s="989"/>
      <c r="Z66" s="990"/>
      <c r="AA66" s="988" t="s">
        <v>418</v>
      </c>
      <c r="AB66" s="989"/>
      <c r="AC66" s="989"/>
      <c r="AD66" s="989"/>
      <c r="AE66" s="990"/>
      <c r="AF66" s="994" t="s">
        <v>419</v>
      </c>
      <c r="AG66" s="995"/>
      <c r="AH66" s="995"/>
      <c r="AI66" s="995"/>
      <c r="AJ66" s="996"/>
      <c r="AK66" s="988" t="s">
        <v>420</v>
      </c>
      <c r="AL66" s="983"/>
      <c r="AM66" s="983"/>
      <c r="AN66" s="983"/>
      <c r="AO66" s="984"/>
      <c r="AP66" s="988" t="s">
        <v>421</v>
      </c>
      <c r="AQ66" s="989"/>
      <c r="AR66" s="989"/>
      <c r="AS66" s="989"/>
      <c r="AT66" s="990"/>
      <c r="AU66" s="988" t="s">
        <v>422</v>
      </c>
      <c r="AV66" s="989"/>
      <c r="AW66" s="989"/>
      <c r="AX66" s="989"/>
      <c r="AY66" s="990"/>
      <c r="AZ66" s="988" t="s">
        <v>380</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584</v>
      </c>
      <c r="C68" s="973"/>
      <c r="D68" s="973"/>
      <c r="E68" s="973"/>
      <c r="F68" s="973"/>
      <c r="G68" s="973"/>
      <c r="H68" s="973"/>
      <c r="I68" s="973"/>
      <c r="J68" s="973"/>
      <c r="K68" s="973"/>
      <c r="L68" s="973"/>
      <c r="M68" s="973"/>
      <c r="N68" s="973"/>
      <c r="O68" s="973"/>
      <c r="P68" s="974"/>
      <c r="Q68" s="975">
        <v>360</v>
      </c>
      <c r="R68" s="969"/>
      <c r="S68" s="969"/>
      <c r="T68" s="969"/>
      <c r="U68" s="969"/>
      <c r="V68" s="969">
        <v>327</v>
      </c>
      <c r="W68" s="969"/>
      <c r="X68" s="969"/>
      <c r="Y68" s="969"/>
      <c r="Z68" s="969"/>
      <c r="AA68" s="969">
        <v>33</v>
      </c>
      <c r="AB68" s="969"/>
      <c r="AC68" s="969"/>
      <c r="AD68" s="969"/>
      <c r="AE68" s="969"/>
      <c r="AF68" s="969">
        <v>33</v>
      </c>
      <c r="AG68" s="969"/>
      <c r="AH68" s="969"/>
      <c r="AI68" s="969"/>
      <c r="AJ68" s="969"/>
      <c r="AK68" s="969">
        <v>40</v>
      </c>
      <c r="AL68" s="969"/>
      <c r="AM68" s="969"/>
      <c r="AN68" s="969"/>
      <c r="AO68" s="969"/>
      <c r="AP68" s="969" t="s">
        <v>583</v>
      </c>
      <c r="AQ68" s="969"/>
      <c r="AR68" s="969"/>
      <c r="AS68" s="969"/>
      <c r="AT68" s="969"/>
      <c r="AU68" s="969" t="s">
        <v>583</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585</v>
      </c>
      <c r="C69" s="962"/>
      <c r="D69" s="962"/>
      <c r="E69" s="962"/>
      <c r="F69" s="962"/>
      <c r="G69" s="962"/>
      <c r="H69" s="962"/>
      <c r="I69" s="962"/>
      <c r="J69" s="962"/>
      <c r="K69" s="962"/>
      <c r="L69" s="962"/>
      <c r="M69" s="962"/>
      <c r="N69" s="962"/>
      <c r="O69" s="962"/>
      <c r="P69" s="963"/>
      <c r="Q69" s="964">
        <v>15</v>
      </c>
      <c r="R69" s="958"/>
      <c r="S69" s="958"/>
      <c r="T69" s="958"/>
      <c r="U69" s="958"/>
      <c r="V69" s="958">
        <v>12</v>
      </c>
      <c r="W69" s="958"/>
      <c r="X69" s="958"/>
      <c r="Y69" s="958"/>
      <c r="Z69" s="958"/>
      <c r="AA69" s="958">
        <v>4</v>
      </c>
      <c r="AB69" s="958"/>
      <c r="AC69" s="958"/>
      <c r="AD69" s="958"/>
      <c r="AE69" s="958"/>
      <c r="AF69" s="958">
        <v>4</v>
      </c>
      <c r="AG69" s="958"/>
      <c r="AH69" s="958"/>
      <c r="AI69" s="958"/>
      <c r="AJ69" s="958"/>
      <c r="AK69" s="958" t="s">
        <v>583</v>
      </c>
      <c r="AL69" s="958"/>
      <c r="AM69" s="958"/>
      <c r="AN69" s="958"/>
      <c r="AO69" s="958"/>
      <c r="AP69" s="958" t="s">
        <v>583</v>
      </c>
      <c r="AQ69" s="958"/>
      <c r="AR69" s="958"/>
      <c r="AS69" s="958"/>
      <c r="AT69" s="958"/>
      <c r="AU69" s="958" t="s">
        <v>583</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586</v>
      </c>
      <c r="C70" s="962"/>
      <c r="D70" s="962"/>
      <c r="E70" s="962"/>
      <c r="F70" s="962"/>
      <c r="G70" s="962"/>
      <c r="H70" s="962"/>
      <c r="I70" s="962"/>
      <c r="J70" s="962"/>
      <c r="K70" s="962"/>
      <c r="L70" s="962"/>
      <c r="M70" s="962"/>
      <c r="N70" s="962"/>
      <c r="O70" s="962"/>
      <c r="P70" s="963"/>
      <c r="Q70" s="964">
        <v>23479</v>
      </c>
      <c r="R70" s="958"/>
      <c r="S70" s="958"/>
      <c r="T70" s="958"/>
      <c r="U70" s="958"/>
      <c r="V70" s="958">
        <v>22911</v>
      </c>
      <c r="W70" s="958"/>
      <c r="X70" s="958"/>
      <c r="Y70" s="958"/>
      <c r="Z70" s="958"/>
      <c r="AA70" s="958">
        <v>568</v>
      </c>
      <c r="AB70" s="958"/>
      <c r="AC70" s="958"/>
      <c r="AD70" s="958"/>
      <c r="AE70" s="958"/>
      <c r="AF70" s="958">
        <v>568</v>
      </c>
      <c r="AG70" s="958"/>
      <c r="AH70" s="958"/>
      <c r="AI70" s="958"/>
      <c r="AJ70" s="958"/>
      <c r="AK70" s="958">
        <v>21</v>
      </c>
      <c r="AL70" s="958"/>
      <c r="AM70" s="958"/>
      <c r="AN70" s="958"/>
      <c r="AO70" s="958"/>
      <c r="AP70" s="958" t="s">
        <v>583</v>
      </c>
      <c r="AQ70" s="958"/>
      <c r="AR70" s="958"/>
      <c r="AS70" s="958"/>
      <c r="AT70" s="958"/>
      <c r="AU70" s="958" t="s">
        <v>583</v>
      </c>
      <c r="AV70" s="958"/>
      <c r="AW70" s="958"/>
      <c r="AX70" s="958"/>
      <c r="AY70" s="958"/>
      <c r="AZ70" s="959" t="s">
        <v>587</v>
      </c>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586</v>
      </c>
      <c r="C71" s="962"/>
      <c r="D71" s="962"/>
      <c r="E71" s="962"/>
      <c r="F71" s="962"/>
      <c r="G71" s="962"/>
      <c r="H71" s="962"/>
      <c r="I71" s="962"/>
      <c r="J71" s="962"/>
      <c r="K71" s="962"/>
      <c r="L71" s="962"/>
      <c r="M71" s="962"/>
      <c r="N71" s="962"/>
      <c r="O71" s="962"/>
      <c r="P71" s="963"/>
      <c r="Q71" s="964">
        <v>205</v>
      </c>
      <c r="R71" s="958"/>
      <c r="S71" s="958"/>
      <c r="T71" s="958"/>
      <c r="U71" s="958"/>
      <c r="V71" s="958">
        <v>97</v>
      </c>
      <c r="W71" s="958"/>
      <c r="X71" s="958"/>
      <c r="Y71" s="958"/>
      <c r="Z71" s="958"/>
      <c r="AA71" s="958">
        <v>108</v>
      </c>
      <c r="AB71" s="958"/>
      <c r="AC71" s="958"/>
      <c r="AD71" s="958"/>
      <c r="AE71" s="958"/>
      <c r="AF71" s="958">
        <v>108</v>
      </c>
      <c r="AG71" s="958"/>
      <c r="AH71" s="958"/>
      <c r="AI71" s="958"/>
      <c r="AJ71" s="958"/>
      <c r="AK71" s="958" t="s">
        <v>583</v>
      </c>
      <c r="AL71" s="958"/>
      <c r="AM71" s="958"/>
      <c r="AN71" s="958"/>
      <c r="AO71" s="958"/>
      <c r="AP71" s="958" t="s">
        <v>583</v>
      </c>
      <c r="AQ71" s="958"/>
      <c r="AR71" s="958"/>
      <c r="AS71" s="958"/>
      <c r="AT71" s="958"/>
      <c r="AU71" s="958" t="s">
        <v>583</v>
      </c>
      <c r="AV71" s="958"/>
      <c r="AW71" s="958"/>
      <c r="AX71" s="958"/>
      <c r="AY71" s="958"/>
      <c r="AZ71" s="959" t="s">
        <v>588</v>
      </c>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589</v>
      </c>
      <c r="C72" s="962"/>
      <c r="D72" s="962"/>
      <c r="E72" s="962"/>
      <c r="F72" s="962"/>
      <c r="G72" s="962"/>
      <c r="H72" s="962"/>
      <c r="I72" s="962"/>
      <c r="J72" s="962"/>
      <c r="K72" s="962"/>
      <c r="L72" s="962"/>
      <c r="M72" s="962"/>
      <c r="N72" s="962"/>
      <c r="O72" s="962"/>
      <c r="P72" s="963"/>
      <c r="Q72" s="964">
        <v>321</v>
      </c>
      <c r="R72" s="958"/>
      <c r="S72" s="958"/>
      <c r="T72" s="958"/>
      <c r="U72" s="958"/>
      <c r="V72" s="958">
        <v>310</v>
      </c>
      <c r="W72" s="958"/>
      <c r="X72" s="958"/>
      <c r="Y72" s="958"/>
      <c r="Z72" s="958"/>
      <c r="AA72" s="958">
        <v>11</v>
      </c>
      <c r="AB72" s="958"/>
      <c r="AC72" s="958"/>
      <c r="AD72" s="958"/>
      <c r="AE72" s="958"/>
      <c r="AF72" s="958">
        <v>11</v>
      </c>
      <c r="AG72" s="958"/>
      <c r="AH72" s="958"/>
      <c r="AI72" s="958"/>
      <c r="AJ72" s="958"/>
      <c r="AK72" s="958">
        <v>3</v>
      </c>
      <c r="AL72" s="958"/>
      <c r="AM72" s="958"/>
      <c r="AN72" s="958"/>
      <c r="AO72" s="958"/>
      <c r="AP72" s="958" t="s">
        <v>583</v>
      </c>
      <c r="AQ72" s="958"/>
      <c r="AR72" s="958"/>
      <c r="AS72" s="958"/>
      <c r="AT72" s="958"/>
      <c r="AU72" s="958" t="s">
        <v>583</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590</v>
      </c>
      <c r="C73" s="962"/>
      <c r="D73" s="962"/>
      <c r="E73" s="962"/>
      <c r="F73" s="962"/>
      <c r="G73" s="962"/>
      <c r="H73" s="962"/>
      <c r="I73" s="962"/>
      <c r="J73" s="962"/>
      <c r="K73" s="962"/>
      <c r="L73" s="962"/>
      <c r="M73" s="962"/>
      <c r="N73" s="962"/>
      <c r="O73" s="962"/>
      <c r="P73" s="963"/>
      <c r="Q73" s="964">
        <v>1645</v>
      </c>
      <c r="R73" s="958"/>
      <c r="S73" s="958"/>
      <c r="T73" s="958"/>
      <c r="U73" s="958"/>
      <c r="V73" s="958">
        <v>1604</v>
      </c>
      <c r="W73" s="958"/>
      <c r="X73" s="958"/>
      <c r="Y73" s="958"/>
      <c r="Z73" s="958"/>
      <c r="AA73" s="958">
        <v>40</v>
      </c>
      <c r="AB73" s="958"/>
      <c r="AC73" s="958"/>
      <c r="AD73" s="958"/>
      <c r="AE73" s="958"/>
      <c r="AF73" s="958">
        <v>40</v>
      </c>
      <c r="AG73" s="958"/>
      <c r="AH73" s="958"/>
      <c r="AI73" s="958"/>
      <c r="AJ73" s="958"/>
      <c r="AK73" s="958" t="s">
        <v>583</v>
      </c>
      <c r="AL73" s="958"/>
      <c r="AM73" s="958"/>
      <c r="AN73" s="958"/>
      <c r="AO73" s="958"/>
      <c r="AP73" s="958" t="s">
        <v>583</v>
      </c>
      <c r="AQ73" s="958"/>
      <c r="AR73" s="958"/>
      <c r="AS73" s="958"/>
      <c r="AT73" s="958"/>
      <c r="AU73" s="958" t="s">
        <v>583</v>
      </c>
      <c r="AV73" s="958"/>
      <c r="AW73" s="958"/>
      <c r="AX73" s="958"/>
      <c r="AY73" s="958"/>
      <c r="AZ73" s="959" t="s">
        <v>587</v>
      </c>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590</v>
      </c>
      <c r="C74" s="962"/>
      <c r="D74" s="962"/>
      <c r="E74" s="962"/>
      <c r="F74" s="962"/>
      <c r="G74" s="962"/>
      <c r="H74" s="962"/>
      <c r="I74" s="962"/>
      <c r="J74" s="962"/>
      <c r="K74" s="962"/>
      <c r="L74" s="962"/>
      <c r="M74" s="962"/>
      <c r="N74" s="962"/>
      <c r="O74" s="962"/>
      <c r="P74" s="963"/>
      <c r="Q74" s="964">
        <v>847072</v>
      </c>
      <c r="R74" s="958"/>
      <c r="S74" s="958"/>
      <c r="T74" s="958"/>
      <c r="U74" s="958"/>
      <c r="V74" s="958">
        <v>828353</v>
      </c>
      <c r="W74" s="958"/>
      <c r="X74" s="958"/>
      <c r="Y74" s="958"/>
      <c r="Z74" s="958"/>
      <c r="AA74" s="958">
        <v>18719</v>
      </c>
      <c r="AB74" s="958"/>
      <c r="AC74" s="958"/>
      <c r="AD74" s="958"/>
      <c r="AE74" s="958"/>
      <c r="AF74" s="958">
        <v>158719</v>
      </c>
      <c r="AG74" s="958"/>
      <c r="AH74" s="958"/>
      <c r="AI74" s="958"/>
      <c r="AJ74" s="958"/>
      <c r="AK74" s="958">
        <v>7694</v>
      </c>
      <c r="AL74" s="958"/>
      <c r="AM74" s="958"/>
      <c r="AN74" s="958"/>
      <c r="AO74" s="958"/>
      <c r="AP74" s="958" t="s">
        <v>583</v>
      </c>
      <c r="AQ74" s="958"/>
      <c r="AR74" s="958"/>
      <c r="AS74" s="958"/>
      <c r="AT74" s="958"/>
      <c r="AU74" s="958" t="s">
        <v>583</v>
      </c>
      <c r="AV74" s="958"/>
      <c r="AW74" s="958"/>
      <c r="AX74" s="958"/>
      <c r="AY74" s="958"/>
      <c r="AZ74" s="959" t="s">
        <v>591</v>
      </c>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t="s">
        <v>592</v>
      </c>
      <c r="C75" s="962"/>
      <c r="D75" s="962"/>
      <c r="E75" s="962"/>
      <c r="F75" s="962"/>
      <c r="G75" s="962"/>
      <c r="H75" s="962"/>
      <c r="I75" s="962"/>
      <c r="J75" s="962"/>
      <c r="K75" s="962"/>
      <c r="L75" s="962"/>
      <c r="M75" s="962"/>
      <c r="N75" s="962"/>
      <c r="O75" s="962"/>
      <c r="P75" s="963"/>
      <c r="Q75" s="965">
        <v>6210</v>
      </c>
      <c r="R75" s="966"/>
      <c r="S75" s="966"/>
      <c r="T75" s="966"/>
      <c r="U75" s="967"/>
      <c r="V75" s="968">
        <v>6037</v>
      </c>
      <c r="W75" s="966"/>
      <c r="X75" s="966"/>
      <c r="Y75" s="966"/>
      <c r="Z75" s="967"/>
      <c r="AA75" s="968">
        <v>173</v>
      </c>
      <c r="AB75" s="966"/>
      <c r="AC75" s="966"/>
      <c r="AD75" s="966"/>
      <c r="AE75" s="967"/>
      <c r="AF75" s="968">
        <v>173</v>
      </c>
      <c r="AG75" s="966"/>
      <c r="AH75" s="966"/>
      <c r="AI75" s="966"/>
      <c r="AJ75" s="967"/>
      <c r="AK75" s="968">
        <v>141</v>
      </c>
      <c r="AL75" s="966"/>
      <c r="AM75" s="966"/>
      <c r="AN75" s="966"/>
      <c r="AO75" s="967"/>
      <c r="AP75" s="968">
        <v>501</v>
      </c>
      <c r="AQ75" s="966"/>
      <c r="AR75" s="966"/>
      <c r="AS75" s="966"/>
      <c r="AT75" s="967"/>
      <c r="AU75" s="968">
        <v>56</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392</v>
      </c>
      <c r="B88" s="924" t="s">
        <v>423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159656</v>
      </c>
      <c r="AG88" s="946"/>
      <c r="AH88" s="946"/>
      <c r="AI88" s="946"/>
      <c r="AJ88" s="946"/>
      <c r="AK88" s="950"/>
      <c r="AL88" s="950"/>
      <c r="AM88" s="950"/>
      <c r="AN88" s="950"/>
      <c r="AO88" s="950"/>
      <c r="AP88" s="946">
        <v>501</v>
      </c>
      <c r="AQ88" s="946"/>
      <c r="AR88" s="946"/>
      <c r="AS88" s="946"/>
      <c r="AT88" s="946"/>
      <c r="AU88" s="946">
        <v>56</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392</v>
      </c>
      <c r="BR102" s="924" t="s">
        <v>424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30</v>
      </c>
      <c r="CS102" s="940"/>
      <c r="CT102" s="940"/>
      <c r="CU102" s="940"/>
      <c r="CV102" s="941"/>
      <c r="CW102" s="939" t="s">
        <v>583</v>
      </c>
      <c r="CX102" s="940"/>
      <c r="CY102" s="940"/>
      <c r="CZ102" s="940"/>
      <c r="DA102" s="941"/>
      <c r="DB102" s="939" t="s">
        <v>583</v>
      </c>
      <c r="DC102" s="940"/>
      <c r="DD102" s="940"/>
      <c r="DE102" s="940"/>
      <c r="DF102" s="941"/>
      <c r="DG102" s="939" t="s">
        <v>583</v>
      </c>
      <c r="DH102" s="940"/>
      <c r="DI102" s="940"/>
      <c r="DJ102" s="940"/>
      <c r="DK102" s="941"/>
      <c r="DL102" s="939" t="s">
        <v>583</v>
      </c>
      <c r="DM102" s="940"/>
      <c r="DN102" s="940"/>
      <c r="DO102" s="940"/>
      <c r="DP102" s="941"/>
      <c r="DQ102" s="939" t="s">
        <v>583</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425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426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429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431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432</v>
      </c>
      <c r="AB109" s="883"/>
      <c r="AC109" s="883"/>
      <c r="AD109" s="883"/>
      <c r="AE109" s="884"/>
      <c r="AF109" s="885" t="s">
        <v>433</v>
      </c>
      <c r="AG109" s="883"/>
      <c r="AH109" s="883"/>
      <c r="AI109" s="883"/>
      <c r="AJ109" s="884"/>
      <c r="AK109" s="885" t="s">
        <v>310</v>
      </c>
      <c r="AL109" s="883"/>
      <c r="AM109" s="883"/>
      <c r="AN109" s="883"/>
      <c r="AO109" s="884"/>
      <c r="AP109" s="885" t="s">
        <v>434</v>
      </c>
      <c r="AQ109" s="883"/>
      <c r="AR109" s="883"/>
      <c r="AS109" s="883"/>
      <c r="AT109" s="916"/>
      <c r="AU109" s="882" t="s">
        <v>431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432</v>
      </c>
      <c r="BR109" s="883"/>
      <c r="BS109" s="883"/>
      <c r="BT109" s="883"/>
      <c r="BU109" s="884"/>
      <c r="BV109" s="885" t="s">
        <v>433</v>
      </c>
      <c r="BW109" s="883"/>
      <c r="BX109" s="883"/>
      <c r="BY109" s="883"/>
      <c r="BZ109" s="884"/>
      <c r="CA109" s="885" t="s">
        <v>310</v>
      </c>
      <c r="CB109" s="883"/>
      <c r="CC109" s="883"/>
      <c r="CD109" s="883"/>
      <c r="CE109" s="884"/>
      <c r="CF109" s="923" t="s">
        <v>434</v>
      </c>
      <c r="CG109" s="923"/>
      <c r="CH109" s="923"/>
      <c r="CI109" s="923"/>
      <c r="CJ109" s="923"/>
      <c r="CK109" s="885" t="s">
        <v>435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432</v>
      </c>
      <c r="DH109" s="883"/>
      <c r="DI109" s="883"/>
      <c r="DJ109" s="883"/>
      <c r="DK109" s="884"/>
      <c r="DL109" s="885" t="s">
        <v>433</v>
      </c>
      <c r="DM109" s="883"/>
      <c r="DN109" s="883"/>
      <c r="DO109" s="883"/>
      <c r="DP109" s="884"/>
      <c r="DQ109" s="885" t="s">
        <v>310</v>
      </c>
      <c r="DR109" s="883"/>
      <c r="DS109" s="883"/>
      <c r="DT109" s="883"/>
      <c r="DU109" s="884"/>
      <c r="DV109" s="885" t="s">
        <v>434</v>
      </c>
      <c r="DW109" s="883"/>
      <c r="DX109" s="883"/>
      <c r="DY109" s="883"/>
      <c r="DZ109" s="916"/>
    </row>
    <row r="110" spans="1:131" s="224" customFormat="1" ht="26.25" customHeight="1" x14ac:dyDescent="0.2">
      <c r="A110" s="796" t="s">
        <v>436</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1060689</v>
      </c>
      <c r="AB110" s="876"/>
      <c r="AC110" s="876"/>
      <c r="AD110" s="876"/>
      <c r="AE110" s="877"/>
      <c r="AF110" s="878">
        <v>1036674</v>
      </c>
      <c r="AG110" s="876"/>
      <c r="AH110" s="876"/>
      <c r="AI110" s="876"/>
      <c r="AJ110" s="877"/>
      <c r="AK110" s="878">
        <v>1067690</v>
      </c>
      <c r="AL110" s="876"/>
      <c r="AM110" s="876"/>
      <c r="AN110" s="876"/>
      <c r="AO110" s="877"/>
      <c r="AP110" s="879">
        <v>12.4</v>
      </c>
      <c r="AQ110" s="880"/>
      <c r="AR110" s="880"/>
      <c r="AS110" s="880"/>
      <c r="AT110" s="881"/>
      <c r="AU110" s="917" t="s">
        <v>76</v>
      </c>
      <c r="AV110" s="918"/>
      <c r="AW110" s="918"/>
      <c r="AX110" s="918"/>
      <c r="AY110" s="918"/>
      <c r="AZ110" s="847" t="s">
        <v>437</v>
      </c>
      <c r="BA110" s="797"/>
      <c r="BB110" s="797"/>
      <c r="BC110" s="797"/>
      <c r="BD110" s="797"/>
      <c r="BE110" s="797"/>
      <c r="BF110" s="797"/>
      <c r="BG110" s="797"/>
      <c r="BH110" s="797"/>
      <c r="BI110" s="797"/>
      <c r="BJ110" s="797"/>
      <c r="BK110" s="797"/>
      <c r="BL110" s="797"/>
      <c r="BM110" s="797"/>
      <c r="BN110" s="797"/>
      <c r="BO110" s="797"/>
      <c r="BP110" s="798"/>
      <c r="BQ110" s="848">
        <v>8815335</v>
      </c>
      <c r="BR110" s="829"/>
      <c r="BS110" s="829"/>
      <c r="BT110" s="829"/>
      <c r="BU110" s="829"/>
      <c r="BV110" s="829">
        <v>8765092</v>
      </c>
      <c r="BW110" s="829"/>
      <c r="BX110" s="829"/>
      <c r="BY110" s="829"/>
      <c r="BZ110" s="829"/>
      <c r="CA110" s="829">
        <v>8338562</v>
      </c>
      <c r="CB110" s="829"/>
      <c r="CC110" s="829"/>
      <c r="CD110" s="829"/>
      <c r="CE110" s="829"/>
      <c r="CF110" s="853">
        <v>97</v>
      </c>
      <c r="CG110" s="854"/>
      <c r="CH110" s="854"/>
      <c r="CI110" s="854"/>
      <c r="CJ110" s="854"/>
      <c r="CK110" s="913" t="s">
        <v>438</v>
      </c>
      <c r="CL110" s="806"/>
      <c r="CM110" s="847" t="s">
        <v>439</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v>347756</v>
      </c>
      <c r="DH110" s="829"/>
      <c r="DI110" s="829"/>
      <c r="DJ110" s="829"/>
      <c r="DK110" s="829"/>
      <c r="DL110" s="829">
        <v>278915</v>
      </c>
      <c r="DM110" s="829"/>
      <c r="DN110" s="829"/>
      <c r="DO110" s="829"/>
      <c r="DP110" s="829"/>
      <c r="DQ110" s="829">
        <v>209947</v>
      </c>
      <c r="DR110" s="829"/>
      <c r="DS110" s="829"/>
      <c r="DT110" s="829"/>
      <c r="DU110" s="829"/>
      <c r="DV110" s="830">
        <v>2.4</v>
      </c>
      <c r="DW110" s="830"/>
      <c r="DX110" s="830"/>
      <c r="DY110" s="830"/>
      <c r="DZ110" s="831"/>
    </row>
    <row r="111" spans="1:131" s="224" customFormat="1" ht="26.25" customHeight="1" x14ac:dyDescent="0.2">
      <c r="A111" s="761" t="s">
        <v>440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441</v>
      </c>
      <c r="AB111" s="906"/>
      <c r="AC111" s="906"/>
      <c r="AD111" s="906"/>
      <c r="AE111" s="907"/>
      <c r="AF111" s="908" t="s">
        <v>442</v>
      </c>
      <c r="AG111" s="906"/>
      <c r="AH111" s="906"/>
      <c r="AI111" s="906"/>
      <c r="AJ111" s="907"/>
      <c r="AK111" s="908" t="s">
        <v>413</v>
      </c>
      <c r="AL111" s="906"/>
      <c r="AM111" s="906"/>
      <c r="AN111" s="906"/>
      <c r="AO111" s="907"/>
      <c r="AP111" s="909" t="s">
        <v>140</v>
      </c>
      <c r="AQ111" s="910"/>
      <c r="AR111" s="910"/>
      <c r="AS111" s="910"/>
      <c r="AT111" s="911"/>
      <c r="AU111" s="919"/>
      <c r="AV111" s="920"/>
      <c r="AW111" s="920"/>
      <c r="AX111" s="920"/>
      <c r="AY111" s="920"/>
      <c r="AZ111" s="804" t="s">
        <v>443</v>
      </c>
      <c r="BA111" s="739"/>
      <c r="BB111" s="739"/>
      <c r="BC111" s="739"/>
      <c r="BD111" s="739"/>
      <c r="BE111" s="739"/>
      <c r="BF111" s="739"/>
      <c r="BG111" s="739"/>
      <c r="BH111" s="739"/>
      <c r="BI111" s="739"/>
      <c r="BJ111" s="739"/>
      <c r="BK111" s="739"/>
      <c r="BL111" s="739"/>
      <c r="BM111" s="739"/>
      <c r="BN111" s="739"/>
      <c r="BO111" s="739"/>
      <c r="BP111" s="740"/>
      <c r="BQ111" s="776">
        <v>425969</v>
      </c>
      <c r="BR111" s="777"/>
      <c r="BS111" s="777"/>
      <c r="BT111" s="777"/>
      <c r="BU111" s="777"/>
      <c r="BV111" s="777">
        <v>317128</v>
      </c>
      <c r="BW111" s="777"/>
      <c r="BX111" s="777"/>
      <c r="BY111" s="777"/>
      <c r="BZ111" s="777"/>
      <c r="CA111" s="777">
        <v>209947</v>
      </c>
      <c r="CB111" s="777"/>
      <c r="CC111" s="777"/>
      <c r="CD111" s="777"/>
      <c r="CE111" s="777"/>
      <c r="CF111" s="862">
        <v>2.4</v>
      </c>
      <c r="CG111" s="863"/>
      <c r="CH111" s="863"/>
      <c r="CI111" s="863"/>
      <c r="CJ111" s="863"/>
      <c r="CK111" s="914"/>
      <c r="CL111" s="808"/>
      <c r="CM111" s="804" t="s">
        <v>444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441</v>
      </c>
      <c r="DH111" s="777"/>
      <c r="DI111" s="777"/>
      <c r="DJ111" s="777"/>
      <c r="DK111" s="777"/>
      <c r="DL111" s="777" t="s">
        <v>140</v>
      </c>
      <c r="DM111" s="777"/>
      <c r="DN111" s="777"/>
      <c r="DO111" s="777"/>
      <c r="DP111" s="777"/>
      <c r="DQ111" s="777" t="s">
        <v>140</v>
      </c>
      <c r="DR111" s="777"/>
      <c r="DS111" s="777"/>
      <c r="DT111" s="777"/>
      <c r="DU111" s="777"/>
      <c r="DV111" s="783" t="s">
        <v>413</v>
      </c>
      <c r="DW111" s="783"/>
      <c r="DX111" s="783"/>
      <c r="DY111" s="783"/>
      <c r="DZ111" s="784"/>
    </row>
    <row r="112" spans="1:131" s="224" customFormat="1" ht="26.25" customHeight="1" x14ac:dyDescent="0.2">
      <c r="A112" s="899" t="s">
        <v>445</v>
      </c>
      <c r="B112" s="900"/>
      <c r="C112" s="739" t="s">
        <v>446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441</v>
      </c>
      <c r="AB112" s="767"/>
      <c r="AC112" s="767"/>
      <c r="AD112" s="767"/>
      <c r="AE112" s="768"/>
      <c r="AF112" s="769" t="s">
        <v>140</v>
      </c>
      <c r="AG112" s="767"/>
      <c r="AH112" s="767"/>
      <c r="AI112" s="767"/>
      <c r="AJ112" s="768"/>
      <c r="AK112" s="769" t="s">
        <v>447</v>
      </c>
      <c r="AL112" s="767"/>
      <c r="AM112" s="767"/>
      <c r="AN112" s="767"/>
      <c r="AO112" s="768"/>
      <c r="AP112" s="811" t="s">
        <v>140</v>
      </c>
      <c r="AQ112" s="812"/>
      <c r="AR112" s="812"/>
      <c r="AS112" s="812"/>
      <c r="AT112" s="813"/>
      <c r="AU112" s="919"/>
      <c r="AV112" s="920"/>
      <c r="AW112" s="920"/>
      <c r="AX112" s="920"/>
      <c r="AY112" s="920"/>
      <c r="AZ112" s="804" t="s">
        <v>448</v>
      </c>
      <c r="BA112" s="739"/>
      <c r="BB112" s="739"/>
      <c r="BC112" s="739"/>
      <c r="BD112" s="739"/>
      <c r="BE112" s="739"/>
      <c r="BF112" s="739"/>
      <c r="BG112" s="739"/>
      <c r="BH112" s="739"/>
      <c r="BI112" s="739"/>
      <c r="BJ112" s="739"/>
      <c r="BK112" s="739"/>
      <c r="BL112" s="739"/>
      <c r="BM112" s="739"/>
      <c r="BN112" s="739"/>
      <c r="BO112" s="739"/>
      <c r="BP112" s="740"/>
      <c r="BQ112" s="776">
        <v>1744621</v>
      </c>
      <c r="BR112" s="777"/>
      <c r="BS112" s="777"/>
      <c r="BT112" s="777"/>
      <c r="BU112" s="777"/>
      <c r="BV112" s="777">
        <v>2326926</v>
      </c>
      <c r="BW112" s="777"/>
      <c r="BX112" s="777"/>
      <c r="BY112" s="777"/>
      <c r="BZ112" s="777"/>
      <c r="CA112" s="777">
        <v>2197225</v>
      </c>
      <c r="CB112" s="777"/>
      <c r="CC112" s="777"/>
      <c r="CD112" s="777"/>
      <c r="CE112" s="777"/>
      <c r="CF112" s="862">
        <v>25.5</v>
      </c>
      <c r="CG112" s="863"/>
      <c r="CH112" s="863"/>
      <c r="CI112" s="863"/>
      <c r="CJ112" s="863"/>
      <c r="CK112" s="914"/>
      <c r="CL112" s="808"/>
      <c r="CM112" s="804" t="s">
        <v>449</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450</v>
      </c>
      <c r="DH112" s="777"/>
      <c r="DI112" s="777"/>
      <c r="DJ112" s="777"/>
      <c r="DK112" s="777"/>
      <c r="DL112" s="777" t="s">
        <v>450</v>
      </c>
      <c r="DM112" s="777"/>
      <c r="DN112" s="777"/>
      <c r="DO112" s="777"/>
      <c r="DP112" s="777"/>
      <c r="DQ112" s="777" t="s">
        <v>442</v>
      </c>
      <c r="DR112" s="777"/>
      <c r="DS112" s="777"/>
      <c r="DT112" s="777"/>
      <c r="DU112" s="777"/>
      <c r="DV112" s="783" t="s">
        <v>394</v>
      </c>
      <c r="DW112" s="783"/>
      <c r="DX112" s="783"/>
      <c r="DY112" s="783"/>
      <c r="DZ112" s="784"/>
    </row>
    <row r="113" spans="1:130" s="224" customFormat="1" ht="26.25" customHeight="1" x14ac:dyDescent="0.2">
      <c r="A113" s="901"/>
      <c r="B113" s="902"/>
      <c r="C113" s="739" t="s">
        <v>451</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222007</v>
      </c>
      <c r="AB113" s="906"/>
      <c r="AC113" s="906"/>
      <c r="AD113" s="906"/>
      <c r="AE113" s="907"/>
      <c r="AF113" s="908">
        <v>220222</v>
      </c>
      <c r="AG113" s="906"/>
      <c r="AH113" s="906"/>
      <c r="AI113" s="906"/>
      <c r="AJ113" s="907"/>
      <c r="AK113" s="908">
        <v>235415</v>
      </c>
      <c r="AL113" s="906"/>
      <c r="AM113" s="906"/>
      <c r="AN113" s="906"/>
      <c r="AO113" s="907"/>
      <c r="AP113" s="909">
        <v>2.7</v>
      </c>
      <c r="AQ113" s="910"/>
      <c r="AR113" s="910"/>
      <c r="AS113" s="910"/>
      <c r="AT113" s="911"/>
      <c r="AU113" s="919"/>
      <c r="AV113" s="920"/>
      <c r="AW113" s="920"/>
      <c r="AX113" s="920"/>
      <c r="AY113" s="920"/>
      <c r="AZ113" s="804" t="s">
        <v>452</v>
      </c>
      <c r="BA113" s="739"/>
      <c r="BB113" s="739"/>
      <c r="BC113" s="739"/>
      <c r="BD113" s="739"/>
      <c r="BE113" s="739"/>
      <c r="BF113" s="739"/>
      <c r="BG113" s="739"/>
      <c r="BH113" s="739"/>
      <c r="BI113" s="739"/>
      <c r="BJ113" s="739"/>
      <c r="BK113" s="739"/>
      <c r="BL113" s="739"/>
      <c r="BM113" s="739"/>
      <c r="BN113" s="739"/>
      <c r="BO113" s="739"/>
      <c r="BP113" s="740"/>
      <c r="BQ113" s="776">
        <v>113159</v>
      </c>
      <c r="BR113" s="777"/>
      <c r="BS113" s="777"/>
      <c r="BT113" s="777"/>
      <c r="BU113" s="777"/>
      <c r="BV113" s="777">
        <v>81262</v>
      </c>
      <c r="BW113" s="777"/>
      <c r="BX113" s="777"/>
      <c r="BY113" s="777"/>
      <c r="BZ113" s="777"/>
      <c r="CA113" s="777">
        <v>56496</v>
      </c>
      <c r="CB113" s="777"/>
      <c r="CC113" s="777"/>
      <c r="CD113" s="777"/>
      <c r="CE113" s="777"/>
      <c r="CF113" s="862">
        <v>0.7</v>
      </c>
      <c r="CG113" s="863"/>
      <c r="CH113" s="863"/>
      <c r="CI113" s="863"/>
      <c r="CJ113" s="863"/>
      <c r="CK113" s="914"/>
      <c r="CL113" s="808"/>
      <c r="CM113" s="804" t="s">
        <v>453</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140</v>
      </c>
      <c r="DH113" s="767"/>
      <c r="DI113" s="767"/>
      <c r="DJ113" s="767"/>
      <c r="DK113" s="768"/>
      <c r="DL113" s="769" t="s">
        <v>454</v>
      </c>
      <c r="DM113" s="767"/>
      <c r="DN113" s="767"/>
      <c r="DO113" s="767"/>
      <c r="DP113" s="768"/>
      <c r="DQ113" s="769" t="s">
        <v>140</v>
      </c>
      <c r="DR113" s="767"/>
      <c r="DS113" s="767"/>
      <c r="DT113" s="767"/>
      <c r="DU113" s="768"/>
      <c r="DV113" s="811" t="s">
        <v>394</v>
      </c>
      <c r="DW113" s="812"/>
      <c r="DX113" s="812"/>
      <c r="DY113" s="812"/>
      <c r="DZ113" s="813"/>
    </row>
    <row r="114" spans="1:130" s="224" customFormat="1" ht="26.25" customHeight="1" x14ac:dyDescent="0.2">
      <c r="A114" s="901"/>
      <c r="B114" s="902"/>
      <c r="C114" s="739" t="s">
        <v>455</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29309</v>
      </c>
      <c r="AB114" s="767"/>
      <c r="AC114" s="767"/>
      <c r="AD114" s="767"/>
      <c r="AE114" s="768"/>
      <c r="AF114" s="769">
        <v>33583</v>
      </c>
      <c r="AG114" s="767"/>
      <c r="AH114" s="767"/>
      <c r="AI114" s="767"/>
      <c r="AJ114" s="768"/>
      <c r="AK114" s="769">
        <v>25725</v>
      </c>
      <c r="AL114" s="767"/>
      <c r="AM114" s="767"/>
      <c r="AN114" s="767"/>
      <c r="AO114" s="768"/>
      <c r="AP114" s="811">
        <v>0.3</v>
      </c>
      <c r="AQ114" s="812"/>
      <c r="AR114" s="812"/>
      <c r="AS114" s="812"/>
      <c r="AT114" s="813"/>
      <c r="AU114" s="919"/>
      <c r="AV114" s="920"/>
      <c r="AW114" s="920"/>
      <c r="AX114" s="920"/>
      <c r="AY114" s="920"/>
      <c r="AZ114" s="804" t="s">
        <v>456</v>
      </c>
      <c r="BA114" s="739"/>
      <c r="BB114" s="739"/>
      <c r="BC114" s="739"/>
      <c r="BD114" s="739"/>
      <c r="BE114" s="739"/>
      <c r="BF114" s="739"/>
      <c r="BG114" s="739"/>
      <c r="BH114" s="739"/>
      <c r="BI114" s="739"/>
      <c r="BJ114" s="739"/>
      <c r="BK114" s="739"/>
      <c r="BL114" s="739"/>
      <c r="BM114" s="739"/>
      <c r="BN114" s="739"/>
      <c r="BO114" s="739"/>
      <c r="BP114" s="740"/>
      <c r="BQ114" s="776">
        <v>413472</v>
      </c>
      <c r="BR114" s="777"/>
      <c r="BS114" s="777"/>
      <c r="BT114" s="777"/>
      <c r="BU114" s="777"/>
      <c r="BV114" s="777">
        <v>409852</v>
      </c>
      <c r="BW114" s="777"/>
      <c r="BX114" s="777"/>
      <c r="BY114" s="777"/>
      <c r="BZ114" s="777"/>
      <c r="CA114" s="777">
        <v>434068</v>
      </c>
      <c r="CB114" s="777"/>
      <c r="CC114" s="777"/>
      <c r="CD114" s="777"/>
      <c r="CE114" s="777"/>
      <c r="CF114" s="862">
        <v>5</v>
      </c>
      <c r="CG114" s="863"/>
      <c r="CH114" s="863"/>
      <c r="CI114" s="863"/>
      <c r="CJ114" s="863"/>
      <c r="CK114" s="914"/>
      <c r="CL114" s="808"/>
      <c r="CM114" s="804" t="s">
        <v>457</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140</v>
      </c>
      <c r="DH114" s="767"/>
      <c r="DI114" s="767"/>
      <c r="DJ114" s="767"/>
      <c r="DK114" s="768"/>
      <c r="DL114" s="769" t="s">
        <v>450</v>
      </c>
      <c r="DM114" s="767"/>
      <c r="DN114" s="767"/>
      <c r="DO114" s="767"/>
      <c r="DP114" s="768"/>
      <c r="DQ114" s="769" t="s">
        <v>450</v>
      </c>
      <c r="DR114" s="767"/>
      <c r="DS114" s="767"/>
      <c r="DT114" s="767"/>
      <c r="DU114" s="768"/>
      <c r="DV114" s="811" t="s">
        <v>140</v>
      </c>
      <c r="DW114" s="812"/>
      <c r="DX114" s="812"/>
      <c r="DY114" s="812"/>
      <c r="DZ114" s="813"/>
    </row>
    <row r="115" spans="1:130" s="224" customFormat="1" ht="26.25" customHeight="1" x14ac:dyDescent="0.2">
      <c r="A115" s="901"/>
      <c r="B115" s="902"/>
      <c r="C115" s="739" t="s">
        <v>458</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189083</v>
      </c>
      <c r="AB115" s="906"/>
      <c r="AC115" s="906"/>
      <c r="AD115" s="906"/>
      <c r="AE115" s="907"/>
      <c r="AF115" s="908">
        <v>127924</v>
      </c>
      <c r="AG115" s="906"/>
      <c r="AH115" s="906"/>
      <c r="AI115" s="906"/>
      <c r="AJ115" s="907"/>
      <c r="AK115" s="908">
        <v>128187</v>
      </c>
      <c r="AL115" s="906"/>
      <c r="AM115" s="906"/>
      <c r="AN115" s="906"/>
      <c r="AO115" s="907"/>
      <c r="AP115" s="909">
        <v>1.5</v>
      </c>
      <c r="AQ115" s="910"/>
      <c r="AR115" s="910"/>
      <c r="AS115" s="910"/>
      <c r="AT115" s="911"/>
      <c r="AU115" s="919"/>
      <c r="AV115" s="920"/>
      <c r="AW115" s="920"/>
      <c r="AX115" s="920"/>
      <c r="AY115" s="920"/>
      <c r="AZ115" s="804" t="s">
        <v>459</v>
      </c>
      <c r="BA115" s="739"/>
      <c r="BB115" s="739"/>
      <c r="BC115" s="739"/>
      <c r="BD115" s="739"/>
      <c r="BE115" s="739"/>
      <c r="BF115" s="739"/>
      <c r="BG115" s="739"/>
      <c r="BH115" s="739"/>
      <c r="BI115" s="739"/>
      <c r="BJ115" s="739"/>
      <c r="BK115" s="739"/>
      <c r="BL115" s="739"/>
      <c r="BM115" s="739"/>
      <c r="BN115" s="739"/>
      <c r="BO115" s="739"/>
      <c r="BP115" s="740"/>
      <c r="BQ115" s="776" t="s">
        <v>454</v>
      </c>
      <c r="BR115" s="777"/>
      <c r="BS115" s="777"/>
      <c r="BT115" s="777"/>
      <c r="BU115" s="777"/>
      <c r="BV115" s="777" t="s">
        <v>413</v>
      </c>
      <c r="BW115" s="777"/>
      <c r="BX115" s="777"/>
      <c r="BY115" s="777"/>
      <c r="BZ115" s="777"/>
      <c r="CA115" s="777" t="s">
        <v>413</v>
      </c>
      <c r="CB115" s="777"/>
      <c r="CC115" s="777"/>
      <c r="CD115" s="777"/>
      <c r="CE115" s="777"/>
      <c r="CF115" s="862" t="s">
        <v>140</v>
      </c>
      <c r="CG115" s="863"/>
      <c r="CH115" s="863"/>
      <c r="CI115" s="863"/>
      <c r="CJ115" s="863"/>
      <c r="CK115" s="914"/>
      <c r="CL115" s="808"/>
      <c r="CM115" s="804" t="s">
        <v>460</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450</v>
      </c>
      <c r="DH115" s="767"/>
      <c r="DI115" s="767"/>
      <c r="DJ115" s="767"/>
      <c r="DK115" s="768"/>
      <c r="DL115" s="769" t="s">
        <v>461</v>
      </c>
      <c r="DM115" s="767"/>
      <c r="DN115" s="767"/>
      <c r="DO115" s="767"/>
      <c r="DP115" s="768"/>
      <c r="DQ115" s="769" t="s">
        <v>140</v>
      </c>
      <c r="DR115" s="767"/>
      <c r="DS115" s="767"/>
      <c r="DT115" s="767"/>
      <c r="DU115" s="768"/>
      <c r="DV115" s="811" t="s">
        <v>450</v>
      </c>
      <c r="DW115" s="812"/>
      <c r="DX115" s="812"/>
      <c r="DY115" s="812"/>
      <c r="DZ115" s="813"/>
    </row>
    <row r="116" spans="1:130" s="224" customFormat="1" ht="26.25" customHeight="1" x14ac:dyDescent="0.2">
      <c r="A116" s="903"/>
      <c r="B116" s="904"/>
      <c r="C116" s="826" t="s">
        <v>462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441</v>
      </c>
      <c r="AB116" s="767"/>
      <c r="AC116" s="767"/>
      <c r="AD116" s="767"/>
      <c r="AE116" s="768"/>
      <c r="AF116" s="769" t="s">
        <v>140</v>
      </c>
      <c r="AG116" s="767"/>
      <c r="AH116" s="767"/>
      <c r="AI116" s="767"/>
      <c r="AJ116" s="768"/>
      <c r="AK116" s="769" t="s">
        <v>461</v>
      </c>
      <c r="AL116" s="767"/>
      <c r="AM116" s="767"/>
      <c r="AN116" s="767"/>
      <c r="AO116" s="768"/>
      <c r="AP116" s="811" t="s">
        <v>450</v>
      </c>
      <c r="AQ116" s="812"/>
      <c r="AR116" s="812"/>
      <c r="AS116" s="812"/>
      <c r="AT116" s="813"/>
      <c r="AU116" s="919"/>
      <c r="AV116" s="920"/>
      <c r="AW116" s="920"/>
      <c r="AX116" s="920"/>
      <c r="AY116" s="920"/>
      <c r="AZ116" s="896" t="s">
        <v>463</v>
      </c>
      <c r="BA116" s="897"/>
      <c r="BB116" s="897"/>
      <c r="BC116" s="897"/>
      <c r="BD116" s="897"/>
      <c r="BE116" s="897"/>
      <c r="BF116" s="897"/>
      <c r="BG116" s="897"/>
      <c r="BH116" s="897"/>
      <c r="BI116" s="897"/>
      <c r="BJ116" s="897"/>
      <c r="BK116" s="897"/>
      <c r="BL116" s="897"/>
      <c r="BM116" s="897"/>
      <c r="BN116" s="897"/>
      <c r="BO116" s="897"/>
      <c r="BP116" s="898"/>
      <c r="BQ116" s="776" t="s">
        <v>441</v>
      </c>
      <c r="BR116" s="777"/>
      <c r="BS116" s="777"/>
      <c r="BT116" s="777"/>
      <c r="BU116" s="777"/>
      <c r="BV116" s="777" t="s">
        <v>442</v>
      </c>
      <c r="BW116" s="777"/>
      <c r="BX116" s="777"/>
      <c r="BY116" s="777"/>
      <c r="BZ116" s="777"/>
      <c r="CA116" s="777" t="s">
        <v>441</v>
      </c>
      <c r="CB116" s="777"/>
      <c r="CC116" s="777"/>
      <c r="CD116" s="777"/>
      <c r="CE116" s="777"/>
      <c r="CF116" s="862" t="s">
        <v>450</v>
      </c>
      <c r="CG116" s="863"/>
      <c r="CH116" s="863"/>
      <c r="CI116" s="863"/>
      <c r="CJ116" s="863"/>
      <c r="CK116" s="914"/>
      <c r="CL116" s="808"/>
      <c r="CM116" s="804" t="s">
        <v>464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140</v>
      </c>
      <c r="DH116" s="767"/>
      <c r="DI116" s="767"/>
      <c r="DJ116" s="767"/>
      <c r="DK116" s="768"/>
      <c r="DL116" s="769" t="s">
        <v>140</v>
      </c>
      <c r="DM116" s="767"/>
      <c r="DN116" s="767"/>
      <c r="DO116" s="767"/>
      <c r="DP116" s="768"/>
      <c r="DQ116" s="769" t="s">
        <v>461</v>
      </c>
      <c r="DR116" s="767"/>
      <c r="DS116" s="767"/>
      <c r="DT116" s="767"/>
      <c r="DU116" s="768"/>
      <c r="DV116" s="811" t="s">
        <v>450</v>
      </c>
      <c r="DW116" s="812"/>
      <c r="DX116" s="812"/>
      <c r="DY116" s="812"/>
      <c r="DZ116" s="813"/>
    </row>
    <row r="117" spans="1:130" s="224" customFormat="1" ht="26.25" customHeight="1" x14ac:dyDescent="0.2">
      <c r="A117" s="882" t="s">
        <v>190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465</v>
      </c>
      <c r="Z117" s="884"/>
      <c r="AA117" s="889">
        <v>1501088</v>
      </c>
      <c r="AB117" s="890"/>
      <c r="AC117" s="890"/>
      <c r="AD117" s="890"/>
      <c r="AE117" s="891"/>
      <c r="AF117" s="892">
        <v>1418403</v>
      </c>
      <c r="AG117" s="890"/>
      <c r="AH117" s="890"/>
      <c r="AI117" s="890"/>
      <c r="AJ117" s="891"/>
      <c r="AK117" s="892">
        <v>1457017</v>
      </c>
      <c r="AL117" s="890"/>
      <c r="AM117" s="890"/>
      <c r="AN117" s="890"/>
      <c r="AO117" s="891"/>
      <c r="AP117" s="893"/>
      <c r="AQ117" s="894"/>
      <c r="AR117" s="894"/>
      <c r="AS117" s="894"/>
      <c r="AT117" s="895"/>
      <c r="AU117" s="919"/>
      <c r="AV117" s="920"/>
      <c r="AW117" s="920"/>
      <c r="AX117" s="920"/>
      <c r="AY117" s="920"/>
      <c r="AZ117" s="850" t="s">
        <v>466</v>
      </c>
      <c r="BA117" s="851"/>
      <c r="BB117" s="851"/>
      <c r="BC117" s="851"/>
      <c r="BD117" s="851"/>
      <c r="BE117" s="851"/>
      <c r="BF117" s="851"/>
      <c r="BG117" s="851"/>
      <c r="BH117" s="851"/>
      <c r="BI117" s="851"/>
      <c r="BJ117" s="851"/>
      <c r="BK117" s="851"/>
      <c r="BL117" s="851"/>
      <c r="BM117" s="851"/>
      <c r="BN117" s="851"/>
      <c r="BO117" s="851"/>
      <c r="BP117" s="852"/>
      <c r="BQ117" s="776" t="s">
        <v>140</v>
      </c>
      <c r="BR117" s="777"/>
      <c r="BS117" s="777"/>
      <c r="BT117" s="777"/>
      <c r="BU117" s="777"/>
      <c r="BV117" s="777" t="s">
        <v>140</v>
      </c>
      <c r="BW117" s="777"/>
      <c r="BX117" s="777"/>
      <c r="BY117" s="777"/>
      <c r="BZ117" s="777"/>
      <c r="CA117" s="777" t="s">
        <v>450</v>
      </c>
      <c r="CB117" s="777"/>
      <c r="CC117" s="777"/>
      <c r="CD117" s="777"/>
      <c r="CE117" s="777"/>
      <c r="CF117" s="862" t="s">
        <v>461</v>
      </c>
      <c r="CG117" s="863"/>
      <c r="CH117" s="863"/>
      <c r="CI117" s="863"/>
      <c r="CJ117" s="863"/>
      <c r="CK117" s="914"/>
      <c r="CL117" s="808"/>
      <c r="CM117" s="804" t="s">
        <v>467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454</v>
      </c>
      <c r="DH117" s="767"/>
      <c r="DI117" s="767"/>
      <c r="DJ117" s="767"/>
      <c r="DK117" s="768"/>
      <c r="DL117" s="769" t="s">
        <v>447</v>
      </c>
      <c r="DM117" s="767"/>
      <c r="DN117" s="767"/>
      <c r="DO117" s="767"/>
      <c r="DP117" s="768"/>
      <c r="DQ117" s="769" t="s">
        <v>140</v>
      </c>
      <c r="DR117" s="767"/>
      <c r="DS117" s="767"/>
      <c r="DT117" s="767"/>
      <c r="DU117" s="768"/>
      <c r="DV117" s="811" t="s">
        <v>450</v>
      </c>
      <c r="DW117" s="812"/>
      <c r="DX117" s="812"/>
      <c r="DY117" s="812"/>
      <c r="DZ117" s="813"/>
    </row>
    <row r="118" spans="1:130" s="224" customFormat="1" ht="26.25" customHeight="1" x14ac:dyDescent="0.2">
      <c r="A118" s="882" t="s">
        <v>435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432</v>
      </c>
      <c r="AB118" s="883"/>
      <c r="AC118" s="883"/>
      <c r="AD118" s="883"/>
      <c r="AE118" s="884"/>
      <c r="AF118" s="885" t="s">
        <v>433</v>
      </c>
      <c r="AG118" s="883"/>
      <c r="AH118" s="883"/>
      <c r="AI118" s="883"/>
      <c r="AJ118" s="884"/>
      <c r="AK118" s="885" t="s">
        <v>310</v>
      </c>
      <c r="AL118" s="883"/>
      <c r="AM118" s="883"/>
      <c r="AN118" s="883"/>
      <c r="AO118" s="884"/>
      <c r="AP118" s="886" t="s">
        <v>434</v>
      </c>
      <c r="AQ118" s="887"/>
      <c r="AR118" s="887"/>
      <c r="AS118" s="887"/>
      <c r="AT118" s="888"/>
      <c r="AU118" s="919"/>
      <c r="AV118" s="920"/>
      <c r="AW118" s="920"/>
      <c r="AX118" s="920"/>
      <c r="AY118" s="920"/>
      <c r="AZ118" s="825" t="s">
        <v>468</v>
      </c>
      <c r="BA118" s="826"/>
      <c r="BB118" s="826"/>
      <c r="BC118" s="826"/>
      <c r="BD118" s="826"/>
      <c r="BE118" s="826"/>
      <c r="BF118" s="826"/>
      <c r="BG118" s="826"/>
      <c r="BH118" s="826"/>
      <c r="BI118" s="826"/>
      <c r="BJ118" s="826"/>
      <c r="BK118" s="826"/>
      <c r="BL118" s="826"/>
      <c r="BM118" s="826"/>
      <c r="BN118" s="826"/>
      <c r="BO118" s="826"/>
      <c r="BP118" s="827"/>
      <c r="BQ118" s="866" t="s">
        <v>450</v>
      </c>
      <c r="BR118" s="832"/>
      <c r="BS118" s="832"/>
      <c r="BT118" s="832"/>
      <c r="BU118" s="832"/>
      <c r="BV118" s="832" t="s">
        <v>441</v>
      </c>
      <c r="BW118" s="832"/>
      <c r="BX118" s="832"/>
      <c r="BY118" s="832"/>
      <c r="BZ118" s="832"/>
      <c r="CA118" s="832" t="s">
        <v>140</v>
      </c>
      <c r="CB118" s="832"/>
      <c r="CC118" s="832"/>
      <c r="CD118" s="832"/>
      <c r="CE118" s="832"/>
      <c r="CF118" s="862" t="s">
        <v>140</v>
      </c>
      <c r="CG118" s="863"/>
      <c r="CH118" s="863"/>
      <c r="CI118" s="863"/>
      <c r="CJ118" s="863"/>
      <c r="CK118" s="914"/>
      <c r="CL118" s="808"/>
      <c r="CM118" s="804" t="s">
        <v>469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140</v>
      </c>
      <c r="DH118" s="767"/>
      <c r="DI118" s="767"/>
      <c r="DJ118" s="767"/>
      <c r="DK118" s="768"/>
      <c r="DL118" s="769" t="s">
        <v>450</v>
      </c>
      <c r="DM118" s="767"/>
      <c r="DN118" s="767"/>
      <c r="DO118" s="767"/>
      <c r="DP118" s="768"/>
      <c r="DQ118" s="769" t="s">
        <v>450</v>
      </c>
      <c r="DR118" s="767"/>
      <c r="DS118" s="767"/>
      <c r="DT118" s="767"/>
      <c r="DU118" s="768"/>
      <c r="DV118" s="811" t="s">
        <v>140</v>
      </c>
      <c r="DW118" s="812"/>
      <c r="DX118" s="812"/>
      <c r="DY118" s="812"/>
      <c r="DZ118" s="813"/>
    </row>
    <row r="119" spans="1:130" s="224" customFormat="1" ht="26.25" customHeight="1" x14ac:dyDescent="0.2">
      <c r="A119" s="805" t="s">
        <v>438</v>
      </c>
      <c r="B119" s="806"/>
      <c r="C119" s="847" t="s">
        <v>439</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v>127438</v>
      </c>
      <c r="AB119" s="876"/>
      <c r="AC119" s="876"/>
      <c r="AD119" s="876"/>
      <c r="AE119" s="877"/>
      <c r="AF119" s="878">
        <v>127924</v>
      </c>
      <c r="AG119" s="876"/>
      <c r="AH119" s="876"/>
      <c r="AI119" s="876"/>
      <c r="AJ119" s="877"/>
      <c r="AK119" s="878">
        <v>128187</v>
      </c>
      <c r="AL119" s="876"/>
      <c r="AM119" s="876"/>
      <c r="AN119" s="876"/>
      <c r="AO119" s="877"/>
      <c r="AP119" s="879">
        <v>1.5</v>
      </c>
      <c r="AQ119" s="880"/>
      <c r="AR119" s="880"/>
      <c r="AS119" s="880"/>
      <c r="AT119" s="881"/>
      <c r="AU119" s="921"/>
      <c r="AV119" s="922"/>
      <c r="AW119" s="922"/>
      <c r="AX119" s="922"/>
      <c r="AY119" s="922"/>
      <c r="AZ119" s="245" t="s">
        <v>190</v>
      </c>
      <c r="BA119" s="245"/>
      <c r="BB119" s="245"/>
      <c r="BC119" s="245"/>
      <c r="BD119" s="245"/>
      <c r="BE119" s="245"/>
      <c r="BF119" s="245"/>
      <c r="BG119" s="245"/>
      <c r="BH119" s="245"/>
      <c r="BI119" s="245"/>
      <c r="BJ119" s="245"/>
      <c r="BK119" s="245"/>
      <c r="BL119" s="245"/>
      <c r="BM119" s="245"/>
      <c r="BN119" s="245"/>
      <c r="BO119" s="864" t="s">
        <v>470</v>
      </c>
      <c r="BP119" s="865"/>
      <c r="BQ119" s="866">
        <v>11512556</v>
      </c>
      <c r="BR119" s="832"/>
      <c r="BS119" s="832"/>
      <c r="BT119" s="832"/>
      <c r="BU119" s="832"/>
      <c r="BV119" s="832">
        <v>11900260</v>
      </c>
      <c r="BW119" s="832"/>
      <c r="BX119" s="832"/>
      <c r="BY119" s="832"/>
      <c r="BZ119" s="832"/>
      <c r="CA119" s="832">
        <v>11236298</v>
      </c>
      <c r="CB119" s="832"/>
      <c r="CC119" s="832"/>
      <c r="CD119" s="832"/>
      <c r="CE119" s="832"/>
      <c r="CF119" s="735"/>
      <c r="CG119" s="736"/>
      <c r="CH119" s="736"/>
      <c r="CI119" s="736"/>
      <c r="CJ119" s="821"/>
      <c r="CK119" s="915"/>
      <c r="CL119" s="810"/>
      <c r="CM119" s="825" t="s">
        <v>471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78213</v>
      </c>
      <c r="DH119" s="751"/>
      <c r="DI119" s="751"/>
      <c r="DJ119" s="751"/>
      <c r="DK119" s="752"/>
      <c r="DL119" s="753">
        <v>38213</v>
      </c>
      <c r="DM119" s="751"/>
      <c r="DN119" s="751"/>
      <c r="DO119" s="751"/>
      <c r="DP119" s="752"/>
      <c r="DQ119" s="753" t="s">
        <v>441</v>
      </c>
      <c r="DR119" s="751"/>
      <c r="DS119" s="751"/>
      <c r="DT119" s="751"/>
      <c r="DU119" s="752"/>
      <c r="DV119" s="835" t="s">
        <v>441</v>
      </c>
      <c r="DW119" s="836"/>
      <c r="DX119" s="836"/>
      <c r="DY119" s="836"/>
      <c r="DZ119" s="837"/>
    </row>
    <row r="120" spans="1:130" s="224" customFormat="1" ht="26.25" customHeight="1" x14ac:dyDescent="0.2">
      <c r="A120" s="807"/>
      <c r="B120" s="808"/>
      <c r="C120" s="804" t="s">
        <v>444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v>61645</v>
      </c>
      <c r="AB120" s="767"/>
      <c r="AC120" s="767"/>
      <c r="AD120" s="767"/>
      <c r="AE120" s="768"/>
      <c r="AF120" s="769" t="s">
        <v>454</v>
      </c>
      <c r="AG120" s="767"/>
      <c r="AH120" s="767"/>
      <c r="AI120" s="767"/>
      <c r="AJ120" s="768"/>
      <c r="AK120" s="769" t="s">
        <v>450</v>
      </c>
      <c r="AL120" s="767"/>
      <c r="AM120" s="767"/>
      <c r="AN120" s="767"/>
      <c r="AO120" s="768"/>
      <c r="AP120" s="811" t="s">
        <v>140</v>
      </c>
      <c r="AQ120" s="812"/>
      <c r="AR120" s="812"/>
      <c r="AS120" s="812"/>
      <c r="AT120" s="813"/>
      <c r="AU120" s="867" t="s">
        <v>472</v>
      </c>
      <c r="AV120" s="868"/>
      <c r="AW120" s="868"/>
      <c r="AX120" s="868"/>
      <c r="AY120" s="869"/>
      <c r="AZ120" s="847" t="s">
        <v>473</v>
      </c>
      <c r="BA120" s="797"/>
      <c r="BB120" s="797"/>
      <c r="BC120" s="797"/>
      <c r="BD120" s="797"/>
      <c r="BE120" s="797"/>
      <c r="BF120" s="797"/>
      <c r="BG120" s="797"/>
      <c r="BH120" s="797"/>
      <c r="BI120" s="797"/>
      <c r="BJ120" s="797"/>
      <c r="BK120" s="797"/>
      <c r="BL120" s="797"/>
      <c r="BM120" s="797"/>
      <c r="BN120" s="797"/>
      <c r="BO120" s="797"/>
      <c r="BP120" s="798"/>
      <c r="BQ120" s="848">
        <v>1592864</v>
      </c>
      <c r="BR120" s="829"/>
      <c r="BS120" s="829"/>
      <c r="BT120" s="829"/>
      <c r="BU120" s="829"/>
      <c r="BV120" s="829">
        <v>2089465</v>
      </c>
      <c r="BW120" s="829"/>
      <c r="BX120" s="829"/>
      <c r="BY120" s="829"/>
      <c r="BZ120" s="829"/>
      <c r="CA120" s="829">
        <v>2339970</v>
      </c>
      <c r="CB120" s="829"/>
      <c r="CC120" s="829"/>
      <c r="CD120" s="829"/>
      <c r="CE120" s="829"/>
      <c r="CF120" s="853">
        <v>27.2</v>
      </c>
      <c r="CG120" s="854"/>
      <c r="CH120" s="854"/>
      <c r="CI120" s="854"/>
      <c r="CJ120" s="854"/>
      <c r="CK120" s="855" t="s">
        <v>474</v>
      </c>
      <c r="CL120" s="839"/>
      <c r="CM120" s="839"/>
      <c r="CN120" s="839"/>
      <c r="CO120" s="840"/>
      <c r="CP120" s="859" t="s">
        <v>475</v>
      </c>
      <c r="CQ120" s="860"/>
      <c r="CR120" s="860"/>
      <c r="CS120" s="860"/>
      <c r="CT120" s="860"/>
      <c r="CU120" s="860"/>
      <c r="CV120" s="860"/>
      <c r="CW120" s="860"/>
      <c r="CX120" s="860"/>
      <c r="CY120" s="860"/>
      <c r="CZ120" s="860"/>
      <c r="DA120" s="860"/>
      <c r="DB120" s="860"/>
      <c r="DC120" s="860"/>
      <c r="DD120" s="860"/>
      <c r="DE120" s="860"/>
      <c r="DF120" s="861"/>
      <c r="DG120" s="848">
        <v>1734703</v>
      </c>
      <c r="DH120" s="829"/>
      <c r="DI120" s="829"/>
      <c r="DJ120" s="829"/>
      <c r="DK120" s="829"/>
      <c r="DL120" s="829">
        <v>2288955</v>
      </c>
      <c r="DM120" s="829"/>
      <c r="DN120" s="829"/>
      <c r="DO120" s="829"/>
      <c r="DP120" s="829"/>
      <c r="DQ120" s="829">
        <v>2186313</v>
      </c>
      <c r="DR120" s="829"/>
      <c r="DS120" s="829"/>
      <c r="DT120" s="829"/>
      <c r="DU120" s="829"/>
      <c r="DV120" s="830">
        <v>25.4</v>
      </c>
      <c r="DW120" s="830"/>
      <c r="DX120" s="830"/>
      <c r="DY120" s="830"/>
      <c r="DZ120" s="831"/>
    </row>
    <row r="121" spans="1:130" s="224" customFormat="1" ht="26.25" customHeight="1" x14ac:dyDescent="0.2">
      <c r="A121" s="807"/>
      <c r="B121" s="808"/>
      <c r="C121" s="850" t="s">
        <v>476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454</v>
      </c>
      <c r="AB121" s="767"/>
      <c r="AC121" s="767"/>
      <c r="AD121" s="767"/>
      <c r="AE121" s="768"/>
      <c r="AF121" s="769" t="s">
        <v>413</v>
      </c>
      <c r="AG121" s="767"/>
      <c r="AH121" s="767"/>
      <c r="AI121" s="767"/>
      <c r="AJ121" s="768"/>
      <c r="AK121" s="769" t="s">
        <v>394</v>
      </c>
      <c r="AL121" s="767"/>
      <c r="AM121" s="767"/>
      <c r="AN121" s="767"/>
      <c r="AO121" s="768"/>
      <c r="AP121" s="811" t="s">
        <v>441</v>
      </c>
      <c r="AQ121" s="812"/>
      <c r="AR121" s="812"/>
      <c r="AS121" s="812"/>
      <c r="AT121" s="813"/>
      <c r="AU121" s="870"/>
      <c r="AV121" s="871"/>
      <c r="AW121" s="871"/>
      <c r="AX121" s="871"/>
      <c r="AY121" s="872"/>
      <c r="AZ121" s="804" t="s">
        <v>477</v>
      </c>
      <c r="BA121" s="739"/>
      <c r="BB121" s="739"/>
      <c r="BC121" s="739"/>
      <c r="BD121" s="739"/>
      <c r="BE121" s="739"/>
      <c r="BF121" s="739"/>
      <c r="BG121" s="739"/>
      <c r="BH121" s="739"/>
      <c r="BI121" s="739"/>
      <c r="BJ121" s="739"/>
      <c r="BK121" s="739"/>
      <c r="BL121" s="739"/>
      <c r="BM121" s="739"/>
      <c r="BN121" s="739"/>
      <c r="BO121" s="739"/>
      <c r="BP121" s="740"/>
      <c r="BQ121" s="776" t="s">
        <v>413</v>
      </c>
      <c r="BR121" s="777"/>
      <c r="BS121" s="777"/>
      <c r="BT121" s="777"/>
      <c r="BU121" s="777"/>
      <c r="BV121" s="777" t="s">
        <v>140</v>
      </c>
      <c r="BW121" s="777"/>
      <c r="BX121" s="777"/>
      <c r="BY121" s="777"/>
      <c r="BZ121" s="777"/>
      <c r="CA121" s="777" t="s">
        <v>454</v>
      </c>
      <c r="CB121" s="777"/>
      <c r="CC121" s="777"/>
      <c r="CD121" s="777"/>
      <c r="CE121" s="777"/>
      <c r="CF121" s="862" t="s">
        <v>140</v>
      </c>
      <c r="CG121" s="863"/>
      <c r="CH121" s="863"/>
      <c r="CI121" s="863"/>
      <c r="CJ121" s="863"/>
      <c r="CK121" s="856"/>
      <c r="CL121" s="842"/>
      <c r="CM121" s="842"/>
      <c r="CN121" s="842"/>
      <c r="CO121" s="843"/>
      <c r="CP121" s="822" t="s">
        <v>478</v>
      </c>
      <c r="CQ121" s="823"/>
      <c r="CR121" s="823"/>
      <c r="CS121" s="823"/>
      <c r="CT121" s="823"/>
      <c r="CU121" s="823"/>
      <c r="CV121" s="823"/>
      <c r="CW121" s="823"/>
      <c r="CX121" s="823"/>
      <c r="CY121" s="823"/>
      <c r="CZ121" s="823"/>
      <c r="DA121" s="823"/>
      <c r="DB121" s="823"/>
      <c r="DC121" s="823"/>
      <c r="DD121" s="823"/>
      <c r="DE121" s="823"/>
      <c r="DF121" s="824"/>
      <c r="DG121" s="776">
        <v>9918</v>
      </c>
      <c r="DH121" s="777"/>
      <c r="DI121" s="777"/>
      <c r="DJ121" s="777"/>
      <c r="DK121" s="777"/>
      <c r="DL121" s="777">
        <v>37971</v>
      </c>
      <c r="DM121" s="777"/>
      <c r="DN121" s="777"/>
      <c r="DO121" s="777"/>
      <c r="DP121" s="777"/>
      <c r="DQ121" s="777">
        <v>10912</v>
      </c>
      <c r="DR121" s="777"/>
      <c r="DS121" s="777"/>
      <c r="DT121" s="777"/>
      <c r="DU121" s="777"/>
      <c r="DV121" s="783">
        <v>0.1</v>
      </c>
      <c r="DW121" s="783"/>
      <c r="DX121" s="783"/>
      <c r="DY121" s="783"/>
      <c r="DZ121" s="784"/>
    </row>
    <row r="122" spans="1:130" s="224" customFormat="1" ht="26.25" customHeight="1" x14ac:dyDescent="0.2">
      <c r="A122" s="807"/>
      <c r="B122" s="808"/>
      <c r="C122" s="804" t="s">
        <v>457</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140</v>
      </c>
      <c r="AB122" s="767"/>
      <c r="AC122" s="767"/>
      <c r="AD122" s="767"/>
      <c r="AE122" s="768"/>
      <c r="AF122" s="769" t="s">
        <v>450</v>
      </c>
      <c r="AG122" s="767"/>
      <c r="AH122" s="767"/>
      <c r="AI122" s="767"/>
      <c r="AJ122" s="768"/>
      <c r="AK122" s="769" t="s">
        <v>140</v>
      </c>
      <c r="AL122" s="767"/>
      <c r="AM122" s="767"/>
      <c r="AN122" s="767"/>
      <c r="AO122" s="768"/>
      <c r="AP122" s="811" t="s">
        <v>140</v>
      </c>
      <c r="AQ122" s="812"/>
      <c r="AR122" s="812"/>
      <c r="AS122" s="812"/>
      <c r="AT122" s="813"/>
      <c r="AU122" s="870"/>
      <c r="AV122" s="871"/>
      <c r="AW122" s="871"/>
      <c r="AX122" s="871"/>
      <c r="AY122" s="872"/>
      <c r="AZ122" s="825" t="s">
        <v>479</v>
      </c>
      <c r="BA122" s="826"/>
      <c r="BB122" s="826"/>
      <c r="BC122" s="826"/>
      <c r="BD122" s="826"/>
      <c r="BE122" s="826"/>
      <c r="BF122" s="826"/>
      <c r="BG122" s="826"/>
      <c r="BH122" s="826"/>
      <c r="BI122" s="826"/>
      <c r="BJ122" s="826"/>
      <c r="BK122" s="826"/>
      <c r="BL122" s="826"/>
      <c r="BM122" s="826"/>
      <c r="BN122" s="826"/>
      <c r="BO122" s="826"/>
      <c r="BP122" s="827"/>
      <c r="BQ122" s="866">
        <v>11609154</v>
      </c>
      <c r="BR122" s="832"/>
      <c r="BS122" s="832"/>
      <c r="BT122" s="832"/>
      <c r="BU122" s="832"/>
      <c r="BV122" s="832">
        <v>11333536</v>
      </c>
      <c r="BW122" s="832"/>
      <c r="BX122" s="832"/>
      <c r="BY122" s="832"/>
      <c r="BZ122" s="832"/>
      <c r="CA122" s="832">
        <v>10745937</v>
      </c>
      <c r="CB122" s="832"/>
      <c r="CC122" s="832"/>
      <c r="CD122" s="832"/>
      <c r="CE122" s="832"/>
      <c r="CF122" s="833">
        <v>124.9</v>
      </c>
      <c r="CG122" s="834"/>
      <c r="CH122" s="834"/>
      <c r="CI122" s="834"/>
      <c r="CJ122" s="834"/>
      <c r="CK122" s="856"/>
      <c r="CL122" s="842"/>
      <c r="CM122" s="842"/>
      <c r="CN122" s="842"/>
      <c r="CO122" s="843"/>
      <c r="CP122" s="822"/>
      <c r="CQ122" s="823"/>
      <c r="CR122" s="823"/>
      <c r="CS122" s="823"/>
      <c r="CT122" s="823"/>
      <c r="CU122" s="823"/>
      <c r="CV122" s="823"/>
      <c r="CW122" s="823"/>
      <c r="CX122" s="823"/>
      <c r="CY122" s="823"/>
      <c r="CZ122" s="823"/>
      <c r="DA122" s="823"/>
      <c r="DB122" s="823"/>
      <c r="DC122" s="823"/>
      <c r="DD122" s="823"/>
      <c r="DE122" s="823"/>
      <c r="DF122" s="824"/>
      <c r="DG122" s="776"/>
      <c r="DH122" s="777"/>
      <c r="DI122" s="777"/>
      <c r="DJ122" s="777"/>
      <c r="DK122" s="777"/>
      <c r="DL122" s="777"/>
      <c r="DM122" s="777"/>
      <c r="DN122" s="777"/>
      <c r="DO122" s="777"/>
      <c r="DP122" s="777"/>
      <c r="DQ122" s="777"/>
      <c r="DR122" s="777"/>
      <c r="DS122" s="777"/>
      <c r="DT122" s="777"/>
      <c r="DU122" s="777"/>
      <c r="DV122" s="783"/>
      <c r="DW122" s="783"/>
      <c r="DX122" s="783"/>
      <c r="DY122" s="783"/>
      <c r="DZ122" s="784"/>
    </row>
    <row r="123" spans="1:130" s="224" customFormat="1" ht="26.25" customHeight="1" x14ac:dyDescent="0.2">
      <c r="A123" s="807"/>
      <c r="B123" s="808"/>
      <c r="C123" s="804" t="s">
        <v>464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441</v>
      </c>
      <c r="AB123" s="767"/>
      <c r="AC123" s="767"/>
      <c r="AD123" s="767"/>
      <c r="AE123" s="768"/>
      <c r="AF123" s="769" t="s">
        <v>454</v>
      </c>
      <c r="AG123" s="767"/>
      <c r="AH123" s="767"/>
      <c r="AI123" s="767"/>
      <c r="AJ123" s="768"/>
      <c r="AK123" s="769" t="s">
        <v>394</v>
      </c>
      <c r="AL123" s="767"/>
      <c r="AM123" s="767"/>
      <c r="AN123" s="767"/>
      <c r="AO123" s="768"/>
      <c r="AP123" s="811" t="s">
        <v>441</v>
      </c>
      <c r="AQ123" s="812"/>
      <c r="AR123" s="812"/>
      <c r="AS123" s="812"/>
      <c r="AT123" s="813"/>
      <c r="AU123" s="873"/>
      <c r="AV123" s="874"/>
      <c r="AW123" s="874"/>
      <c r="AX123" s="874"/>
      <c r="AY123" s="874"/>
      <c r="AZ123" s="245" t="s">
        <v>190</v>
      </c>
      <c r="BA123" s="245"/>
      <c r="BB123" s="245"/>
      <c r="BC123" s="245"/>
      <c r="BD123" s="245"/>
      <c r="BE123" s="245"/>
      <c r="BF123" s="245"/>
      <c r="BG123" s="245"/>
      <c r="BH123" s="245"/>
      <c r="BI123" s="245"/>
      <c r="BJ123" s="245"/>
      <c r="BK123" s="245"/>
      <c r="BL123" s="245"/>
      <c r="BM123" s="245"/>
      <c r="BN123" s="245"/>
      <c r="BO123" s="864" t="s">
        <v>480</v>
      </c>
      <c r="BP123" s="865"/>
      <c r="BQ123" s="819">
        <v>13202018</v>
      </c>
      <c r="BR123" s="820"/>
      <c r="BS123" s="820"/>
      <c r="BT123" s="820"/>
      <c r="BU123" s="820"/>
      <c r="BV123" s="820">
        <v>13423001</v>
      </c>
      <c r="BW123" s="820"/>
      <c r="BX123" s="820"/>
      <c r="BY123" s="820"/>
      <c r="BZ123" s="820"/>
      <c r="CA123" s="820">
        <v>13085907</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24" customFormat="1" ht="26.25" customHeight="1" thickBot="1" x14ac:dyDescent="0.25">
      <c r="A124" s="807"/>
      <c r="B124" s="808"/>
      <c r="C124" s="804" t="s">
        <v>467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441</v>
      </c>
      <c r="AB124" s="767"/>
      <c r="AC124" s="767"/>
      <c r="AD124" s="767"/>
      <c r="AE124" s="768"/>
      <c r="AF124" s="769" t="s">
        <v>447</v>
      </c>
      <c r="AG124" s="767"/>
      <c r="AH124" s="767"/>
      <c r="AI124" s="767"/>
      <c r="AJ124" s="768"/>
      <c r="AK124" s="769" t="s">
        <v>140</v>
      </c>
      <c r="AL124" s="767"/>
      <c r="AM124" s="767"/>
      <c r="AN124" s="767"/>
      <c r="AO124" s="768"/>
      <c r="AP124" s="811" t="s">
        <v>140</v>
      </c>
      <c r="AQ124" s="812"/>
      <c r="AR124" s="812"/>
      <c r="AS124" s="812"/>
      <c r="AT124" s="813"/>
      <c r="AU124" s="814" t="s">
        <v>481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413</v>
      </c>
      <c r="BR124" s="818"/>
      <c r="BS124" s="818"/>
      <c r="BT124" s="818"/>
      <c r="BU124" s="818"/>
      <c r="BV124" s="818" t="s">
        <v>413</v>
      </c>
      <c r="BW124" s="818"/>
      <c r="BX124" s="818"/>
      <c r="BY124" s="818"/>
      <c r="BZ124" s="818"/>
      <c r="CA124" s="818" t="s">
        <v>140</v>
      </c>
      <c r="CB124" s="818"/>
      <c r="CC124" s="818"/>
      <c r="CD124" s="818"/>
      <c r="CE124" s="818"/>
      <c r="CF124" s="713"/>
      <c r="CG124" s="714"/>
      <c r="CH124" s="714"/>
      <c r="CI124" s="714"/>
      <c r="CJ124" s="849"/>
      <c r="CK124" s="857"/>
      <c r="CL124" s="857"/>
      <c r="CM124" s="857"/>
      <c r="CN124" s="857"/>
      <c r="CO124" s="858"/>
      <c r="CP124" s="822" t="s">
        <v>482</v>
      </c>
      <c r="CQ124" s="823"/>
      <c r="CR124" s="823"/>
      <c r="CS124" s="823"/>
      <c r="CT124" s="823"/>
      <c r="CU124" s="823"/>
      <c r="CV124" s="823"/>
      <c r="CW124" s="823"/>
      <c r="CX124" s="823"/>
      <c r="CY124" s="823"/>
      <c r="CZ124" s="823"/>
      <c r="DA124" s="823"/>
      <c r="DB124" s="823"/>
      <c r="DC124" s="823"/>
      <c r="DD124" s="823"/>
      <c r="DE124" s="823"/>
      <c r="DF124" s="824"/>
      <c r="DG124" s="750" t="s">
        <v>413</v>
      </c>
      <c r="DH124" s="751"/>
      <c r="DI124" s="751"/>
      <c r="DJ124" s="751"/>
      <c r="DK124" s="752"/>
      <c r="DL124" s="753" t="s">
        <v>441</v>
      </c>
      <c r="DM124" s="751"/>
      <c r="DN124" s="751"/>
      <c r="DO124" s="751"/>
      <c r="DP124" s="752"/>
      <c r="DQ124" s="753" t="s">
        <v>413</v>
      </c>
      <c r="DR124" s="751"/>
      <c r="DS124" s="751"/>
      <c r="DT124" s="751"/>
      <c r="DU124" s="752"/>
      <c r="DV124" s="835" t="s">
        <v>450</v>
      </c>
      <c r="DW124" s="836"/>
      <c r="DX124" s="836"/>
      <c r="DY124" s="836"/>
      <c r="DZ124" s="837"/>
    </row>
    <row r="125" spans="1:130" s="224" customFormat="1" ht="26.25" customHeight="1" x14ac:dyDescent="0.2">
      <c r="A125" s="807"/>
      <c r="B125" s="808"/>
      <c r="C125" s="804" t="s">
        <v>469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447</v>
      </c>
      <c r="AB125" s="767"/>
      <c r="AC125" s="767"/>
      <c r="AD125" s="767"/>
      <c r="AE125" s="768"/>
      <c r="AF125" s="769" t="s">
        <v>441</v>
      </c>
      <c r="AG125" s="767"/>
      <c r="AH125" s="767"/>
      <c r="AI125" s="767"/>
      <c r="AJ125" s="768"/>
      <c r="AK125" s="769" t="s">
        <v>441</v>
      </c>
      <c r="AL125" s="767"/>
      <c r="AM125" s="767"/>
      <c r="AN125" s="767"/>
      <c r="AO125" s="768"/>
      <c r="AP125" s="811" t="s">
        <v>441</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483</v>
      </c>
      <c r="CL125" s="839"/>
      <c r="CM125" s="839"/>
      <c r="CN125" s="839"/>
      <c r="CO125" s="840"/>
      <c r="CP125" s="847" t="s">
        <v>484</v>
      </c>
      <c r="CQ125" s="797"/>
      <c r="CR125" s="797"/>
      <c r="CS125" s="797"/>
      <c r="CT125" s="797"/>
      <c r="CU125" s="797"/>
      <c r="CV125" s="797"/>
      <c r="CW125" s="797"/>
      <c r="CX125" s="797"/>
      <c r="CY125" s="797"/>
      <c r="CZ125" s="797"/>
      <c r="DA125" s="797"/>
      <c r="DB125" s="797"/>
      <c r="DC125" s="797"/>
      <c r="DD125" s="797"/>
      <c r="DE125" s="797"/>
      <c r="DF125" s="798"/>
      <c r="DG125" s="848" t="s">
        <v>413</v>
      </c>
      <c r="DH125" s="829"/>
      <c r="DI125" s="829"/>
      <c r="DJ125" s="829"/>
      <c r="DK125" s="829"/>
      <c r="DL125" s="829" t="s">
        <v>450</v>
      </c>
      <c r="DM125" s="829"/>
      <c r="DN125" s="829"/>
      <c r="DO125" s="829"/>
      <c r="DP125" s="829"/>
      <c r="DQ125" s="829" t="s">
        <v>450</v>
      </c>
      <c r="DR125" s="829"/>
      <c r="DS125" s="829"/>
      <c r="DT125" s="829"/>
      <c r="DU125" s="829"/>
      <c r="DV125" s="830" t="s">
        <v>441</v>
      </c>
      <c r="DW125" s="830"/>
      <c r="DX125" s="830"/>
      <c r="DY125" s="830"/>
      <c r="DZ125" s="831"/>
    </row>
    <row r="126" spans="1:130" s="224" customFormat="1" ht="26.25" customHeight="1" thickBot="1" x14ac:dyDescent="0.25">
      <c r="A126" s="807"/>
      <c r="B126" s="808"/>
      <c r="C126" s="804" t="s">
        <v>471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441</v>
      </c>
      <c r="AB126" s="767"/>
      <c r="AC126" s="767"/>
      <c r="AD126" s="767"/>
      <c r="AE126" s="768"/>
      <c r="AF126" s="769" t="s">
        <v>450</v>
      </c>
      <c r="AG126" s="767"/>
      <c r="AH126" s="767"/>
      <c r="AI126" s="767"/>
      <c r="AJ126" s="768"/>
      <c r="AK126" s="769" t="s">
        <v>413</v>
      </c>
      <c r="AL126" s="767"/>
      <c r="AM126" s="767"/>
      <c r="AN126" s="767"/>
      <c r="AO126" s="768"/>
      <c r="AP126" s="811" t="s">
        <v>441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485</v>
      </c>
      <c r="CQ126" s="739"/>
      <c r="CR126" s="739"/>
      <c r="CS126" s="739"/>
      <c r="CT126" s="739"/>
      <c r="CU126" s="739"/>
      <c r="CV126" s="739"/>
      <c r="CW126" s="739"/>
      <c r="CX126" s="739"/>
      <c r="CY126" s="739"/>
      <c r="CZ126" s="739"/>
      <c r="DA126" s="739"/>
      <c r="DB126" s="739"/>
      <c r="DC126" s="739"/>
      <c r="DD126" s="739"/>
      <c r="DE126" s="739"/>
      <c r="DF126" s="740"/>
      <c r="DG126" s="776" t="s">
        <v>441</v>
      </c>
      <c r="DH126" s="777"/>
      <c r="DI126" s="777"/>
      <c r="DJ126" s="777"/>
      <c r="DK126" s="777"/>
      <c r="DL126" s="777" t="s">
        <v>441</v>
      </c>
      <c r="DM126" s="777"/>
      <c r="DN126" s="777"/>
      <c r="DO126" s="777"/>
      <c r="DP126" s="777"/>
      <c r="DQ126" s="777" t="s">
        <v>413</v>
      </c>
      <c r="DR126" s="777"/>
      <c r="DS126" s="777"/>
      <c r="DT126" s="777"/>
      <c r="DU126" s="777"/>
      <c r="DV126" s="783" t="s">
        <v>450</v>
      </c>
      <c r="DW126" s="783"/>
      <c r="DX126" s="783"/>
      <c r="DY126" s="783"/>
      <c r="DZ126" s="784"/>
    </row>
    <row r="127" spans="1:130" s="224" customFormat="1" ht="26.25" customHeight="1" x14ac:dyDescent="0.2">
      <c r="A127" s="809"/>
      <c r="B127" s="810"/>
      <c r="C127" s="825" t="s">
        <v>486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441</v>
      </c>
      <c r="AB127" s="767"/>
      <c r="AC127" s="767"/>
      <c r="AD127" s="767"/>
      <c r="AE127" s="768"/>
      <c r="AF127" s="769" t="s">
        <v>413</v>
      </c>
      <c r="AG127" s="767"/>
      <c r="AH127" s="767"/>
      <c r="AI127" s="767"/>
      <c r="AJ127" s="768"/>
      <c r="AK127" s="769" t="s">
        <v>413</v>
      </c>
      <c r="AL127" s="767"/>
      <c r="AM127" s="767"/>
      <c r="AN127" s="767"/>
      <c r="AO127" s="768"/>
      <c r="AP127" s="811" t="s">
        <v>461</v>
      </c>
      <c r="AQ127" s="812"/>
      <c r="AR127" s="812"/>
      <c r="AS127" s="812"/>
      <c r="AT127" s="813"/>
      <c r="AU127" s="226"/>
      <c r="AV127" s="226"/>
      <c r="AW127" s="226"/>
      <c r="AX127" s="828" t="s">
        <v>487</v>
      </c>
      <c r="AY127" s="801"/>
      <c r="AZ127" s="801"/>
      <c r="BA127" s="801"/>
      <c r="BB127" s="801"/>
      <c r="BC127" s="801"/>
      <c r="BD127" s="801"/>
      <c r="BE127" s="802"/>
      <c r="BF127" s="800" t="s">
        <v>488</v>
      </c>
      <c r="BG127" s="801"/>
      <c r="BH127" s="801"/>
      <c r="BI127" s="801"/>
      <c r="BJ127" s="801"/>
      <c r="BK127" s="801"/>
      <c r="BL127" s="802"/>
      <c r="BM127" s="800" t="s">
        <v>489</v>
      </c>
      <c r="BN127" s="801"/>
      <c r="BO127" s="801"/>
      <c r="BP127" s="801"/>
      <c r="BQ127" s="801"/>
      <c r="BR127" s="801"/>
      <c r="BS127" s="802"/>
      <c r="BT127" s="800" t="s">
        <v>490</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491</v>
      </c>
      <c r="CQ127" s="739"/>
      <c r="CR127" s="739"/>
      <c r="CS127" s="739"/>
      <c r="CT127" s="739"/>
      <c r="CU127" s="739"/>
      <c r="CV127" s="739"/>
      <c r="CW127" s="739"/>
      <c r="CX127" s="739"/>
      <c r="CY127" s="739"/>
      <c r="CZ127" s="739"/>
      <c r="DA127" s="739"/>
      <c r="DB127" s="739"/>
      <c r="DC127" s="739"/>
      <c r="DD127" s="739"/>
      <c r="DE127" s="739"/>
      <c r="DF127" s="740"/>
      <c r="DG127" s="776" t="s">
        <v>441</v>
      </c>
      <c r="DH127" s="777"/>
      <c r="DI127" s="777"/>
      <c r="DJ127" s="777"/>
      <c r="DK127" s="777"/>
      <c r="DL127" s="777" t="s">
        <v>413</v>
      </c>
      <c r="DM127" s="777"/>
      <c r="DN127" s="777"/>
      <c r="DO127" s="777"/>
      <c r="DP127" s="777"/>
      <c r="DQ127" s="777" t="s">
        <v>441</v>
      </c>
      <c r="DR127" s="777"/>
      <c r="DS127" s="777"/>
      <c r="DT127" s="777"/>
      <c r="DU127" s="777"/>
      <c r="DV127" s="783" t="s">
        <v>447</v>
      </c>
      <c r="DW127" s="783"/>
      <c r="DX127" s="783"/>
      <c r="DY127" s="783"/>
      <c r="DZ127" s="784"/>
    </row>
    <row r="128" spans="1:130" s="224" customFormat="1" ht="26.25" customHeight="1" thickBot="1" x14ac:dyDescent="0.25">
      <c r="A128" s="785" t="s">
        <v>492</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493</v>
      </c>
      <c r="X128" s="787"/>
      <c r="Y128" s="787"/>
      <c r="Z128" s="788"/>
      <c r="AA128" s="789" t="s">
        <v>450</v>
      </c>
      <c r="AB128" s="790"/>
      <c r="AC128" s="790"/>
      <c r="AD128" s="790"/>
      <c r="AE128" s="791"/>
      <c r="AF128" s="792" t="s">
        <v>413</v>
      </c>
      <c r="AG128" s="790"/>
      <c r="AH128" s="790"/>
      <c r="AI128" s="790"/>
      <c r="AJ128" s="791"/>
      <c r="AK128" s="792" t="s">
        <v>413</v>
      </c>
      <c r="AL128" s="790"/>
      <c r="AM128" s="790"/>
      <c r="AN128" s="790"/>
      <c r="AO128" s="791"/>
      <c r="AP128" s="793"/>
      <c r="AQ128" s="794"/>
      <c r="AR128" s="794"/>
      <c r="AS128" s="794"/>
      <c r="AT128" s="795"/>
      <c r="AU128" s="226"/>
      <c r="AV128" s="226"/>
      <c r="AW128" s="226"/>
      <c r="AX128" s="796" t="s">
        <v>494</v>
      </c>
      <c r="AY128" s="797"/>
      <c r="AZ128" s="797"/>
      <c r="BA128" s="797"/>
      <c r="BB128" s="797"/>
      <c r="BC128" s="797"/>
      <c r="BD128" s="797"/>
      <c r="BE128" s="798"/>
      <c r="BF128" s="773" t="s">
        <v>461</v>
      </c>
      <c r="BG128" s="774"/>
      <c r="BH128" s="774"/>
      <c r="BI128" s="774"/>
      <c r="BJ128" s="774"/>
      <c r="BK128" s="774"/>
      <c r="BL128" s="799"/>
      <c r="BM128" s="773">
        <v>13.43</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495</v>
      </c>
      <c r="CQ128" s="717"/>
      <c r="CR128" s="717"/>
      <c r="CS128" s="717"/>
      <c r="CT128" s="717"/>
      <c r="CU128" s="717"/>
      <c r="CV128" s="717"/>
      <c r="CW128" s="717"/>
      <c r="CX128" s="717"/>
      <c r="CY128" s="717"/>
      <c r="CZ128" s="717"/>
      <c r="DA128" s="717"/>
      <c r="DB128" s="717"/>
      <c r="DC128" s="717"/>
      <c r="DD128" s="717"/>
      <c r="DE128" s="717"/>
      <c r="DF128" s="718"/>
      <c r="DG128" s="779" t="s">
        <v>441</v>
      </c>
      <c r="DH128" s="780"/>
      <c r="DI128" s="780"/>
      <c r="DJ128" s="780"/>
      <c r="DK128" s="780"/>
      <c r="DL128" s="780" t="s">
        <v>496</v>
      </c>
      <c r="DM128" s="780"/>
      <c r="DN128" s="780"/>
      <c r="DO128" s="780"/>
      <c r="DP128" s="780"/>
      <c r="DQ128" s="780" t="s">
        <v>496</v>
      </c>
      <c r="DR128" s="780"/>
      <c r="DS128" s="780"/>
      <c r="DT128" s="780"/>
      <c r="DU128" s="780"/>
      <c r="DV128" s="781" t="s">
        <v>496</v>
      </c>
      <c r="DW128" s="781"/>
      <c r="DX128" s="781"/>
      <c r="DY128" s="781"/>
      <c r="DZ128" s="782"/>
    </row>
    <row r="129" spans="1:131" s="224" customFormat="1" ht="26.25" customHeight="1" x14ac:dyDescent="0.2">
      <c r="A129" s="761" t="s">
        <v>110</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497</v>
      </c>
      <c r="X129" s="764"/>
      <c r="Y129" s="764"/>
      <c r="Z129" s="765"/>
      <c r="AA129" s="766">
        <v>9061067</v>
      </c>
      <c r="AB129" s="767"/>
      <c r="AC129" s="767"/>
      <c r="AD129" s="767"/>
      <c r="AE129" s="768"/>
      <c r="AF129" s="769">
        <v>9625082</v>
      </c>
      <c r="AG129" s="767"/>
      <c r="AH129" s="767"/>
      <c r="AI129" s="767"/>
      <c r="AJ129" s="768"/>
      <c r="AK129" s="769">
        <v>9475700</v>
      </c>
      <c r="AL129" s="767"/>
      <c r="AM129" s="767"/>
      <c r="AN129" s="767"/>
      <c r="AO129" s="768"/>
      <c r="AP129" s="770"/>
      <c r="AQ129" s="771"/>
      <c r="AR129" s="771"/>
      <c r="AS129" s="771"/>
      <c r="AT129" s="772"/>
      <c r="AU129" s="227"/>
      <c r="AV129" s="227"/>
      <c r="AW129" s="227"/>
      <c r="AX129" s="738" t="s">
        <v>498</v>
      </c>
      <c r="AY129" s="739"/>
      <c r="AZ129" s="739"/>
      <c r="BA129" s="739"/>
      <c r="BB129" s="739"/>
      <c r="BC129" s="739"/>
      <c r="BD129" s="739"/>
      <c r="BE129" s="740"/>
      <c r="BF129" s="757" t="s">
        <v>496</v>
      </c>
      <c r="BG129" s="758"/>
      <c r="BH129" s="758"/>
      <c r="BI129" s="758"/>
      <c r="BJ129" s="758"/>
      <c r="BK129" s="758"/>
      <c r="BL129" s="759"/>
      <c r="BM129" s="757">
        <v>18.43</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499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500</v>
      </c>
      <c r="X130" s="764"/>
      <c r="Y130" s="764"/>
      <c r="Z130" s="765"/>
      <c r="AA130" s="766">
        <v>850725</v>
      </c>
      <c r="AB130" s="767"/>
      <c r="AC130" s="767"/>
      <c r="AD130" s="767"/>
      <c r="AE130" s="768"/>
      <c r="AF130" s="769">
        <v>847506</v>
      </c>
      <c r="AG130" s="767"/>
      <c r="AH130" s="767"/>
      <c r="AI130" s="767"/>
      <c r="AJ130" s="768"/>
      <c r="AK130" s="769">
        <v>875383</v>
      </c>
      <c r="AL130" s="767"/>
      <c r="AM130" s="767"/>
      <c r="AN130" s="767"/>
      <c r="AO130" s="768"/>
      <c r="AP130" s="770"/>
      <c r="AQ130" s="771"/>
      <c r="AR130" s="771"/>
      <c r="AS130" s="771"/>
      <c r="AT130" s="772"/>
      <c r="AU130" s="227"/>
      <c r="AV130" s="227"/>
      <c r="AW130" s="227"/>
      <c r="AX130" s="738" t="s">
        <v>501</v>
      </c>
      <c r="AY130" s="739"/>
      <c r="AZ130" s="739"/>
      <c r="BA130" s="739"/>
      <c r="BB130" s="739"/>
      <c r="BC130" s="739"/>
      <c r="BD130" s="739"/>
      <c r="BE130" s="740"/>
      <c r="BF130" s="741">
        <v>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502</v>
      </c>
      <c r="X131" s="748"/>
      <c r="Y131" s="748"/>
      <c r="Z131" s="749"/>
      <c r="AA131" s="750">
        <v>8210342</v>
      </c>
      <c r="AB131" s="751"/>
      <c r="AC131" s="751"/>
      <c r="AD131" s="751"/>
      <c r="AE131" s="752"/>
      <c r="AF131" s="753">
        <v>8777576</v>
      </c>
      <c r="AG131" s="751"/>
      <c r="AH131" s="751"/>
      <c r="AI131" s="751"/>
      <c r="AJ131" s="752"/>
      <c r="AK131" s="753">
        <v>8600317</v>
      </c>
      <c r="AL131" s="751"/>
      <c r="AM131" s="751"/>
      <c r="AN131" s="751"/>
      <c r="AO131" s="752"/>
      <c r="AP131" s="754"/>
      <c r="AQ131" s="755"/>
      <c r="AR131" s="755"/>
      <c r="AS131" s="755"/>
      <c r="AT131" s="756"/>
      <c r="AU131" s="227"/>
      <c r="AV131" s="227"/>
      <c r="AW131" s="227"/>
      <c r="AX131" s="716" t="s">
        <v>503</v>
      </c>
      <c r="AY131" s="717"/>
      <c r="AZ131" s="717"/>
      <c r="BA131" s="717"/>
      <c r="BB131" s="717"/>
      <c r="BC131" s="717"/>
      <c r="BD131" s="717"/>
      <c r="BE131" s="718"/>
      <c r="BF131" s="719" t="s">
        <v>447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504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505</v>
      </c>
      <c r="W132" s="729"/>
      <c r="X132" s="729"/>
      <c r="Y132" s="729"/>
      <c r="Z132" s="730"/>
      <c r="AA132" s="731">
        <v>7.9212656429999999</v>
      </c>
      <c r="AB132" s="732"/>
      <c r="AC132" s="732"/>
      <c r="AD132" s="732"/>
      <c r="AE132" s="733"/>
      <c r="AF132" s="734">
        <v>6.5040429770000001</v>
      </c>
      <c r="AG132" s="732"/>
      <c r="AH132" s="732"/>
      <c r="AI132" s="732"/>
      <c r="AJ132" s="733"/>
      <c r="AK132" s="734">
        <v>6.7629320120000003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506</v>
      </c>
      <c r="W133" s="708"/>
      <c r="X133" s="708"/>
      <c r="Y133" s="708"/>
      <c r="Z133" s="709"/>
      <c r="AA133" s="710">
        <v>7.9</v>
      </c>
      <c r="AB133" s="711"/>
      <c r="AC133" s="711"/>
      <c r="AD133" s="711"/>
      <c r="AE133" s="712"/>
      <c r="AF133" s="710">
        <v>7.4</v>
      </c>
      <c r="AG133" s="711"/>
      <c r="AH133" s="711"/>
      <c r="AI133" s="711"/>
      <c r="AJ133" s="712"/>
      <c r="AK133" s="710">
        <v>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mI/U28WdC/8rdJ0pUWZC8uwrCQv5sw/LlFwqsSjlfq714QFEvHhXT1Wmyc5LHUdMtktsis1jgLtdz8d9Izzug==" saltValue="MhJs3ES0v4gVWWa1hDjYg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507</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CMifZ9YCBsDpT+U95zlmLY7UKwa+xaazaBvMgV9jlToF2Ih1XTESi/fesP5QIUKIsEiF1fpn4iXY2S4M85AQMQ==" saltValue="0C8kItmPOX0ZjWSpogBM7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9tl7UMb4Jq3aMTZ9WTrbBqF3dIrr4Bu2DP34+j1WbrH+pSh0dxewt85Fa/rqZEZOZV/ZXtQ2pWQ8KZcJRiOIQ==" saltValue="lkPfVnzqeLwJKmDLoFsll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508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509</v>
      </c>
      <c r="AL6" s="260"/>
      <c r="AM6" s="260"/>
      <c r="AN6" s="260"/>
    </row>
    <row r="7" spans="1:46" ht="13.5" customHeight="1" x14ac:dyDescent="0.2">
      <c r="A7" s="259"/>
      <c r="AK7" s="262"/>
      <c r="AL7" s="263"/>
      <c r="AM7" s="263"/>
      <c r="AN7" s="264"/>
      <c r="AO7" s="1110" t="s">
        <v>510</v>
      </c>
      <c r="AP7" s="265"/>
      <c r="AQ7" s="266" t="s">
        <v>511</v>
      </c>
      <c r="AR7" s="267"/>
    </row>
    <row r="8" spans="1:46" ht="13" x14ac:dyDescent="0.2">
      <c r="A8" s="259"/>
      <c r="AK8" s="268"/>
      <c r="AL8" s="269"/>
      <c r="AM8" s="269"/>
      <c r="AN8" s="270"/>
      <c r="AO8" s="1111"/>
      <c r="AP8" s="271" t="s">
        <v>512</v>
      </c>
      <c r="AQ8" s="272" t="s">
        <v>513</v>
      </c>
      <c r="AR8" s="273" t="s">
        <v>514</v>
      </c>
    </row>
    <row r="9" spans="1:46" ht="13" x14ac:dyDescent="0.2">
      <c r="A9" s="259"/>
      <c r="AK9" s="1122" t="s">
        <v>515</v>
      </c>
      <c r="AL9" s="1123"/>
      <c r="AM9" s="1123"/>
      <c r="AN9" s="1124"/>
      <c r="AO9" s="274">
        <v>2531374</v>
      </c>
      <c r="AP9" s="274">
        <v>57312</v>
      </c>
      <c r="AQ9" s="275">
        <v>65553</v>
      </c>
      <c r="AR9" s="276">
        <v>-12.6</v>
      </c>
    </row>
    <row r="10" spans="1:46" ht="13.5" customHeight="1" x14ac:dyDescent="0.2">
      <c r="A10" s="259"/>
      <c r="AK10" s="1122" t="s">
        <v>516</v>
      </c>
      <c r="AL10" s="1123"/>
      <c r="AM10" s="1123"/>
      <c r="AN10" s="1124"/>
      <c r="AO10" s="277">
        <v>598488</v>
      </c>
      <c r="AP10" s="277">
        <v>13550</v>
      </c>
      <c r="AQ10" s="278">
        <v>8503</v>
      </c>
      <c r="AR10" s="279">
        <v>59.4</v>
      </c>
    </row>
    <row r="11" spans="1:46" ht="13.5" customHeight="1" x14ac:dyDescent="0.2">
      <c r="A11" s="259"/>
      <c r="AK11" s="1122" t="s">
        <v>517</v>
      </c>
      <c r="AL11" s="1123"/>
      <c r="AM11" s="1123"/>
      <c r="AN11" s="1124"/>
      <c r="AO11" s="277">
        <v>35751</v>
      </c>
      <c r="AP11" s="277">
        <v>809</v>
      </c>
      <c r="AQ11" s="278">
        <v>289</v>
      </c>
      <c r="AR11" s="279">
        <v>179.9</v>
      </c>
    </row>
    <row r="12" spans="1:46" ht="13.5" customHeight="1" x14ac:dyDescent="0.2">
      <c r="A12" s="259"/>
      <c r="AK12" s="1122" t="s">
        <v>518</v>
      </c>
      <c r="AL12" s="1123"/>
      <c r="AM12" s="1123"/>
      <c r="AN12" s="1124"/>
      <c r="AO12" s="277" t="s">
        <v>519</v>
      </c>
      <c r="AP12" s="277" t="s">
        <v>519</v>
      </c>
      <c r="AQ12" s="278">
        <v>23</v>
      </c>
      <c r="AR12" s="279" t="s">
        <v>519</v>
      </c>
    </row>
    <row r="13" spans="1:46" ht="13.5" customHeight="1" x14ac:dyDescent="0.2">
      <c r="A13" s="259"/>
      <c r="AK13" s="1122" t="s">
        <v>520</v>
      </c>
      <c r="AL13" s="1123"/>
      <c r="AM13" s="1123"/>
      <c r="AN13" s="1124"/>
      <c r="AO13" s="277" t="s">
        <v>519</v>
      </c>
      <c r="AP13" s="277" t="s">
        <v>519</v>
      </c>
      <c r="AQ13" s="278">
        <v>2667</v>
      </c>
      <c r="AR13" s="279" t="s">
        <v>519</v>
      </c>
    </row>
    <row r="14" spans="1:46" ht="13.5" customHeight="1" x14ac:dyDescent="0.2">
      <c r="A14" s="259"/>
      <c r="AK14" s="1122" t="s">
        <v>521</v>
      </c>
      <c r="AL14" s="1123"/>
      <c r="AM14" s="1123"/>
      <c r="AN14" s="1124"/>
      <c r="AO14" s="277">
        <v>17365</v>
      </c>
      <c r="AP14" s="277">
        <v>393</v>
      </c>
      <c r="AQ14" s="278">
        <v>1163</v>
      </c>
      <c r="AR14" s="279">
        <v>-66.2</v>
      </c>
    </row>
    <row r="15" spans="1:46" ht="13.5" customHeight="1" x14ac:dyDescent="0.2">
      <c r="A15" s="259"/>
      <c r="AK15" s="1125" t="s">
        <v>522</v>
      </c>
      <c r="AL15" s="1126"/>
      <c r="AM15" s="1126"/>
      <c r="AN15" s="1127"/>
      <c r="AO15" s="277">
        <v>-173147</v>
      </c>
      <c r="AP15" s="277">
        <v>-3920</v>
      </c>
      <c r="AQ15" s="278">
        <v>-4250</v>
      </c>
      <c r="AR15" s="279">
        <v>-7.8</v>
      </c>
    </row>
    <row r="16" spans="1:46" ht="13" x14ac:dyDescent="0.2">
      <c r="A16" s="259"/>
      <c r="AK16" s="1125" t="s">
        <v>190</v>
      </c>
      <c r="AL16" s="1126"/>
      <c r="AM16" s="1126"/>
      <c r="AN16" s="1127"/>
      <c r="AO16" s="277">
        <v>3009831</v>
      </c>
      <c r="AP16" s="277">
        <v>68145</v>
      </c>
      <c r="AQ16" s="278">
        <v>73949</v>
      </c>
      <c r="AR16" s="279">
        <v>-7.8</v>
      </c>
    </row>
    <row r="17" spans="1:46" ht="13" x14ac:dyDescent="0.2">
      <c r="A17" s="259"/>
    </row>
    <row r="18" spans="1:46" ht="13" x14ac:dyDescent="0.2">
      <c r="A18" s="259"/>
      <c r="AQ18" s="280"/>
      <c r="AR18" s="280"/>
    </row>
    <row r="19" spans="1:46" ht="13" x14ac:dyDescent="0.2">
      <c r="A19" s="259"/>
      <c r="AK19" s="255" t="s">
        <v>523</v>
      </c>
    </row>
    <row r="20" spans="1:46" ht="13" x14ac:dyDescent="0.2">
      <c r="A20" s="259"/>
      <c r="AK20" s="281"/>
      <c r="AL20" s="282"/>
      <c r="AM20" s="282"/>
      <c r="AN20" s="283"/>
      <c r="AO20" s="284" t="s">
        <v>524</v>
      </c>
      <c r="AP20" s="285" t="s">
        <v>525</v>
      </c>
      <c r="AQ20" s="286" t="s">
        <v>526</v>
      </c>
      <c r="AR20" s="287"/>
    </row>
    <row r="21" spans="1:46" s="260" customFormat="1" ht="13" x14ac:dyDescent="0.2">
      <c r="A21" s="288"/>
      <c r="AK21" s="1128" t="s">
        <v>527</v>
      </c>
      <c r="AL21" s="1129"/>
      <c r="AM21" s="1129"/>
      <c r="AN21" s="1130"/>
      <c r="AO21" s="289">
        <v>6.68</v>
      </c>
      <c r="AP21" s="290">
        <v>6.65</v>
      </c>
      <c r="AQ21" s="291">
        <v>0.03</v>
      </c>
      <c r="AS21" s="292"/>
      <c r="AT21" s="288"/>
    </row>
    <row r="22" spans="1:46" s="260" customFormat="1" ht="13" x14ac:dyDescent="0.2">
      <c r="A22" s="288"/>
      <c r="AK22" s="1128" t="s">
        <v>528</v>
      </c>
      <c r="AL22" s="1129"/>
      <c r="AM22" s="1129"/>
      <c r="AN22" s="1130"/>
      <c r="AO22" s="293">
        <v>96</v>
      </c>
      <c r="AP22" s="294">
        <v>97</v>
      </c>
      <c r="AQ22" s="295">
        <v>-1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1" t="s">
        <v>529</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row>
    <row r="27" spans="1:46" ht="13" x14ac:dyDescent="0.2">
      <c r="A27" s="300"/>
      <c r="AS27" s="255"/>
      <c r="AT27" s="255"/>
    </row>
    <row r="28" spans="1:46" ht="16.5" x14ac:dyDescent="0.2">
      <c r="A28" s="256" t="s">
        <v>530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531</v>
      </c>
      <c r="AL29" s="260"/>
      <c r="AM29" s="260"/>
      <c r="AN29" s="260"/>
      <c r="AS29" s="302"/>
    </row>
    <row r="30" spans="1:46" ht="13.5" customHeight="1" x14ac:dyDescent="0.2">
      <c r="A30" s="259"/>
      <c r="AK30" s="262"/>
      <c r="AL30" s="263"/>
      <c r="AM30" s="263"/>
      <c r="AN30" s="264"/>
      <c r="AO30" s="1110" t="s">
        <v>510</v>
      </c>
      <c r="AP30" s="265"/>
      <c r="AQ30" s="266" t="s">
        <v>511</v>
      </c>
      <c r="AR30" s="267"/>
    </row>
    <row r="31" spans="1:46" ht="13" x14ac:dyDescent="0.2">
      <c r="A31" s="259"/>
      <c r="AK31" s="268"/>
      <c r="AL31" s="269"/>
      <c r="AM31" s="269"/>
      <c r="AN31" s="270"/>
      <c r="AO31" s="1111"/>
      <c r="AP31" s="271" t="s">
        <v>512</v>
      </c>
      <c r="AQ31" s="272" t="s">
        <v>513</v>
      </c>
      <c r="AR31" s="273" t="s">
        <v>514</v>
      </c>
    </row>
    <row r="32" spans="1:46" ht="27" customHeight="1" x14ac:dyDescent="0.2">
      <c r="A32" s="259"/>
      <c r="AK32" s="1112" t="s">
        <v>532</v>
      </c>
      <c r="AL32" s="1113"/>
      <c r="AM32" s="1113"/>
      <c r="AN32" s="1114"/>
      <c r="AO32" s="303">
        <v>1067690</v>
      </c>
      <c r="AP32" s="303">
        <v>24173</v>
      </c>
      <c r="AQ32" s="304">
        <v>33124</v>
      </c>
      <c r="AR32" s="305">
        <v>-27</v>
      </c>
    </row>
    <row r="33" spans="1:46" ht="13.5" customHeight="1" x14ac:dyDescent="0.2">
      <c r="A33" s="259"/>
      <c r="AK33" s="1112" t="s">
        <v>533</v>
      </c>
      <c r="AL33" s="1113"/>
      <c r="AM33" s="1113"/>
      <c r="AN33" s="1114"/>
      <c r="AO33" s="303" t="s">
        <v>519</v>
      </c>
      <c r="AP33" s="303" t="s">
        <v>519</v>
      </c>
      <c r="AQ33" s="304" t="s">
        <v>519</v>
      </c>
      <c r="AR33" s="305" t="s">
        <v>519</v>
      </c>
    </row>
    <row r="34" spans="1:46" ht="27" customHeight="1" x14ac:dyDescent="0.2">
      <c r="A34" s="259"/>
      <c r="AK34" s="1112" t="s">
        <v>534</v>
      </c>
      <c r="AL34" s="1113"/>
      <c r="AM34" s="1113"/>
      <c r="AN34" s="1114"/>
      <c r="AO34" s="303" t="s">
        <v>519</v>
      </c>
      <c r="AP34" s="303" t="s">
        <v>519</v>
      </c>
      <c r="AQ34" s="304" t="s">
        <v>519</v>
      </c>
      <c r="AR34" s="305" t="s">
        <v>519</v>
      </c>
    </row>
    <row r="35" spans="1:46" ht="27" customHeight="1" x14ac:dyDescent="0.2">
      <c r="A35" s="259"/>
      <c r="AK35" s="1112" t="s">
        <v>535</v>
      </c>
      <c r="AL35" s="1113"/>
      <c r="AM35" s="1113"/>
      <c r="AN35" s="1114"/>
      <c r="AO35" s="303">
        <v>235415</v>
      </c>
      <c r="AP35" s="303">
        <v>5330</v>
      </c>
      <c r="AQ35" s="304">
        <v>9022</v>
      </c>
      <c r="AR35" s="305">
        <v>-40.9</v>
      </c>
    </row>
    <row r="36" spans="1:46" ht="27" customHeight="1" x14ac:dyDescent="0.2">
      <c r="A36" s="259"/>
      <c r="AK36" s="1112" t="s">
        <v>536</v>
      </c>
      <c r="AL36" s="1113"/>
      <c r="AM36" s="1113"/>
      <c r="AN36" s="1114"/>
      <c r="AO36" s="303">
        <v>25725</v>
      </c>
      <c r="AP36" s="303">
        <v>582</v>
      </c>
      <c r="AQ36" s="304">
        <v>1987</v>
      </c>
      <c r="AR36" s="305">
        <v>-70.7</v>
      </c>
    </row>
    <row r="37" spans="1:46" ht="13.5" customHeight="1" x14ac:dyDescent="0.2">
      <c r="A37" s="259"/>
      <c r="AK37" s="1112" t="s">
        <v>537</v>
      </c>
      <c r="AL37" s="1113"/>
      <c r="AM37" s="1113"/>
      <c r="AN37" s="1114"/>
      <c r="AO37" s="303">
        <v>128187</v>
      </c>
      <c r="AP37" s="303">
        <v>2902</v>
      </c>
      <c r="AQ37" s="304">
        <v>678</v>
      </c>
      <c r="AR37" s="305">
        <v>328</v>
      </c>
    </row>
    <row r="38" spans="1:46" ht="27" customHeight="1" x14ac:dyDescent="0.2">
      <c r="A38" s="259"/>
      <c r="AK38" s="1115" t="s">
        <v>538</v>
      </c>
      <c r="AL38" s="1116"/>
      <c r="AM38" s="1116"/>
      <c r="AN38" s="1117"/>
      <c r="AO38" s="306" t="s">
        <v>519</v>
      </c>
      <c r="AP38" s="306" t="s">
        <v>519</v>
      </c>
      <c r="AQ38" s="307">
        <v>0</v>
      </c>
      <c r="AR38" s="295" t="s">
        <v>519</v>
      </c>
      <c r="AS38" s="302"/>
    </row>
    <row r="39" spans="1:46" ht="13" x14ac:dyDescent="0.2">
      <c r="A39" s="259"/>
      <c r="AK39" s="1115" t="s">
        <v>539</v>
      </c>
      <c r="AL39" s="1116"/>
      <c r="AM39" s="1116"/>
      <c r="AN39" s="1117"/>
      <c r="AO39" s="303" t="s">
        <v>519</v>
      </c>
      <c r="AP39" s="303" t="s">
        <v>519</v>
      </c>
      <c r="AQ39" s="304">
        <v>-3119</v>
      </c>
      <c r="AR39" s="305" t="s">
        <v>519</v>
      </c>
      <c r="AS39" s="302"/>
    </row>
    <row r="40" spans="1:46" ht="27" customHeight="1" x14ac:dyDescent="0.2">
      <c r="A40" s="259"/>
      <c r="AK40" s="1112" t="s">
        <v>540</v>
      </c>
      <c r="AL40" s="1113"/>
      <c r="AM40" s="1113"/>
      <c r="AN40" s="1114"/>
      <c r="AO40" s="303">
        <v>-875383</v>
      </c>
      <c r="AP40" s="303">
        <v>-19819</v>
      </c>
      <c r="AQ40" s="304">
        <v>-27108</v>
      </c>
      <c r="AR40" s="305">
        <v>-26.9</v>
      </c>
      <c r="AS40" s="302"/>
    </row>
    <row r="41" spans="1:46" ht="13" x14ac:dyDescent="0.2">
      <c r="A41" s="259"/>
      <c r="AK41" s="1118" t="s">
        <v>302</v>
      </c>
      <c r="AL41" s="1119"/>
      <c r="AM41" s="1119"/>
      <c r="AN41" s="1120"/>
      <c r="AO41" s="303">
        <v>581634</v>
      </c>
      <c r="AP41" s="303">
        <v>13169</v>
      </c>
      <c r="AQ41" s="304">
        <v>14583</v>
      </c>
      <c r="AR41" s="305">
        <v>-9.6999999999999993</v>
      </c>
      <c r="AS41" s="302"/>
    </row>
    <row r="42" spans="1:46" ht="13" x14ac:dyDescent="0.2">
      <c r="A42" s="259"/>
      <c r="AK42" s="308" t="s">
        <v>541</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542</v>
      </c>
    </row>
    <row r="48" spans="1:46" ht="13" x14ac:dyDescent="0.2">
      <c r="A48" s="259"/>
      <c r="AK48" s="313" t="s">
        <v>543</v>
      </c>
      <c r="AL48" s="313"/>
      <c r="AM48" s="313"/>
      <c r="AN48" s="313"/>
      <c r="AO48" s="313"/>
      <c r="AP48" s="313"/>
      <c r="AQ48" s="314"/>
      <c r="AR48" s="313"/>
    </row>
    <row r="49" spans="1:44" ht="13.5" customHeight="1" x14ac:dyDescent="0.2">
      <c r="A49" s="259"/>
      <c r="AK49" s="315"/>
      <c r="AL49" s="316"/>
      <c r="AM49" s="1105" t="s">
        <v>510</v>
      </c>
      <c r="AN49" s="1107" t="s">
        <v>544</v>
      </c>
      <c r="AO49" s="1108"/>
      <c r="AP49" s="1108"/>
      <c r="AQ49" s="1108"/>
      <c r="AR49" s="1109"/>
    </row>
    <row r="50" spans="1:44" ht="13" x14ac:dyDescent="0.2">
      <c r="A50" s="259"/>
      <c r="AK50" s="317"/>
      <c r="AL50" s="318"/>
      <c r="AM50" s="1106"/>
      <c r="AN50" s="319" t="s">
        <v>545</v>
      </c>
      <c r="AO50" s="320" t="s">
        <v>546</v>
      </c>
      <c r="AP50" s="321" t="s">
        <v>547</v>
      </c>
      <c r="AQ50" s="322" t="s">
        <v>548</v>
      </c>
      <c r="AR50" s="323" t="s">
        <v>549</v>
      </c>
    </row>
    <row r="51" spans="1:44" ht="13" x14ac:dyDescent="0.2">
      <c r="A51" s="259"/>
      <c r="AK51" s="315" t="s">
        <v>550</v>
      </c>
      <c r="AL51" s="316"/>
      <c r="AM51" s="324">
        <v>1139962</v>
      </c>
      <c r="AN51" s="325">
        <v>25267</v>
      </c>
      <c r="AO51" s="326">
        <v>18.3</v>
      </c>
      <c r="AP51" s="327">
        <v>47387</v>
      </c>
      <c r="AQ51" s="328">
        <v>-9.1999999999999993</v>
      </c>
      <c r="AR51" s="329">
        <v>27.5</v>
      </c>
    </row>
    <row r="52" spans="1:44" ht="13" x14ac:dyDescent="0.2">
      <c r="A52" s="259"/>
      <c r="AK52" s="330"/>
      <c r="AL52" s="331" t="s">
        <v>551</v>
      </c>
      <c r="AM52" s="332">
        <v>816263</v>
      </c>
      <c r="AN52" s="333">
        <v>18092</v>
      </c>
      <c r="AO52" s="334">
        <v>19</v>
      </c>
      <c r="AP52" s="335">
        <v>24928</v>
      </c>
      <c r="AQ52" s="336">
        <v>0.3</v>
      </c>
      <c r="AR52" s="337">
        <v>18.7</v>
      </c>
    </row>
    <row r="53" spans="1:44" ht="13" x14ac:dyDescent="0.2">
      <c r="A53" s="259"/>
      <c r="AK53" s="315" t="s">
        <v>552</v>
      </c>
      <c r="AL53" s="316"/>
      <c r="AM53" s="324">
        <v>1315884</v>
      </c>
      <c r="AN53" s="325">
        <v>29387</v>
      </c>
      <c r="AO53" s="326">
        <v>16.3</v>
      </c>
      <c r="AP53" s="327">
        <v>51264</v>
      </c>
      <c r="AQ53" s="328">
        <v>8.1999999999999993</v>
      </c>
      <c r="AR53" s="329">
        <v>8.1</v>
      </c>
    </row>
    <row r="54" spans="1:44" ht="13" x14ac:dyDescent="0.2">
      <c r="A54" s="259"/>
      <c r="AK54" s="330"/>
      <c r="AL54" s="331" t="s">
        <v>551</v>
      </c>
      <c r="AM54" s="332">
        <v>826524</v>
      </c>
      <c r="AN54" s="333">
        <v>18459</v>
      </c>
      <c r="AO54" s="334">
        <v>2</v>
      </c>
      <c r="AP54" s="335">
        <v>26040</v>
      </c>
      <c r="AQ54" s="336">
        <v>4.5</v>
      </c>
      <c r="AR54" s="337">
        <v>-2.5</v>
      </c>
    </row>
    <row r="55" spans="1:44" ht="13" x14ac:dyDescent="0.2">
      <c r="A55" s="259"/>
      <c r="AK55" s="315" t="s">
        <v>553</v>
      </c>
      <c r="AL55" s="316"/>
      <c r="AM55" s="324">
        <v>1943116</v>
      </c>
      <c r="AN55" s="325">
        <v>43683</v>
      </c>
      <c r="AO55" s="326">
        <v>48.6</v>
      </c>
      <c r="AP55" s="327">
        <v>52068</v>
      </c>
      <c r="AQ55" s="328">
        <v>1.6</v>
      </c>
      <c r="AR55" s="329">
        <v>47</v>
      </c>
    </row>
    <row r="56" spans="1:44" ht="13" x14ac:dyDescent="0.2">
      <c r="A56" s="259"/>
      <c r="AK56" s="330"/>
      <c r="AL56" s="331" t="s">
        <v>551</v>
      </c>
      <c r="AM56" s="332">
        <v>1150567</v>
      </c>
      <c r="AN56" s="333">
        <v>25866</v>
      </c>
      <c r="AO56" s="334">
        <v>40.1</v>
      </c>
      <c r="AP56" s="335">
        <v>26936</v>
      </c>
      <c r="AQ56" s="336">
        <v>3.4</v>
      </c>
      <c r="AR56" s="337">
        <v>36.700000000000003</v>
      </c>
    </row>
    <row r="57" spans="1:44" ht="13" x14ac:dyDescent="0.2">
      <c r="A57" s="259"/>
      <c r="AK57" s="315" t="s">
        <v>554</v>
      </c>
      <c r="AL57" s="316"/>
      <c r="AM57" s="324">
        <v>1208799</v>
      </c>
      <c r="AN57" s="325">
        <v>27337</v>
      </c>
      <c r="AO57" s="326">
        <v>-37.4</v>
      </c>
      <c r="AP57" s="327">
        <v>47161</v>
      </c>
      <c r="AQ57" s="328">
        <v>-9.4</v>
      </c>
      <c r="AR57" s="329">
        <v>-28</v>
      </c>
    </row>
    <row r="58" spans="1:44" ht="13" x14ac:dyDescent="0.2">
      <c r="A58" s="259"/>
      <c r="AK58" s="330"/>
      <c r="AL58" s="331" t="s">
        <v>551</v>
      </c>
      <c r="AM58" s="332">
        <v>749613</v>
      </c>
      <c r="AN58" s="333">
        <v>16952</v>
      </c>
      <c r="AO58" s="334">
        <v>-34.5</v>
      </c>
      <c r="AP58" s="335">
        <v>24595</v>
      </c>
      <c r="AQ58" s="336">
        <v>-8.6999999999999993</v>
      </c>
      <c r="AR58" s="337">
        <v>-25.8</v>
      </c>
    </row>
    <row r="59" spans="1:44" ht="13" x14ac:dyDescent="0.2">
      <c r="A59" s="259"/>
      <c r="AK59" s="315" t="s">
        <v>555</v>
      </c>
      <c r="AL59" s="316"/>
      <c r="AM59" s="324">
        <v>1401194</v>
      </c>
      <c r="AN59" s="325">
        <v>31724</v>
      </c>
      <c r="AO59" s="326">
        <v>16</v>
      </c>
      <c r="AP59" s="327">
        <v>43423</v>
      </c>
      <c r="AQ59" s="328">
        <v>-7.9</v>
      </c>
      <c r="AR59" s="329">
        <v>23.9</v>
      </c>
    </row>
    <row r="60" spans="1:44" ht="13" x14ac:dyDescent="0.2">
      <c r="A60" s="259"/>
      <c r="AK60" s="330"/>
      <c r="AL60" s="331" t="s">
        <v>551</v>
      </c>
      <c r="AM60" s="332">
        <v>744981</v>
      </c>
      <c r="AN60" s="333">
        <v>16867</v>
      </c>
      <c r="AO60" s="334">
        <v>-0.5</v>
      </c>
      <c r="AP60" s="335">
        <v>22207</v>
      </c>
      <c r="AQ60" s="336">
        <v>-9.6999999999999993</v>
      </c>
      <c r="AR60" s="337">
        <v>9.1999999999999993</v>
      </c>
    </row>
    <row r="61" spans="1:44" ht="13" x14ac:dyDescent="0.2">
      <c r="A61" s="259"/>
      <c r="AK61" s="315" t="s">
        <v>556</v>
      </c>
      <c r="AL61" s="338"/>
      <c r="AM61" s="324">
        <v>1401791</v>
      </c>
      <c r="AN61" s="325">
        <v>31480</v>
      </c>
      <c r="AO61" s="326">
        <v>12.4</v>
      </c>
      <c r="AP61" s="327">
        <v>48261</v>
      </c>
      <c r="AQ61" s="339">
        <v>-3.3</v>
      </c>
      <c r="AR61" s="329">
        <v>15.7</v>
      </c>
    </row>
    <row r="62" spans="1:44" ht="13" x14ac:dyDescent="0.2">
      <c r="A62" s="259"/>
      <c r="AK62" s="330"/>
      <c r="AL62" s="331" t="s">
        <v>551</v>
      </c>
      <c r="AM62" s="332">
        <v>857590</v>
      </c>
      <c r="AN62" s="333">
        <v>19247</v>
      </c>
      <c r="AO62" s="334">
        <v>5.2</v>
      </c>
      <c r="AP62" s="335">
        <v>24941</v>
      </c>
      <c r="AQ62" s="336">
        <v>-2</v>
      </c>
      <c r="AR62" s="337">
        <v>7.2</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6pknu9Wh1y43YGlJGAvMsgdf1jO5TGh45LccroTl+zOSs/eonI1Pl0rG5ZJn0tktHytLk6zA/Yoqs0L+7SWTsA==" saltValue="s9OGnNigc/BMoRWmZ2/ni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558</v>
      </c>
    </row>
    <row r="121" spans="125:125" ht="13.5" hidden="1" customHeight="1" x14ac:dyDescent="0.2">
      <c r="DU121" s="253"/>
    </row>
  </sheetData>
  <sheetProtection algorithmName="SHA-512" hashValue="dt4FLYvORPZivWRqrOni2XRGMx5uIiLDtu3ZBl9sZA0j+TiQjWDnXWkt/o8n3j3nkgs4TKAM7n8NZY42k3GFpA==" saltValue="rjc2AnBMLMdYCbm2ol/6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559</v>
      </c>
    </row>
  </sheetData>
  <sheetProtection algorithmName="SHA-512" hashValue="/sudaPyjzIm5e0KrChJkuSJbMOU/kBVsRg5ENpZjPm6Sjgzp/1i4De0Qc28aelD4yR4Ok54xrhazcoaRvjCreA==" saltValue="nFBNXpgE1eyn+mMGZy8np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560</v>
      </c>
      <c r="G46" s="8" t="s">
        <v>561</v>
      </c>
      <c r="H46" s="8" t="s">
        <v>562</v>
      </c>
      <c r="I46" s="8" t="s">
        <v>563</v>
      </c>
      <c r="J46" s="9" t="s">
        <v>564</v>
      </c>
    </row>
    <row r="47" spans="2:10" ht="57.75" customHeight="1" x14ac:dyDescent="0.2">
      <c r="B47" s="10"/>
      <c r="C47" s="1131" t="s">
        <v>3</v>
      </c>
      <c r="D47" s="1131"/>
      <c r="E47" s="1132"/>
      <c r="F47" s="11">
        <v>12.21</v>
      </c>
      <c r="G47" s="12">
        <v>11.6</v>
      </c>
      <c r="H47" s="12">
        <v>10.95</v>
      </c>
      <c r="I47" s="12">
        <v>13.46</v>
      </c>
      <c r="J47" s="13">
        <v>16.260000000000002</v>
      </c>
    </row>
    <row r="48" spans="2:10" ht="57.75" customHeight="1" x14ac:dyDescent="0.2">
      <c r="B48" s="14"/>
      <c r="C48" s="1133" t="s">
        <v>4</v>
      </c>
      <c r="D48" s="1133"/>
      <c r="E48" s="1134"/>
      <c r="F48" s="15">
        <v>3.29</v>
      </c>
      <c r="G48" s="16">
        <v>5.2</v>
      </c>
      <c r="H48" s="16">
        <v>6.69</v>
      </c>
      <c r="I48" s="16">
        <v>8.2200000000000006</v>
      </c>
      <c r="J48" s="17">
        <v>6.64</v>
      </c>
    </row>
    <row r="49" spans="2:10" ht="57.75" customHeight="1" thickBot="1" x14ac:dyDescent="0.25">
      <c r="B49" s="18"/>
      <c r="C49" s="1135" t="s">
        <v>5</v>
      </c>
      <c r="D49" s="1135"/>
      <c r="E49" s="1136"/>
      <c r="F49" s="19" t="s">
        <v>565</v>
      </c>
      <c r="G49" s="20" t="s">
        <v>566</v>
      </c>
      <c r="H49" s="20" t="s">
        <v>567</v>
      </c>
      <c r="I49" s="20">
        <v>1.92</v>
      </c>
      <c r="J49" s="21" t="s">
        <v>568</v>
      </c>
    </row>
    <row r="50" spans="2:10" ht="13" x14ac:dyDescent="0.2"/>
  </sheetData>
  <sheetProtection algorithmName="SHA-512" hashValue="X0CKwnoN3je1PngoSE3JgpO5y/kDDQAafbJjGFOlBgidTTwu/FOJYysit5h0YN+eaxq6JpcFvfTv0hIl7knZww==" saltValue="EyQoK6SJ3Sxo7/bobp/0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41" t="s">
        <v>569</v>
      </c>
      <c r="D34" s="1141"/>
      <c r="E34" s="1142"/>
      <c r="F34" s="32">
        <v>14.15</v>
      </c>
      <c r="G34" s="33">
        <v>13.7</v>
      </c>
      <c r="H34" s="33">
        <v>11.75</v>
      </c>
      <c r="I34" s="33">
        <v>9.1</v>
      </c>
      <c r="J34" s="34">
        <v>7.24</v>
      </c>
      <c r="K34" s="22"/>
      <c r="L34" s="22"/>
      <c r="M34" s="22"/>
      <c r="N34" s="22"/>
      <c r="O34" s="22"/>
      <c r="P34" s="22"/>
    </row>
    <row r="35" spans="1:16" ht="39" customHeight="1" x14ac:dyDescent="0.2">
      <c r="A35" s="22"/>
      <c r="B35" s="35"/>
      <c r="C35" s="1137" t="s">
        <v>570</v>
      </c>
      <c r="D35" s="1137"/>
      <c r="E35" s="1138"/>
      <c r="F35" s="36">
        <v>3.28</v>
      </c>
      <c r="G35" s="37">
        <v>5.2</v>
      </c>
      <c r="H35" s="37">
        <v>6.68</v>
      </c>
      <c r="I35" s="37">
        <v>8.2100000000000009</v>
      </c>
      <c r="J35" s="38">
        <v>6.64</v>
      </c>
      <c r="K35" s="22"/>
      <c r="L35" s="22"/>
      <c r="M35" s="22"/>
      <c r="N35" s="22"/>
      <c r="O35" s="22"/>
      <c r="P35" s="22"/>
    </row>
    <row r="36" spans="1:16" ht="39" customHeight="1" x14ac:dyDescent="0.2">
      <c r="A36" s="22"/>
      <c r="B36" s="35"/>
      <c r="C36" s="1137" t="s">
        <v>571</v>
      </c>
      <c r="D36" s="1137"/>
      <c r="E36" s="1138"/>
      <c r="F36" s="36">
        <v>1.04</v>
      </c>
      <c r="G36" s="37">
        <v>1.08</v>
      </c>
      <c r="H36" s="37">
        <v>1.59</v>
      </c>
      <c r="I36" s="37">
        <v>0.32</v>
      </c>
      <c r="J36" s="38">
        <v>1.1399999999999999</v>
      </c>
      <c r="K36" s="22"/>
      <c r="L36" s="22"/>
      <c r="M36" s="22"/>
      <c r="N36" s="22"/>
      <c r="O36" s="22"/>
      <c r="P36" s="22"/>
    </row>
    <row r="37" spans="1:16" ht="39" customHeight="1" x14ac:dyDescent="0.2">
      <c r="A37" s="22"/>
      <c r="B37" s="35"/>
      <c r="C37" s="1137" t="s">
        <v>572</v>
      </c>
      <c r="D37" s="1137"/>
      <c r="E37" s="1138"/>
      <c r="F37" s="36">
        <v>1.49</v>
      </c>
      <c r="G37" s="37">
        <v>1.06</v>
      </c>
      <c r="H37" s="37">
        <v>1.39</v>
      </c>
      <c r="I37" s="37">
        <v>1.43</v>
      </c>
      <c r="J37" s="38">
        <v>0.77</v>
      </c>
      <c r="K37" s="22"/>
      <c r="L37" s="22"/>
      <c r="M37" s="22"/>
      <c r="N37" s="22"/>
      <c r="O37" s="22"/>
      <c r="P37" s="22"/>
    </row>
    <row r="38" spans="1:16" ht="39" customHeight="1" x14ac:dyDescent="0.2">
      <c r="A38" s="22"/>
      <c r="B38" s="35"/>
      <c r="C38" s="1137" t="s">
        <v>573</v>
      </c>
      <c r="D38" s="1137"/>
      <c r="E38" s="1138"/>
      <c r="F38" s="36" t="s">
        <v>519</v>
      </c>
      <c r="G38" s="37" t="s">
        <v>519</v>
      </c>
      <c r="H38" s="37">
        <v>0</v>
      </c>
      <c r="I38" s="37">
        <v>0</v>
      </c>
      <c r="J38" s="38">
        <v>0.72</v>
      </c>
      <c r="K38" s="22"/>
      <c r="L38" s="22"/>
      <c r="M38" s="22"/>
      <c r="N38" s="22"/>
      <c r="O38" s="22"/>
      <c r="P38" s="22"/>
    </row>
    <row r="39" spans="1:16" ht="39" customHeight="1" x14ac:dyDescent="0.2">
      <c r="A39" s="22"/>
      <c r="B39" s="35"/>
      <c r="C39" s="1137" t="s">
        <v>574</v>
      </c>
      <c r="D39" s="1137"/>
      <c r="E39" s="1138"/>
      <c r="F39" s="36">
        <v>0.01</v>
      </c>
      <c r="G39" s="37">
        <v>0</v>
      </c>
      <c r="H39" s="37">
        <v>0.01</v>
      </c>
      <c r="I39" s="37">
        <v>0.01</v>
      </c>
      <c r="J39" s="38">
        <v>0.01</v>
      </c>
      <c r="K39" s="22"/>
      <c r="L39" s="22"/>
      <c r="M39" s="22"/>
      <c r="N39" s="22"/>
      <c r="O39" s="22"/>
      <c r="P39" s="22"/>
    </row>
    <row r="40" spans="1:16" ht="39" customHeight="1" x14ac:dyDescent="0.2">
      <c r="A40" s="22"/>
      <c r="B40" s="35"/>
      <c r="C40" s="1137"/>
      <c r="D40" s="1137"/>
      <c r="E40" s="1138"/>
      <c r="F40" s="36"/>
      <c r="G40" s="37"/>
      <c r="H40" s="37"/>
      <c r="I40" s="37"/>
      <c r="J40" s="38"/>
      <c r="K40" s="22"/>
      <c r="L40" s="22"/>
      <c r="M40" s="22"/>
      <c r="N40" s="22"/>
      <c r="O40" s="22"/>
      <c r="P40" s="22"/>
    </row>
    <row r="41" spans="1:16" ht="39" customHeight="1" x14ac:dyDescent="0.2">
      <c r="A41" s="22"/>
      <c r="B41" s="35"/>
      <c r="C41" s="1137"/>
      <c r="D41" s="1137"/>
      <c r="E41" s="1138"/>
      <c r="F41" s="36"/>
      <c r="G41" s="37"/>
      <c r="H41" s="37"/>
      <c r="I41" s="37"/>
      <c r="J41" s="38"/>
      <c r="K41" s="22"/>
      <c r="L41" s="22"/>
      <c r="M41" s="22"/>
      <c r="N41" s="22"/>
      <c r="O41" s="22"/>
      <c r="P41" s="22"/>
    </row>
    <row r="42" spans="1:16" ht="39" customHeight="1" x14ac:dyDescent="0.2">
      <c r="A42" s="22"/>
      <c r="B42" s="39"/>
      <c r="C42" s="1137" t="s">
        <v>575</v>
      </c>
      <c r="D42" s="1137"/>
      <c r="E42" s="1138"/>
      <c r="F42" s="36" t="s">
        <v>519</v>
      </c>
      <c r="G42" s="37" t="s">
        <v>519</v>
      </c>
      <c r="H42" s="37" t="s">
        <v>519</v>
      </c>
      <c r="I42" s="37" t="s">
        <v>519</v>
      </c>
      <c r="J42" s="38" t="s">
        <v>519</v>
      </c>
      <c r="K42" s="22"/>
      <c r="L42" s="22"/>
      <c r="M42" s="22"/>
      <c r="N42" s="22"/>
      <c r="O42" s="22"/>
      <c r="P42" s="22"/>
    </row>
    <row r="43" spans="1:16" ht="39" customHeight="1" thickBot="1" x14ac:dyDescent="0.25">
      <c r="A43" s="22"/>
      <c r="B43" s="40"/>
      <c r="C43" s="1139" t="s">
        <v>576</v>
      </c>
      <c r="D43" s="1139"/>
      <c r="E43" s="1140"/>
      <c r="F43" s="41">
        <v>0.21</v>
      </c>
      <c r="G43" s="42">
        <v>1.65</v>
      </c>
      <c r="H43" s="42" t="s">
        <v>519</v>
      </c>
      <c r="I43" s="42" t="s">
        <v>519</v>
      </c>
      <c r="J43" s="43" t="s">
        <v>519</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FSPUNZxirgaw39e5RrZDKM4xVsKHND8Z5+RTkc6JnhFXCan1m76XhH1Vx2tTvwYgWAQb1DCgI4HFK1UNrFDFQ==" saltValue="Ih1Bpn4pkjKeeY/K4R3c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3">
      <c r="A44" s="46"/>
      <c r="B44" s="49" t="s">
        <v>9</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2">
      <c r="A45" s="46"/>
      <c r="B45" s="1166" t="s">
        <v>10</v>
      </c>
      <c r="C45" s="1167"/>
      <c r="D45" s="56"/>
      <c r="E45" s="1172" t="s">
        <v>11</v>
      </c>
      <c r="F45" s="1172"/>
      <c r="G45" s="1172"/>
      <c r="H45" s="1172"/>
      <c r="I45" s="1172"/>
      <c r="J45" s="1173"/>
      <c r="K45" s="57">
        <v>996</v>
      </c>
      <c r="L45" s="58">
        <v>1003</v>
      </c>
      <c r="M45" s="58">
        <v>1061</v>
      </c>
      <c r="N45" s="58">
        <v>1037</v>
      </c>
      <c r="O45" s="59">
        <v>1068</v>
      </c>
      <c r="P45" s="46"/>
      <c r="Q45" s="46"/>
      <c r="R45" s="46"/>
      <c r="S45" s="46"/>
      <c r="T45" s="46"/>
      <c r="U45" s="46"/>
    </row>
    <row r="46" spans="1:21" ht="30.75" customHeight="1" x14ac:dyDescent="0.2">
      <c r="A46" s="46"/>
      <c r="B46" s="1168"/>
      <c r="C46" s="1169"/>
      <c r="D46" s="60"/>
      <c r="E46" s="1145" t="s">
        <v>12</v>
      </c>
      <c r="F46" s="1145"/>
      <c r="G46" s="1145"/>
      <c r="H46" s="1145"/>
      <c r="I46" s="1145"/>
      <c r="J46" s="1146"/>
      <c r="K46" s="61" t="s">
        <v>519</v>
      </c>
      <c r="L46" s="62" t="s">
        <v>519</v>
      </c>
      <c r="M46" s="62" t="s">
        <v>519</v>
      </c>
      <c r="N46" s="62" t="s">
        <v>519</v>
      </c>
      <c r="O46" s="63" t="s">
        <v>519</v>
      </c>
      <c r="P46" s="46"/>
      <c r="Q46" s="46"/>
      <c r="R46" s="46"/>
      <c r="S46" s="46"/>
      <c r="T46" s="46"/>
      <c r="U46" s="46"/>
    </row>
    <row r="47" spans="1:21" ht="30.75" customHeight="1" x14ac:dyDescent="0.2">
      <c r="A47" s="46"/>
      <c r="B47" s="1168"/>
      <c r="C47" s="1169"/>
      <c r="D47" s="60"/>
      <c r="E47" s="1145" t="s">
        <v>13</v>
      </c>
      <c r="F47" s="1145"/>
      <c r="G47" s="1145"/>
      <c r="H47" s="1145"/>
      <c r="I47" s="1145"/>
      <c r="J47" s="1146"/>
      <c r="K47" s="61" t="s">
        <v>519</v>
      </c>
      <c r="L47" s="62" t="s">
        <v>519</v>
      </c>
      <c r="M47" s="62" t="s">
        <v>519</v>
      </c>
      <c r="N47" s="62" t="s">
        <v>519</v>
      </c>
      <c r="O47" s="63" t="s">
        <v>519</v>
      </c>
      <c r="P47" s="46"/>
      <c r="Q47" s="46"/>
      <c r="R47" s="46"/>
      <c r="S47" s="46"/>
      <c r="T47" s="46"/>
      <c r="U47" s="46"/>
    </row>
    <row r="48" spans="1:21" ht="30.75" customHeight="1" x14ac:dyDescent="0.2">
      <c r="A48" s="46"/>
      <c r="B48" s="1168"/>
      <c r="C48" s="1169"/>
      <c r="D48" s="60"/>
      <c r="E48" s="1145" t="s">
        <v>14</v>
      </c>
      <c r="F48" s="1145"/>
      <c r="G48" s="1145"/>
      <c r="H48" s="1145"/>
      <c r="I48" s="1145"/>
      <c r="J48" s="1146"/>
      <c r="K48" s="61">
        <v>205</v>
      </c>
      <c r="L48" s="62">
        <v>220</v>
      </c>
      <c r="M48" s="62">
        <v>222</v>
      </c>
      <c r="N48" s="62">
        <v>220</v>
      </c>
      <c r="O48" s="63">
        <v>235</v>
      </c>
      <c r="P48" s="46"/>
      <c r="Q48" s="46"/>
      <c r="R48" s="46"/>
      <c r="S48" s="46"/>
      <c r="T48" s="46"/>
      <c r="U48" s="46"/>
    </row>
    <row r="49" spans="1:21" ht="30.75" customHeight="1" x14ac:dyDescent="0.2">
      <c r="A49" s="46"/>
      <c r="B49" s="1168"/>
      <c r="C49" s="1169"/>
      <c r="D49" s="60"/>
      <c r="E49" s="1145" t="s">
        <v>15</v>
      </c>
      <c r="F49" s="1145"/>
      <c r="G49" s="1145"/>
      <c r="H49" s="1145"/>
      <c r="I49" s="1145"/>
      <c r="J49" s="1146"/>
      <c r="K49" s="61">
        <v>47</v>
      </c>
      <c r="L49" s="62">
        <v>34</v>
      </c>
      <c r="M49" s="62">
        <v>29</v>
      </c>
      <c r="N49" s="62">
        <v>34</v>
      </c>
      <c r="O49" s="63">
        <v>26</v>
      </c>
      <c r="P49" s="46"/>
      <c r="Q49" s="46"/>
      <c r="R49" s="46"/>
      <c r="S49" s="46"/>
      <c r="T49" s="46"/>
      <c r="U49" s="46"/>
    </row>
    <row r="50" spans="1:21" ht="30.75" customHeight="1" x14ac:dyDescent="0.2">
      <c r="A50" s="46"/>
      <c r="B50" s="1168"/>
      <c r="C50" s="1169"/>
      <c r="D50" s="60"/>
      <c r="E50" s="1145" t="s">
        <v>16</v>
      </c>
      <c r="F50" s="1145"/>
      <c r="G50" s="1145"/>
      <c r="H50" s="1145"/>
      <c r="I50" s="1145"/>
      <c r="J50" s="1146"/>
      <c r="K50" s="61">
        <v>234</v>
      </c>
      <c r="L50" s="62">
        <v>188</v>
      </c>
      <c r="M50" s="62">
        <v>189</v>
      </c>
      <c r="N50" s="62">
        <v>128</v>
      </c>
      <c r="O50" s="63">
        <v>128</v>
      </c>
      <c r="P50" s="46"/>
      <c r="Q50" s="46"/>
      <c r="R50" s="46"/>
      <c r="S50" s="46"/>
      <c r="T50" s="46"/>
      <c r="U50" s="46"/>
    </row>
    <row r="51" spans="1:21" ht="30.75" customHeight="1" x14ac:dyDescent="0.2">
      <c r="A51" s="46"/>
      <c r="B51" s="1170"/>
      <c r="C51" s="1171"/>
      <c r="D51" s="64"/>
      <c r="E51" s="1145" t="s">
        <v>17</v>
      </c>
      <c r="F51" s="1145"/>
      <c r="G51" s="1145"/>
      <c r="H51" s="1145"/>
      <c r="I51" s="1145"/>
      <c r="J51" s="1146"/>
      <c r="K51" s="61" t="s">
        <v>519</v>
      </c>
      <c r="L51" s="62" t="s">
        <v>519</v>
      </c>
      <c r="M51" s="62" t="s">
        <v>519</v>
      </c>
      <c r="N51" s="62" t="s">
        <v>519</v>
      </c>
      <c r="O51" s="63" t="s">
        <v>519</v>
      </c>
      <c r="P51" s="46"/>
      <c r="Q51" s="46"/>
      <c r="R51" s="46"/>
      <c r="S51" s="46"/>
      <c r="T51" s="46"/>
      <c r="U51" s="46"/>
    </row>
    <row r="52" spans="1:21" ht="30.75" customHeight="1" x14ac:dyDescent="0.2">
      <c r="A52" s="46"/>
      <c r="B52" s="1143" t="s">
        <v>18</v>
      </c>
      <c r="C52" s="1144"/>
      <c r="D52" s="64"/>
      <c r="E52" s="1145" t="s">
        <v>19</v>
      </c>
      <c r="F52" s="1145"/>
      <c r="G52" s="1145"/>
      <c r="H52" s="1145"/>
      <c r="I52" s="1145"/>
      <c r="J52" s="1146"/>
      <c r="K52" s="61">
        <v>862</v>
      </c>
      <c r="L52" s="62">
        <v>836</v>
      </c>
      <c r="M52" s="62">
        <v>850</v>
      </c>
      <c r="N52" s="62">
        <v>848</v>
      </c>
      <c r="O52" s="63">
        <v>875</v>
      </c>
      <c r="P52" s="46"/>
      <c r="Q52" s="46"/>
      <c r="R52" s="46"/>
      <c r="S52" s="46"/>
      <c r="T52" s="46"/>
      <c r="U52" s="46"/>
    </row>
    <row r="53" spans="1:21" ht="30.75" customHeight="1" thickBot="1" x14ac:dyDescent="0.25">
      <c r="A53" s="46"/>
      <c r="B53" s="1147" t="s">
        <v>20</v>
      </c>
      <c r="C53" s="1148"/>
      <c r="D53" s="65"/>
      <c r="E53" s="1149" t="s">
        <v>21</v>
      </c>
      <c r="F53" s="1149"/>
      <c r="G53" s="1149"/>
      <c r="H53" s="1149"/>
      <c r="I53" s="1149"/>
      <c r="J53" s="1150"/>
      <c r="K53" s="66">
        <v>620</v>
      </c>
      <c r="L53" s="67">
        <v>609</v>
      </c>
      <c r="M53" s="67">
        <v>651</v>
      </c>
      <c r="N53" s="67">
        <v>571</v>
      </c>
      <c r="O53" s="68">
        <v>582</v>
      </c>
      <c r="P53" s="46"/>
      <c r="Q53" s="46"/>
      <c r="R53" s="46"/>
      <c r="S53" s="46"/>
      <c r="T53" s="46"/>
      <c r="U53" s="46"/>
    </row>
    <row r="54" spans="1:21" ht="24" customHeight="1" x14ac:dyDescent="0.2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24</v>
      </c>
      <c r="C56" s="71"/>
      <c r="D56" s="71"/>
      <c r="E56" s="71"/>
      <c r="F56" s="71"/>
      <c r="G56" s="71"/>
      <c r="H56" s="71"/>
      <c r="I56" s="71"/>
      <c r="J56" s="71"/>
      <c r="K56" s="72"/>
      <c r="L56" s="72"/>
      <c r="M56" s="72"/>
      <c r="N56" s="72"/>
      <c r="O56" s="73" t="s">
        <v>577</v>
      </c>
      <c r="P56" s="46"/>
      <c r="Q56" s="46"/>
      <c r="R56" s="46"/>
      <c r="S56" s="46"/>
      <c r="T56" s="46"/>
      <c r="U56" s="46"/>
    </row>
    <row r="57" spans="1:21" ht="31.5" customHeight="1" thickBot="1" x14ac:dyDescent="0.3">
      <c r="A57" s="46"/>
      <c r="B57" s="74"/>
      <c r="C57" s="75"/>
      <c r="D57" s="75"/>
      <c r="E57" s="76"/>
      <c r="F57" s="76"/>
      <c r="G57" s="76"/>
      <c r="H57" s="76"/>
      <c r="I57" s="76"/>
      <c r="J57" s="77" t="s">
        <v>2</v>
      </c>
      <c r="K57" s="78" t="s">
        <v>578</v>
      </c>
      <c r="L57" s="79" t="s">
        <v>579</v>
      </c>
      <c r="M57" s="79" t="s">
        <v>580</v>
      </c>
      <c r="N57" s="79" t="s">
        <v>581</v>
      </c>
      <c r="O57" s="80" t="s">
        <v>582</v>
      </c>
      <c r="P57" s="46"/>
      <c r="Q57" s="46"/>
      <c r="R57" s="46"/>
      <c r="S57" s="46"/>
      <c r="T57" s="46"/>
      <c r="U57" s="46"/>
    </row>
    <row r="58" spans="1:21" ht="31.5" customHeight="1" x14ac:dyDescent="0.2">
      <c r="B58" s="1151" t="s">
        <v>25</v>
      </c>
      <c r="C58" s="1152"/>
      <c r="D58" s="1157" t="s">
        <v>26</v>
      </c>
      <c r="E58" s="1158"/>
      <c r="F58" s="1158"/>
      <c r="G58" s="1158"/>
      <c r="H58" s="1158"/>
      <c r="I58" s="1158"/>
      <c r="J58" s="1159"/>
      <c r="K58" s="81"/>
      <c r="L58" s="82"/>
      <c r="M58" s="82"/>
      <c r="N58" s="82"/>
      <c r="O58" s="83"/>
    </row>
    <row r="59" spans="1:21" ht="31.5" customHeight="1" x14ac:dyDescent="0.2">
      <c r="B59" s="1153"/>
      <c r="C59" s="1154"/>
      <c r="D59" s="1160" t="s">
        <v>27</v>
      </c>
      <c r="E59" s="1161"/>
      <c r="F59" s="1161"/>
      <c r="G59" s="1161"/>
      <c r="H59" s="1161"/>
      <c r="I59" s="1161"/>
      <c r="J59" s="1162"/>
      <c r="K59" s="84"/>
      <c r="L59" s="85"/>
      <c r="M59" s="85"/>
      <c r="N59" s="85"/>
      <c r="O59" s="86"/>
    </row>
    <row r="60" spans="1:21" ht="31.5" customHeight="1" thickBot="1" x14ac:dyDescent="0.25">
      <c r="B60" s="1155"/>
      <c r="C60" s="1156"/>
      <c r="D60" s="1163" t="s">
        <v>28</v>
      </c>
      <c r="E60" s="1164"/>
      <c r="F60" s="1164"/>
      <c r="G60" s="1164"/>
      <c r="H60" s="1164"/>
      <c r="I60" s="1164"/>
      <c r="J60" s="1165"/>
      <c r="K60" s="87"/>
      <c r="L60" s="88"/>
      <c r="M60" s="88"/>
      <c r="N60" s="88"/>
      <c r="O60" s="89"/>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KmRIUl7vZmW2qPXPUOeOzv8P6j142TW7gSjrMaKlV2jbjD/9LePAcIWoiEhiRGn9pmpJAf6Tmw7076G3R/MEg==" saltValue="LMnd8POnPpGsd/wQo8n90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3">
      <c r="B40" s="96" t="s">
        <v>9</v>
      </c>
      <c r="C40" s="97"/>
      <c r="D40" s="97"/>
      <c r="E40" s="98"/>
      <c r="F40" s="98"/>
      <c r="G40" s="98"/>
      <c r="H40" s="99" t="s">
        <v>2</v>
      </c>
      <c r="I40" s="100" t="s">
        <v>560</v>
      </c>
      <c r="J40" s="101" t="s">
        <v>561</v>
      </c>
      <c r="K40" s="101" t="s">
        <v>562</v>
      </c>
      <c r="L40" s="101" t="s">
        <v>563</v>
      </c>
      <c r="M40" s="102" t="s">
        <v>564</v>
      </c>
    </row>
    <row r="41" spans="2:13" ht="27.75" customHeight="1" x14ac:dyDescent="0.2">
      <c r="B41" s="1186" t="s">
        <v>31</v>
      </c>
      <c r="C41" s="1187"/>
      <c r="D41" s="103"/>
      <c r="E41" s="1188" t="s">
        <v>32</v>
      </c>
      <c r="F41" s="1188"/>
      <c r="G41" s="1188"/>
      <c r="H41" s="1189"/>
      <c r="I41" s="342">
        <v>8601</v>
      </c>
      <c r="J41" s="343">
        <v>8688</v>
      </c>
      <c r="K41" s="343">
        <v>8815</v>
      </c>
      <c r="L41" s="343">
        <v>8765</v>
      </c>
      <c r="M41" s="344">
        <v>8339</v>
      </c>
    </row>
    <row r="42" spans="2:13" ht="27.75" customHeight="1" x14ac:dyDescent="0.2">
      <c r="B42" s="1176"/>
      <c r="C42" s="1177"/>
      <c r="D42" s="104"/>
      <c r="E42" s="1180" t="s">
        <v>33</v>
      </c>
      <c r="F42" s="1180"/>
      <c r="G42" s="1180"/>
      <c r="H42" s="1181"/>
      <c r="I42" s="345">
        <v>601</v>
      </c>
      <c r="J42" s="346">
        <v>594</v>
      </c>
      <c r="K42" s="346">
        <v>426</v>
      </c>
      <c r="L42" s="346">
        <v>317</v>
      </c>
      <c r="M42" s="347">
        <v>210</v>
      </c>
    </row>
    <row r="43" spans="2:13" ht="27.75" customHeight="1" x14ac:dyDescent="0.2">
      <c r="B43" s="1176"/>
      <c r="C43" s="1177"/>
      <c r="D43" s="104"/>
      <c r="E43" s="1180" t="s">
        <v>34</v>
      </c>
      <c r="F43" s="1180"/>
      <c r="G43" s="1180"/>
      <c r="H43" s="1181"/>
      <c r="I43" s="345">
        <v>2413</v>
      </c>
      <c r="J43" s="346">
        <v>2411</v>
      </c>
      <c r="K43" s="346">
        <v>1745</v>
      </c>
      <c r="L43" s="346">
        <v>2327</v>
      </c>
      <c r="M43" s="347">
        <v>2197</v>
      </c>
    </row>
    <row r="44" spans="2:13" ht="27.75" customHeight="1" x14ac:dyDescent="0.2">
      <c r="B44" s="1176"/>
      <c r="C44" s="1177"/>
      <c r="D44" s="104"/>
      <c r="E44" s="1180" t="s">
        <v>35</v>
      </c>
      <c r="F44" s="1180"/>
      <c r="G44" s="1180"/>
      <c r="H44" s="1181"/>
      <c r="I44" s="345">
        <v>133</v>
      </c>
      <c r="J44" s="346">
        <v>103</v>
      </c>
      <c r="K44" s="346">
        <v>113</v>
      </c>
      <c r="L44" s="346">
        <v>81</v>
      </c>
      <c r="M44" s="347">
        <v>56</v>
      </c>
    </row>
    <row r="45" spans="2:13" ht="27.75" customHeight="1" x14ac:dyDescent="0.2">
      <c r="B45" s="1176"/>
      <c r="C45" s="1177"/>
      <c r="D45" s="104"/>
      <c r="E45" s="1180" t="s">
        <v>36</v>
      </c>
      <c r="F45" s="1180"/>
      <c r="G45" s="1180"/>
      <c r="H45" s="1181"/>
      <c r="I45" s="345">
        <v>504</v>
      </c>
      <c r="J45" s="346">
        <v>513</v>
      </c>
      <c r="K45" s="346">
        <v>413</v>
      </c>
      <c r="L45" s="346">
        <v>410</v>
      </c>
      <c r="M45" s="347">
        <v>434</v>
      </c>
    </row>
    <row r="46" spans="2:13" ht="27.75" customHeight="1" x14ac:dyDescent="0.2">
      <c r="B46" s="1176"/>
      <c r="C46" s="1177"/>
      <c r="D46" s="105"/>
      <c r="E46" s="1180" t="s">
        <v>37</v>
      </c>
      <c r="F46" s="1180"/>
      <c r="G46" s="1180"/>
      <c r="H46" s="1181"/>
      <c r="I46" s="345" t="s">
        <v>519</v>
      </c>
      <c r="J46" s="346" t="s">
        <v>519</v>
      </c>
      <c r="K46" s="346" t="s">
        <v>519</v>
      </c>
      <c r="L46" s="346" t="s">
        <v>519</v>
      </c>
      <c r="M46" s="347" t="s">
        <v>519</v>
      </c>
    </row>
    <row r="47" spans="2:13" ht="27.75" customHeight="1" x14ac:dyDescent="0.2">
      <c r="B47" s="1176"/>
      <c r="C47" s="1177"/>
      <c r="D47" s="106"/>
      <c r="E47" s="1190" t="s">
        <v>38</v>
      </c>
      <c r="F47" s="1191"/>
      <c r="G47" s="1191"/>
      <c r="H47" s="1192"/>
      <c r="I47" s="345" t="s">
        <v>519</v>
      </c>
      <c r="J47" s="346" t="s">
        <v>519</v>
      </c>
      <c r="K47" s="346" t="s">
        <v>519</v>
      </c>
      <c r="L47" s="346" t="s">
        <v>519</v>
      </c>
      <c r="M47" s="347" t="s">
        <v>519</v>
      </c>
    </row>
    <row r="48" spans="2:13" ht="27.75" customHeight="1" x14ac:dyDescent="0.2">
      <c r="B48" s="1176"/>
      <c r="C48" s="1177"/>
      <c r="D48" s="104"/>
      <c r="E48" s="1180" t="s">
        <v>39</v>
      </c>
      <c r="F48" s="1180"/>
      <c r="G48" s="1180"/>
      <c r="H48" s="1181"/>
      <c r="I48" s="345" t="s">
        <v>519</v>
      </c>
      <c r="J48" s="346" t="s">
        <v>519</v>
      </c>
      <c r="K48" s="346" t="s">
        <v>519</v>
      </c>
      <c r="L48" s="346" t="s">
        <v>519</v>
      </c>
      <c r="M48" s="347" t="s">
        <v>519</v>
      </c>
    </row>
    <row r="49" spans="2:13" ht="27.75" customHeight="1" x14ac:dyDescent="0.2">
      <c r="B49" s="1178"/>
      <c r="C49" s="1179"/>
      <c r="D49" s="104"/>
      <c r="E49" s="1180" t="s">
        <v>40</v>
      </c>
      <c r="F49" s="1180"/>
      <c r="G49" s="1180"/>
      <c r="H49" s="1181"/>
      <c r="I49" s="345" t="s">
        <v>519</v>
      </c>
      <c r="J49" s="346" t="s">
        <v>519</v>
      </c>
      <c r="K49" s="346" t="s">
        <v>519</v>
      </c>
      <c r="L49" s="346" t="s">
        <v>519</v>
      </c>
      <c r="M49" s="347" t="s">
        <v>519</v>
      </c>
    </row>
    <row r="50" spans="2:13" ht="27.75" customHeight="1" x14ac:dyDescent="0.2">
      <c r="B50" s="1174" t="s">
        <v>41</v>
      </c>
      <c r="C50" s="1175"/>
      <c r="D50" s="107"/>
      <c r="E50" s="1180" t="s">
        <v>42</v>
      </c>
      <c r="F50" s="1180"/>
      <c r="G50" s="1180"/>
      <c r="H50" s="1181"/>
      <c r="I50" s="345">
        <v>1623</v>
      </c>
      <c r="J50" s="346">
        <v>1593</v>
      </c>
      <c r="K50" s="346">
        <v>1593</v>
      </c>
      <c r="L50" s="346">
        <v>2089</v>
      </c>
      <c r="M50" s="347">
        <v>2340</v>
      </c>
    </row>
    <row r="51" spans="2:13" ht="27.75" customHeight="1" x14ac:dyDescent="0.2">
      <c r="B51" s="1176"/>
      <c r="C51" s="1177"/>
      <c r="D51" s="104"/>
      <c r="E51" s="1180" t="s">
        <v>43</v>
      </c>
      <c r="F51" s="1180"/>
      <c r="G51" s="1180"/>
      <c r="H51" s="1181"/>
      <c r="I51" s="345" t="s">
        <v>519</v>
      </c>
      <c r="J51" s="346" t="s">
        <v>519</v>
      </c>
      <c r="K51" s="346" t="s">
        <v>519</v>
      </c>
      <c r="L51" s="346" t="s">
        <v>519</v>
      </c>
      <c r="M51" s="347" t="s">
        <v>519</v>
      </c>
    </row>
    <row r="52" spans="2:13" ht="27.75" customHeight="1" x14ac:dyDescent="0.2">
      <c r="B52" s="1178"/>
      <c r="C52" s="1179"/>
      <c r="D52" s="104"/>
      <c r="E52" s="1180" t="s">
        <v>44</v>
      </c>
      <c r="F52" s="1180"/>
      <c r="G52" s="1180"/>
      <c r="H52" s="1181"/>
      <c r="I52" s="345">
        <v>10787</v>
      </c>
      <c r="J52" s="346">
        <v>10937</v>
      </c>
      <c r="K52" s="346">
        <v>11609</v>
      </c>
      <c r="L52" s="346">
        <v>11334</v>
      </c>
      <c r="M52" s="347">
        <v>10746</v>
      </c>
    </row>
    <row r="53" spans="2:13" ht="27.75" customHeight="1" thickBot="1" x14ac:dyDescent="0.25">
      <c r="B53" s="1182" t="s">
        <v>45</v>
      </c>
      <c r="C53" s="1183"/>
      <c r="D53" s="108"/>
      <c r="E53" s="1184" t="s">
        <v>46</v>
      </c>
      <c r="F53" s="1184"/>
      <c r="G53" s="1184"/>
      <c r="H53" s="1185"/>
      <c r="I53" s="348">
        <v>-158</v>
      </c>
      <c r="J53" s="349">
        <v>-222</v>
      </c>
      <c r="K53" s="349">
        <v>-1689</v>
      </c>
      <c r="L53" s="349">
        <v>-1523</v>
      </c>
      <c r="M53" s="350">
        <v>-1850</v>
      </c>
    </row>
    <row r="54" spans="2:13" ht="27.75" customHeight="1" x14ac:dyDescent="0.25">
      <c r="B54" s="109" t="s">
        <v>47</v>
      </c>
      <c r="C54" s="110"/>
      <c r="D54" s="110"/>
      <c r="E54" s="111"/>
      <c r="F54" s="111"/>
      <c r="G54" s="111"/>
      <c r="H54" s="111"/>
      <c r="I54" s="112"/>
      <c r="J54" s="112"/>
      <c r="K54" s="112"/>
      <c r="L54" s="112"/>
      <c r="M54" s="112"/>
    </row>
    <row r="55" spans="2:13" ht="13" x14ac:dyDescent="0.2"/>
  </sheetData>
  <sheetProtection algorithmName="SHA-512" hashValue="BmsE7g2oVz+4Yo5PG5RbaBoAOv45TYPW9GFj666Ipf9yi2XT4XqwGEGchy0Njqv6nRkecx9PmAvtHsrwGt771w==" saltValue="0x/dSYq+89LDXDVyW8jQ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48</v>
      </c>
    </row>
    <row r="54" spans="2:8" ht="29.25" customHeight="1" thickBot="1" x14ac:dyDescent="0.35">
      <c r="B54" s="114" t="s">
        <v>1</v>
      </c>
      <c r="C54" s="115"/>
      <c r="D54" s="115"/>
      <c r="E54" s="116" t="s">
        <v>2</v>
      </c>
      <c r="F54" s="117" t="s">
        <v>562</v>
      </c>
      <c r="G54" s="117" t="s">
        <v>563</v>
      </c>
      <c r="H54" s="118" t="s">
        <v>564</v>
      </c>
    </row>
    <row r="55" spans="2:8" ht="52.5" customHeight="1" x14ac:dyDescent="0.2">
      <c r="B55" s="119"/>
      <c r="C55" s="1201" t="s">
        <v>49</v>
      </c>
      <c r="D55" s="1201"/>
      <c r="E55" s="1202"/>
      <c r="F55" s="120">
        <v>992</v>
      </c>
      <c r="G55" s="120">
        <v>1295</v>
      </c>
      <c r="H55" s="121">
        <v>1541</v>
      </c>
    </row>
    <row r="56" spans="2:8" ht="52.5" customHeight="1" x14ac:dyDescent="0.2">
      <c r="B56" s="122"/>
      <c r="C56" s="1203" t="s">
        <v>50</v>
      </c>
      <c r="D56" s="1203"/>
      <c r="E56" s="1204"/>
      <c r="F56" s="123" t="s">
        <v>519</v>
      </c>
      <c r="G56" s="123" t="s">
        <v>519</v>
      </c>
      <c r="H56" s="124" t="s">
        <v>519</v>
      </c>
    </row>
    <row r="57" spans="2:8" ht="53.25" customHeight="1" x14ac:dyDescent="0.2">
      <c r="B57" s="122"/>
      <c r="C57" s="1205" t="s">
        <v>51</v>
      </c>
      <c r="D57" s="1205"/>
      <c r="E57" s="1206"/>
      <c r="F57" s="125">
        <v>494</v>
      </c>
      <c r="G57" s="125">
        <v>687</v>
      </c>
      <c r="H57" s="126">
        <v>691</v>
      </c>
    </row>
    <row r="58" spans="2:8" ht="45.75" customHeight="1" x14ac:dyDescent="0.2">
      <c r="B58" s="127"/>
      <c r="C58" s="1193" t="s">
        <v>52</v>
      </c>
      <c r="D58" s="1194"/>
      <c r="E58" s="1195"/>
      <c r="F58" s="128"/>
      <c r="G58" s="128"/>
      <c r="H58" s="129"/>
    </row>
    <row r="59" spans="2:8" ht="45.75" customHeight="1" x14ac:dyDescent="0.2">
      <c r="B59" s="127"/>
      <c r="C59" s="1193" t="s">
        <v>53</v>
      </c>
      <c r="D59" s="1194"/>
      <c r="E59" s="1195"/>
      <c r="F59" s="128"/>
      <c r="G59" s="128"/>
      <c r="H59" s="129"/>
    </row>
    <row r="60" spans="2:8" ht="45.75" customHeight="1" x14ac:dyDescent="0.2">
      <c r="B60" s="127"/>
      <c r="C60" s="1193" t="s">
        <v>53</v>
      </c>
      <c r="D60" s="1194"/>
      <c r="E60" s="1195"/>
      <c r="F60" s="128"/>
      <c r="G60" s="128"/>
      <c r="H60" s="129"/>
    </row>
    <row r="61" spans="2:8" ht="45.75" customHeight="1" x14ac:dyDescent="0.2">
      <c r="B61" s="127"/>
      <c r="C61" s="1193" t="s">
        <v>53</v>
      </c>
      <c r="D61" s="1194"/>
      <c r="E61" s="1195"/>
      <c r="F61" s="128"/>
      <c r="G61" s="128"/>
      <c r="H61" s="129"/>
    </row>
    <row r="62" spans="2:8" ht="45.75" customHeight="1" thickBot="1" x14ac:dyDescent="0.25">
      <c r="B62" s="130"/>
      <c r="C62" s="1196" t="s">
        <v>53</v>
      </c>
      <c r="D62" s="1197"/>
      <c r="E62" s="1198"/>
      <c r="F62" s="131"/>
      <c r="G62" s="131"/>
      <c r="H62" s="132"/>
    </row>
    <row r="63" spans="2:8" ht="52.5" customHeight="1" thickBot="1" x14ac:dyDescent="0.25">
      <c r="B63" s="133"/>
      <c r="C63" s="1199" t="s">
        <v>54</v>
      </c>
      <c r="D63" s="1199"/>
      <c r="E63" s="1200"/>
      <c r="F63" s="134">
        <v>1486</v>
      </c>
      <c r="G63" s="134">
        <v>1982</v>
      </c>
      <c r="H63" s="135">
        <v>2232</v>
      </c>
    </row>
    <row r="64" spans="2:8" ht="13" x14ac:dyDescent="0.2"/>
  </sheetData>
  <sheetProtection algorithmName="SHA-512" hashValue="gsT2oczx8i1aJb68vn+q0NHQiQwIqrOM28nD9jBXcnGrC7l7BSdJmNBp7zGyWa4aZVYOI4XUs9sxvQ6Q04l/lA==" saltValue="n2XprewZ3s8XA6k+dUPQ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07899-4252-4D54-90D6-05F7AA7A9655}">
  <sheetPr>
    <pageSetUpPr fitToPage="1"/>
  </sheetPr>
  <dimension ref="A1:DE85"/>
  <sheetViews>
    <sheetView showGridLines="0" topLeftCell="S1" zoomScale="70" zoomScaleNormal="70" zoomScaleSheetLayoutView="55" workbookViewId="0">
      <selection activeCell="CR10" sqref="CR10"/>
    </sheetView>
  </sheetViews>
  <sheetFormatPr defaultColWidth="0" defaultRowHeight="0"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1254"/>
      <c r="B1" s="1253"/>
      <c r="DD1" s="255"/>
      <c r="DE1" s="255"/>
    </row>
    <row r="2" spans="1:109" ht="25.5" customHeight="1" x14ac:dyDescent="0.2">
      <c r="A2" s="1252"/>
      <c r="C2" s="1252"/>
      <c r="O2" s="1252"/>
      <c r="P2" s="1252"/>
      <c r="Q2" s="1252"/>
      <c r="R2" s="1252"/>
      <c r="S2" s="1252"/>
      <c r="T2" s="1252"/>
      <c r="U2" s="1252"/>
      <c r="V2" s="1252"/>
      <c r="W2" s="1252"/>
      <c r="X2" s="1252"/>
      <c r="Y2" s="1252"/>
      <c r="Z2" s="1252"/>
      <c r="AA2" s="1252"/>
      <c r="AB2" s="1252"/>
      <c r="AC2" s="1252"/>
      <c r="AD2" s="1252"/>
      <c r="AE2" s="1252"/>
      <c r="AF2" s="1252"/>
      <c r="AG2" s="1252"/>
      <c r="AH2" s="1252"/>
      <c r="AI2" s="1252"/>
      <c r="AU2" s="1252"/>
      <c r="BG2" s="1252"/>
      <c r="BS2" s="1252"/>
      <c r="CE2" s="1252"/>
      <c r="CQ2" s="1252"/>
      <c r="DD2" s="255"/>
      <c r="DE2" s="255"/>
    </row>
    <row r="3" spans="1:109" ht="25.5" customHeight="1" x14ac:dyDescent="0.2">
      <c r="A3" s="1252"/>
      <c r="C3" s="1252"/>
      <c r="O3" s="1252"/>
      <c r="P3" s="1252"/>
      <c r="Q3" s="1252"/>
      <c r="R3" s="1252"/>
      <c r="S3" s="1252"/>
      <c r="T3" s="1252"/>
      <c r="U3" s="1252"/>
      <c r="V3" s="1252"/>
      <c r="W3" s="1252"/>
      <c r="X3" s="1252"/>
      <c r="Y3" s="1252"/>
      <c r="Z3" s="1252"/>
      <c r="AA3" s="1252"/>
      <c r="AB3" s="1252"/>
      <c r="AC3" s="1252"/>
      <c r="AD3" s="1252"/>
      <c r="AE3" s="1252"/>
      <c r="AF3" s="1252"/>
      <c r="AG3" s="1252"/>
      <c r="AH3" s="1252"/>
      <c r="AI3" s="1252"/>
      <c r="AU3" s="1252"/>
      <c r="BG3" s="1252"/>
      <c r="BS3" s="1252"/>
      <c r="CE3" s="1252"/>
      <c r="CQ3" s="1252"/>
      <c r="DD3" s="255"/>
      <c r="DE3" s="255"/>
    </row>
    <row r="4" spans="1:109" s="253" customFormat="1" ht="13" x14ac:dyDescent="0.2">
      <c r="A4" s="1252"/>
      <c r="B4" s="1252"/>
      <c r="C4" s="1252"/>
      <c r="D4" s="1252"/>
      <c r="E4" s="1252"/>
      <c r="F4" s="1252"/>
      <c r="G4" s="1252"/>
      <c r="H4" s="1252"/>
      <c r="I4" s="1252"/>
      <c r="J4" s="1252"/>
      <c r="K4" s="1252"/>
      <c r="L4" s="1252"/>
      <c r="M4" s="1252"/>
      <c r="N4" s="1252"/>
      <c r="O4" s="1252"/>
      <c r="P4" s="1252"/>
      <c r="Q4" s="1252"/>
      <c r="R4" s="1252"/>
      <c r="S4" s="1252"/>
      <c r="T4" s="1252"/>
      <c r="U4" s="1252"/>
      <c r="V4" s="1252"/>
      <c r="W4" s="1252"/>
      <c r="X4" s="1252"/>
      <c r="Y4" s="1252"/>
      <c r="Z4" s="1252"/>
      <c r="AA4" s="1252"/>
      <c r="AB4" s="1252"/>
      <c r="AC4" s="1252"/>
      <c r="AD4" s="1252"/>
      <c r="AE4" s="1252"/>
      <c r="AF4" s="1252"/>
      <c r="AG4" s="1252"/>
      <c r="AH4" s="1252"/>
      <c r="AI4" s="1252"/>
      <c r="AJ4" s="1252"/>
      <c r="AK4" s="1252"/>
      <c r="AL4" s="1252"/>
      <c r="AM4" s="1252"/>
      <c r="AN4" s="1252"/>
      <c r="AO4" s="1252"/>
      <c r="AP4" s="1252"/>
      <c r="AQ4" s="1252"/>
      <c r="AR4" s="1252"/>
      <c r="AS4" s="1252"/>
      <c r="AT4" s="1252"/>
      <c r="AU4" s="1252"/>
      <c r="AV4" s="1252"/>
      <c r="AW4" s="1252"/>
      <c r="AX4" s="1252"/>
      <c r="AY4" s="1252"/>
      <c r="AZ4" s="1252"/>
      <c r="BA4" s="1252"/>
      <c r="BB4" s="1252"/>
      <c r="BC4" s="1252"/>
      <c r="BD4" s="1252"/>
      <c r="BE4" s="1252"/>
      <c r="BF4" s="1252"/>
      <c r="BG4" s="1252"/>
      <c r="BH4" s="1252"/>
      <c r="BI4" s="1252"/>
      <c r="BJ4" s="1252"/>
      <c r="BK4" s="1252"/>
      <c r="BL4" s="1252"/>
      <c r="BM4" s="1252"/>
      <c r="BN4" s="1252"/>
      <c r="BO4" s="1252"/>
      <c r="BP4" s="1252"/>
      <c r="BQ4" s="1252"/>
      <c r="BR4" s="1252"/>
      <c r="BS4" s="1252"/>
      <c r="BT4" s="1252"/>
      <c r="BU4" s="1252"/>
      <c r="BV4" s="1252"/>
      <c r="BW4" s="1252"/>
      <c r="BX4" s="1252"/>
      <c r="BY4" s="1252"/>
      <c r="BZ4" s="1252"/>
      <c r="CA4" s="1252"/>
      <c r="CB4" s="1252"/>
      <c r="CC4" s="1252"/>
      <c r="CD4" s="1252"/>
      <c r="CE4" s="1252"/>
      <c r="CF4" s="1252"/>
      <c r="CG4" s="1252"/>
      <c r="CH4" s="1252"/>
      <c r="CI4" s="1252"/>
      <c r="CJ4" s="1252"/>
      <c r="CK4" s="1252"/>
      <c r="CL4" s="1252"/>
      <c r="CM4" s="1252"/>
      <c r="CN4" s="1252"/>
      <c r="CO4" s="1252"/>
      <c r="CP4" s="1252"/>
      <c r="CQ4" s="1252"/>
      <c r="CR4" s="1252"/>
      <c r="CS4" s="1252"/>
      <c r="CT4" s="1252"/>
      <c r="CU4" s="1252"/>
      <c r="CV4" s="1252"/>
      <c r="CW4" s="1252"/>
      <c r="CX4" s="1252"/>
      <c r="CY4" s="1252"/>
      <c r="CZ4" s="1252"/>
      <c r="DA4" s="1252"/>
      <c r="DB4" s="1252"/>
      <c r="DC4" s="1252"/>
      <c r="DD4" s="1252"/>
      <c r="DE4" s="1252"/>
    </row>
    <row r="5" spans="1:109" s="253" customFormat="1" ht="13" x14ac:dyDescent="0.2">
      <c r="A5" s="1252"/>
      <c r="B5" s="1252"/>
      <c r="C5" s="1252"/>
      <c r="D5" s="1252"/>
      <c r="E5" s="1252"/>
      <c r="F5" s="1252"/>
      <c r="G5" s="1252"/>
      <c r="H5" s="1252"/>
      <c r="I5" s="1252"/>
      <c r="J5" s="1252"/>
      <c r="K5" s="1252"/>
      <c r="L5" s="1252"/>
      <c r="M5" s="1252"/>
      <c r="N5" s="1252"/>
      <c r="O5" s="1252"/>
      <c r="P5" s="1252"/>
      <c r="Q5" s="1252"/>
      <c r="R5" s="1252"/>
      <c r="S5" s="1252"/>
      <c r="T5" s="1252"/>
      <c r="U5" s="1252"/>
      <c r="V5" s="1252"/>
      <c r="W5" s="1252"/>
      <c r="X5" s="1252"/>
      <c r="Y5" s="1252"/>
      <c r="Z5" s="1252"/>
      <c r="AA5" s="1252"/>
      <c r="AB5" s="1252"/>
      <c r="AC5" s="1252"/>
      <c r="AD5" s="1252"/>
      <c r="AE5" s="1252"/>
      <c r="AF5" s="1252"/>
      <c r="AG5" s="1252"/>
      <c r="AH5" s="1252"/>
      <c r="AI5" s="1252"/>
      <c r="AJ5" s="1252"/>
      <c r="AK5" s="1252"/>
      <c r="AL5" s="1252"/>
      <c r="AM5" s="1252"/>
      <c r="AN5" s="1252"/>
      <c r="AO5" s="1252"/>
      <c r="AP5" s="1252"/>
      <c r="AQ5" s="1252"/>
      <c r="AR5" s="1252"/>
      <c r="AS5" s="1252"/>
      <c r="AT5" s="1252"/>
      <c r="AU5" s="1252"/>
      <c r="AV5" s="1252"/>
      <c r="AW5" s="1252"/>
      <c r="AX5" s="1252"/>
      <c r="AY5" s="1252"/>
      <c r="AZ5" s="1252"/>
      <c r="BA5" s="1252"/>
      <c r="BB5" s="1252"/>
      <c r="BC5" s="1252"/>
      <c r="BD5" s="1252"/>
      <c r="BE5" s="1252"/>
      <c r="BF5" s="1252"/>
      <c r="BG5" s="1252"/>
      <c r="BH5" s="1252"/>
      <c r="BI5" s="1252"/>
      <c r="BJ5" s="1252"/>
      <c r="BK5" s="1252"/>
      <c r="BL5" s="1252"/>
      <c r="BM5" s="1252"/>
      <c r="BN5" s="1252"/>
      <c r="BO5" s="1252"/>
      <c r="BP5" s="1252"/>
      <c r="BQ5" s="1252"/>
      <c r="BR5" s="1252"/>
      <c r="BS5" s="1252"/>
      <c r="BT5" s="1252"/>
      <c r="BU5" s="1252"/>
      <c r="BV5" s="1252"/>
      <c r="BW5" s="1252"/>
      <c r="BX5" s="1252"/>
      <c r="BY5" s="1252"/>
      <c r="BZ5" s="1252"/>
      <c r="CA5" s="1252"/>
      <c r="CB5" s="1252"/>
      <c r="CC5" s="1252"/>
      <c r="CD5" s="1252"/>
      <c r="CE5" s="1252"/>
      <c r="CF5" s="1252"/>
      <c r="CG5" s="1252"/>
      <c r="CH5" s="1252"/>
      <c r="CI5" s="1252"/>
      <c r="CJ5" s="1252"/>
      <c r="CK5" s="1252"/>
      <c r="CL5" s="1252"/>
      <c r="CM5" s="1252"/>
      <c r="CN5" s="1252"/>
      <c r="CO5" s="1252"/>
      <c r="CP5" s="1252"/>
      <c r="CQ5" s="1252"/>
      <c r="CR5" s="1252"/>
      <c r="CS5" s="1252"/>
      <c r="CT5" s="1252"/>
      <c r="CU5" s="1252"/>
      <c r="CV5" s="1252"/>
      <c r="CW5" s="1252"/>
      <c r="CX5" s="1252"/>
      <c r="CY5" s="1252"/>
      <c r="CZ5" s="1252"/>
      <c r="DA5" s="1252"/>
      <c r="DB5" s="1252"/>
      <c r="DC5" s="1252"/>
      <c r="DD5" s="1252"/>
      <c r="DE5" s="1252"/>
    </row>
    <row r="6" spans="1:109" s="253" customFormat="1" ht="13" x14ac:dyDescent="0.2">
      <c r="A6" s="1252"/>
      <c r="B6" s="1252"/>
      <c r="C6" s="1252"/>
      <c r="D6" s="1252"/>
      <c r="E6" s="1252"/>
      <c r="F6" s="1252"/>
      <c r="G6" s="1252"/>
      <c r="H6" s="1252"/>
      <c r="I6" s="1252"/>
      <c r="J6" s="1252"/>
      <c r="K6" s="1252"/>
      <c r="L6" s="1252"/>
      <c r="M6" s="1252"/>
      <c r="N6" s="1252"/>
      <c r="O6" s="1252"/>
      <c r="P6" s="1252"/>
      <c r="Q6" s="1252"/>
      <c r="R6" s="1252"/>
      <c r="S6" s="1252"/>
      <c r="T6" s="1252"/>
      <c r="U6" s="1252"/>
      <c r="V6" s="1252"/>
      <c r="W6" s="1252"/>
      <c r="X6" s="1252"/>
      <c r="Y6" s="1252"/>
      <c r="Z6" s="1252"/>
      <c r="AA6" s="1252"/>
      <c r="AB6" s="1252"/>
      <c r="AC6" s="1252"/>
      <c r="AD6" s="1252"/>
      <c r="AE6" s="1252"/>
      <c r="AF6" s="1252"/>
      <c r="AG6" s="1252"/>
      <c r="AH6" s="1252"/>
      <c r="AI6" s="1252"/>
      <c r="AJ6" s="1252"/>
      <c r="AK6" s="1252"/>
      <c r="AL6" s="1252"/>
      <c r="AM6" s="1252"/>
      <c r="AN6" s="1252"/>
      <c r="AO6" s="1252"/>
      <c r="AP6" s="1252"/>
      <c r="AQ6" s="1252"/>
      <c r="AR6" s="1252"/>
      <c r="AS6" s="1252"/>
      <c r="AT6" s="1252"/>
      <c r="AU6" s="1252"/>
      <c r="AV6" s="1252"/>
      <c r="AW6" s="1252"/>
      <c r="AX6" s="1252"/>
      <c r="AY6" s="1252"/>
      <c r="AZ6" s="1252"/>
      <c r="BA6" s="1252"/>
      <c r="BB6" s="1252"/>
      <c r="BC6" s="1252"/>
      <c r="BD6" s="1252"/>
      <c r="BE6" s="1252"/>
      <c r="BF6" s="1252"/>
      <c r="BG6" s="1252"/>
      <c r="BH6" s="1252"/>
      <c r="BI6" s="1252"/>
      <c r="BJ6" s="1252"/>
      <c r="BK6" s="1252"/>
      <c r="BL6" s="1252"/>
      <c r="BM6" s="1252"/>
      <c r="BN6" s="1252"/>
      <c r="BO6" s="1252"/>
      <c r="BP6" s="1252"/>
      <c r="BQ6" s="1252"/>
      <c r="BR6" s="1252"/>
      <c r="BS6" s="1252"/>
      <c r="BT6" s="1252"/>
      <c r="BU6" s="1252"/>
      <c r="BV6" s="1252"/>
      <c r="BW6" s="1252"/>
      <c r="BX6" s="1252"/>
      <c r="BY6" s="1252"/>
      <c r="BZ6" s="1252"/>
      <c r="CA6" s="1252"/>
      <c r="CB6" s="1252"/>
      <c r="CC6" s="1252"/>
      <c r="CD6" s="1252"/>
      <c r="CE6" s="1252"/>
      <c r="CF6" s="1252"/>
      <c r="CG6" s="1252"/>
      <c r="CH6" s="1252"/>
      <c r="CI6" s="1252"/>
      <c r="CJ6" s="1252"/>
      <c r="CK6" s="1252"/>
      <c r="CL6" s="1252"/>
      <c r="CM6" s="1252"/>
      <c r="CN6" s="1252"/>
      <c r="CO6" s="1252"/>
      <c r="CP6" s="1252"/>
      <c r="CQ6" s="1252"/>
      <c r="CR6" s="1252"/>
      <c r="CS6" s="1252"/>
      <c r="CT6" s="1252"/>
      <c r="CU6" s="1252"/>
      <c r="CV6" s="1252"/>
      <c r="CW6" s="1252"/>
      <c r="CX6" s="1252"/>
      <c r="CY6" s="1252"/>
      <c r="CZ6" s="1252"/>
      <c r="DA6" s="1252"/>
      <c r="DB6" s="1252"/>
      <c r="DC6" s="1252"/>
      <c r="DD6" s="1252"/>
      <c r="DE6" s="1252"/>
    </row>
    <row r="7" spans="1:109" s="253" customFormat="1" ht="13" x14ac:dyDescent="0.2">
      <c r="A7" s="1252"/>
      <c r="B7" s="1252"/>
      <c r="C7" s="1252"/>
      <c r="D7" s="1252"/>
      <c r="E7" s="1252"/>
      <c r="F7" s="1252"/>
      <c r="G7" s="1252"/>
      <c r="H7" s="1252"/>
      <c r="I7" s="1252"/>
      <c r="J7" s="1252"/>
      <c r="K7" s="1252"/>
      <c r="L7" s="1252"/>
      <c r="M7" s="1252"/>
      <c r="N7" s="1252"/>
      <c r="O7" s="1252"/>
      <c r="P7" s="1252"/>
      <c r="Q7" s="1252"/>
      <c r="R7" s="1252"/>
      <c r="S7" s="1252"/>
      <c r="T7" s="1252"/>
      <c r="U7" s="1252"/>
      <c r="V7" s="1252"/>
      <c r="W7" s="1252"/>
      <c r="X7" s="1252"/>
      <c r="Y7" s="1252"/>
      <c r="Z7" s="1252"/>
      <c r="AA7" s="1252"/>
      <c r="AB7" s="1252"/>
      <c r="AC7" s="1252"/>
      <c r="AD7" s="1252"/>
      <c r="AE7" s="1252"/>
      <c r="AF7" s="1252"/>
      <c r="AG7" s="1252"/>
      <c r="AH7" s="1252"/>
      <c r="AI7" s="1252"/>
      <c r="AJ7" s="1252"/>
      <c r="AK7" s="1252"/>
      <c r="AL7" s="1252"/>
      <c r="AM7" s="1252"/>
      <c r="AN7" s="1252"/>
      <c r="AO7" s="1252"/>
      <c r="AP7" s="1252"/>
      <c r="AQ7" s="1252"/>
      <c r="AR7" s="1252"/>
      <c r="AS7" s="1252"/>
      <c r="AT7" s="1252"/>
      <c r="AU7" s="1252"/>
      <c r="AV7" s="1252"/>
      <c r="AW7" s="1252"/>
      <c r="AX7" s="1252"/>
      <c r="AY7" s="1252"/>
      <c r="AZ7" s="1252"/>
      <c r="BA7" s="1252"/>
      <c r="BB7" s="1252"/>
      <c r="BC7" s="1252"/>
      <c r="BD7" s="1252"/>
      <c r="BE7" s="1252"/>
      <c r="BF7" s="1252"/>
      <c r="BG7" s="1252"/>
      <c r="BH7" s="1252"/>
      <c r="BI7" s="1252"/>
      <c r="BJ7" s="1252"/>
      <c r="BK7" s="1252"/>
      <c r="BL7" s="1252"/>
      <c r="BM7" s="1252"/>
      <c r="BN7" s="1252"/>
      <c r="BO7" s="1252"/>
      <c r="BP7" s="1252"/>
      <c r="BQ7" s="1252"/>
      <c r="BR7" s="1252"/>
      <c r="BS7" s="1252"/>
      <c r="BT7" s="1252"/>
      <c r="BU7" s="1252"/>
      <c r="BV7" s="1252"/>
      <c r="BW7" s="1252"/>
      <c r="BX7" s="1252"/>
      <c r="BY7" s="1252"/>
      <c r="BZ7" s="1252"/>
      <c r="CA7" s="1252"/>
      <c r="CB7" s="1252"/>
      <c r="CC7" s="1252"/>
      <c r="CD7" s="1252"/>
      <c r="CE7" s="1252"/>
      <c r="CF7" s="1252"/>
      <c r="CG7" s="1252"/>
      <c r="CH7" s="1252"/>
      <c r="CI7" s="1252"/>
      <c r="CJ7" s="1252"/>
      <c r="CK7" s="1252"/>
      <c r="CL7" s="1252"/>
      <c r="CM7" s="1252"/>
      <c r="CN7" s="1252"/>
      <c r="CO7" s="1252"/>
      <c r="CP7" s="1252"/>
      <c r="CQ7" s="1252"/>
      <c r="CR7" s="1252"/>
      <c r="CS7" s="1252"/>
      <c r="CT7" s="1252"/>
      <c r="CU7" s="1252"/>
      <c r="CV7" s="1252"/>
      <c r="CW7" s="1252"/>
      <c r="CX7" s="1252"/>
      <c r="CY7" s="1252"/>
      <c r="CZ7" s="1252"/>
      <c r="DA7" s="1252"/>
      <c r="DB7" s="1252"/>
      <c r="DC7" s="1252"/>
      <c r="DD7" s="1252"/>
      <c r="DE7" s="1252"/>
    </row>
    <row r="8" spans="1:109" s="253" customFormat="1" ht="13" x14ac:dyDescent="0.2">
      <c r="A8" s="1252"/>
      <c r="B8" s="1252"/>
      <c r="C8" s="1252"/>
      <c r="D8" s="1252"/>
      <c r="E8" s="1252"/>
      <c r="F8" s="1252"/>
      <c r="G8" s="1252"/>
      <c r="H8" s="1252"/>
      <c r="I8" s="1252"/>
      <c r="J8" s="1252"/>
      <c r="K8" s="1252"/>
      <c r="L8" s="1252"/>
      <c r="M8" s="1252"/>
      <c r="N8" s="1252"/>
      <c r="O8" s="1252"/>
      <c r="P8" s="1252"/>
      <c r="Q8" s="1252"/>
      <c r="R8" s="1252"/>
      <c r="S8" s="1252"/>
      <c r="T8" s="1252"/>
      <c r="U8" s="1252"/>
      <c r="V8" s="1252"/>
      <c r="W8" s="1252"/>
      <c r="X8" s="1252"/>
      <c r="Y8" s="1252"/>
      <c r="Z8" s="1252"/>
      <c r="AA8" s="1252"/>
      <c r="AB8" s="1252"/>
      <c r="AC8" s="1252"/>
      <c r="AD8" s="1252"/>
      <c r="AE8" s="1252"/>
      <c r="AF8" s="1252"/>
      <c r="AG8" s="1252"/>
      <c r="AH8" s="1252"/>
      <c r="AI8" s="1252"/>
      <c r="AJ8" s="1252"/>
      <c r="AK8" s="1252"/>
      <c r="AL8" s="1252"/>
      <c r="AM8" s="1252"/>
      <c r="AN8" s="1252"/>
      <c r="AO8" s="1252"/>
      <c r="AP8" s="1252"/>
      <c r="AQ8" s="1252"/>
      <c r="AR8" s="1252"/>
      <c r="AS8" s="1252"/>
      <c r="AT8" s="1252"/>
      <c r="AU8" s="1252"/>
      <c r="AV8" s="1252"/>
      <c r="AW8" s="1252"/>
      <c r="AX8" s="1252"/>
      <c r="AY8" s="1252"/>
      <c r="AZ8" s="1252"/>
      <c r="BA8" s="1252"/>
      <c r="BB8" s="1252"/>
      <c r="BC8" s="1252"/>
      <c r="BD8" s="1252"/>
      <c r="BE8" s="1252"/>
      <c r="BF8" s="1252"/>
      <c r="BG8" s="1252"/>
      <c r="BH8" s="1252"/>
      <c r="BI8" s="1252"/>
      <c r="BJ8" s="1252"/>
      <c r="BK8" s="1252"/>
      <c r="BL8" s="1252"/>
      <c r="BM8" s="1252"/>
      <c r="BN8" s="1252"/>
      <c r="BO8" s="1252"/>
      <c r="BP8" s="1252"/>
      <c r="BQ8" s="1252"/>
      <c r="BR8" s="1252"/>
      <c r="BS8" s="1252"/>
      <c r="BT8" s="1252"/>
      <c r="BU8" s="1252"/>
      <c r="BV8" s="1252"/>
      <c r="BW8" s="1252"/>
      <c r="BX8" s="1252"/>
      <c r="BY8" s="1252"/>
      <c r="BZ8" s="1252"/>
      <c r="CA8" s="1252"/>
      <c r="CB8" s="1252"/>
      <c r="CC8" s="1252"/>
      <c r="CD8" s="1252"/>
      <c r="CE8" s="1252"/>
      <c r="CF8" s="1252"/>
      <c r="CG8" s="1252"/>
      <c r="CH8" s="1252"/>
      <c r="CI8" s="1252"/>
      <c r="CJ8" s="1252"/>
      <c r="CK8" s="1252"/>
      <c r="CL8" s="1252"/>
      <c r="CM8" s="1252"/>
      <c r="CN8" s="1252"/>
      <c r="CO8" s="1252"/>
      <c r="CP8" s="1252"/>
      <c r="CQ8" s="1252"/>
      <c r="CR8" s="1252"/>
      <c r="CS8" s="1252"/>
      <c r="CT8" s="1252"/>
      <c r="CU8" s="1252"/>
      <c r="CV8" s="1252"/>
      <c r="CW8" s="1252"/>
      <c r="CX8" s="1252"/>
      <c r="CY8" s="1252"/>
      <c r="CZ8" s="1252"/>
      <c r="DA8" s="1252"/>
      <c r="DB8" s="1252"/>
      <c r="DC8" s="1252"/>
      <c r="DD8" s="1252"/>
      <c r="DE8" s="1252"/>
    </row>
    <row r="9" spans="1:109" s="253" customFormat="1" ht="13" x14ac:dyDescent="0.2">
      <c r="A9" s="1252"/>
      <c r="B9" s="1252"/>
      <c r="C9" s="1252"/>
      <c r="D9" s="1252"/>
      <c r="E9" s="1252"/>
      <c r="F9" s="1252"/>
      <c r="G9" s="1252"/>
      <c r="H9" s="1252"/>
      <c r="I9" s="1252"/>
      <c r="J9" s="1252"/>
      <c r="K9" s="1252"/>
      <c r="L9" s="1252"/>
      <c r="M9" s="1252"/>
      <c r="N9" s="1252"/>
      <c r="O9" s="1252"/>
      <c r="P9" s="1252"/>
      <c r="Q9" s="1252"/>
      <c r="R9" s="1252"/>
      <c r="S9" s="1252"/>
      <c r="T9" s="1252"/>
      <c r="U9" s="1252"/>
      <c r="V9" s="1252"/>
      <c r="W9" s="1252"/>
      <c r="X9" s="1252"/>
      <c r="Y9" s="1252"/>
      <c r="Z9" s="1252"/>
      <c r="AA9" s="1252"/>
      <c r="AB9" s="1252"/>
      <c r="AC9" s="1252"/>
      <c r="AD9" s="1252"/>
      <c r="AE9" s="1252"/>
      <c r="AF9" s="1252"/>
      <c r="AG9" s="1252"/>
      <c r="AH9" s="1252"/>
      <c r="AI9" s="1252"/>
      <c r="AJ9" s="1252"/>
      <c r="AK9" s="1252"/>
      <c r="AL9" s="1252"/>
      <c r="AM9" s="1252"/>
      <c r="AN9" s="1252"/>
      <c r="AO9" s="1252"/>
      <c r="AP9" s="1252"/>
      <c r="AQ9" s="1252"/>
      <c r="AR9" s="1252"/>
      <c r="AS9" s="1252"/>
      <c r="AT9" s="1252"/>
      <c r="AU9" s="1252"/>
      <c r="AV9" s="1252"/>
      <c r="AW9" s="1252"/>
      <c r="AX9" s="1252"/>
      <c r="AY9" s="1252"/>
      <c r="AZ9" s="1252"/>
      <c r="BA9" s="1252"/>
      <c r="BB9" s="1252"/>
      <c r="BC9" s="1252"/>
      <c r="BD9" s="1252"/>
      <c r="BE9" s="1252"/>
      <c r="BF9" s="1252"/>
      <c r="BG9" s="1252"/>
      <c r="BH9" s="1252"/>
      <c r="BI9" s="1252"/>
      <c r="BJ9" s="1252"/>
      <c r="BK9" s="1252"/>
      <c r="BL9" s="1252"/>
      <c r="BM9" s="1252"/>
      <c r="BN9" s="1252"/>
      <c r="BO9" s="1252"/>
      <c r="BP9" s="1252"/>
      <c r="BQ9" s="1252"/>
      <c r="BR9" s="1252"/>
      <c r="BS9" s="1252"/>
      <c r="BT9" s="1252"/>
      <c r="BU9" s="1252"/>
      <c r="BV9" s="1252"/>
      <c r="BW9" s="1252"/>
      <c r="BX9" s="1252"/>
      <c r="BY9" s="1252"/>
      <c r="BZ9" s="1252"/>
      <c r="CA9" s="1252"/>
      <c r="CB9" s="1252"/>
      <c r="CC9" s="1252"/>
      <c r="CD9" s="1252"/>
      <c r="CE9" s="1252"/>
      <c r="CF9" s="1252"/>
      <c r="CG9" s="1252"/>
      <c r="CH9" s="1252"/>
      <c r="CI9" s="1252"/>
      <c r="CJ9" s="1252"/>
      <c r="CK9" s="1252"/>
      <c r="CL9" s="1252"/>
      <c r="CM9" s="1252"/>
      <c r="CN9" s="1252"/>
      <c r="CO9" s="1252"/>
      <c r="CP9" s="1252"/>
      <c r="CQ9" s="1252"/>
      <c r="CR9" s="1252"/>
      <c r="CS9" s="1252"/>
      <c r="CT9" s="1252"/>
      <c r="CU9" s="1252"/>
      <c r="CV9" s="1252"/>
      <c r="CW9" s="1252"/>
      <c r="CX9" s="1252"/>
      <c r="CY9" s="1252"/>
      <c r="CZ9" s="1252"/>
      <c r="DA9" s="1252"/>
      <c r="DB9" s="1252"/>
      <c r="DC9" s="1252"/>
      <c r="DD9" s="1252"/>
      <c r="DE9" s="1252"/>
    </row>
    <row r="10" spans="1:109" s="253" customFormat="1" ht="13" x14ac:dyDescent="0.2">
      <c r="A10" s="1252"/>
      <c r="B10" s="1252"/>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2"/>
      <c r="AH10" s="1252"/>
      <c r="AI10" s="1252"/>
      <c r="AJ10" s="1252"/>
      <c r="AK10" s="1252"/>
      <c r="AL10" s="1252"/>
      <c r="AM10" s="1252"/>
      <c r="AN10" s="1252"/>
      <c r="AO10" s="1252"/>
      <c r="AP10" s="1252"/>
      <c r="AQ10" s="1252"/>
      <c r="AR10" s="1252"/>
      <c r="AS10" s="1252"/>
      <c r="AT10" s="1252"/>
      <c r="AU10" s="1252"/>
      <c r="AV10" s="1252"/>
      <c r="AW10" s="1252"/>
      <c r="AX10" s="1252"/>
      <c r="AY10" s="1252"/>
      <c r="AZ10" s="1252"/>
      <c r="BA10" s="1252"/>
      <c r="BB10" s="1252"/>
      <c r="BC10" s="1252"/>
      <c r="BD10" s="1252"/>
      <c r="BE10" s="1252"/>
      <c r="BF10" s="1252"/>
      <c r="BG10" s="1252"/>
      <c r="BH10" s="1252"/>
      <c r="BI10" s="1252"/>
      <c r="BJ10" s="1252"/>
      <c r="BK10" s="1252"/>
      <c r="BL10" s="1252"/>
      <c r="BM10" s="1252"/>
      <c r="BN10" s="1252"/>
      <c r="BO10" s="1252"/>
      <c r="BP10" s="1252"/>
      <c r="BQ10" s="1252"/>
      <c r="BR10" s="1252"/>
      <c r="BS10" s="1252"/>
      <c r="BT10" s="1252"/>
      <c r="BU10" s="1252"/>
      <c r="BV10" s="1252"/>
      <c r="BW10" s="1252"/>
      <c r="BX10" s="1252"/>
      <c r="BY10" s="1252"/>
      <c r="BZ10" s="1252"/>
      <c r="CA10" s="1252"/>
      <c r="CB10" s="1252"/>
      <c r="CC10" s="1252"/>
      <c r="CD10" s="1252"/>
      <c r="CE10" s="1252"/>
      <c r="CF10" s="1252"/>
      <c r="CG10" s="1252"/>
      <c r="CH10" s="1252"/>
      <c r="CI10" s="1252"/>
      <c r="CJ10" s="1252"/>
      <c r="CK10" s="1252"/>
      <c r="CL10" s="1252"/>
      <c r="CM10" s="1252"/>
      <c r="CN10" s="1252"/>
      <c r="CO10" s="1252"/>
      <c r="CP10" s="1252"/>
      <c r="CQ10" s="1252"/>
      <c r="CR10" s="1252"/>
      <c r="CS10" s="1252"/>
      <c r="CT10" s="1252"/>
      <c r="CU10" s="1252"/>
      <c r="CV10" s="1252"/>
      <c r="CW10" s="1252"/>
      <c r="CX10" s="1252"/>
      <c r="CY10" s="1252"/>
      <c r="CZ10" s="1252"/>
      <c r="DA10" s="1252"/>
      <c r="DB10" s="1252"/>
      <c r="DC10" s="1252"/>
      <c r="DD10" s="1252"/>
      <c r="DE10" s="1252"/>
    </row>
    <row r="11" spans="1:109" s="253" customFormat="1" ht="13" x14ac:dyDescent="0.2">
      <c r="A11" s="1252"/>
      <c r="B11" s="1252"/>
      <c r="C11" s="1252"/>
      <c r="D11" s="1252"/>
      <c r="E11" s="1252"/>
      <c r="F11" s="1252"/>
      <c r="G11" s="1252"/>
      <c r="H11" s="1252"/>
      <c r="I11" s="1252"/>
      <c r="J11" s="1252"/>
      <c r="K11" s="1252"/>
      <c r="L11" s="1252"/>
      <c r="M11" s="1252"/>
      <c r="N11" s="1252"/>
      <c r="O11" s="1252"/>
      <c r="P11" s="1252"/>
      <c r="Q11" s="1252"/>
      <c r="R11" s="1252"/>
      <c r="S11" s="1252"/>
      <c r="T11" s="1252"/>
      <c r="U11" s="1252"/>
      <c r="V11" s="1252"/>
      <c r="W11" s="1252"/>
      <c r="X11" s="1252"/>
      <c r="Y11" s="1252"/>
      <c r="Z11" s="1252"/>
      <c r="AA11" s="1252"/>
      <c r="AB11" s="1252"/>
      <c r="AC11" s="1252"/>
      <c r="AD11" s="1252"/>
      <c r="AE11" s="1252"/>
      <c r="AF11" s="1252"/>
      <c r="AG11" s="1252"/>
      <c r="AH11" s="1252"/>
      <c r="AI11" s="1252"/>
      <c r="AJ11" s="1252"/>
      <c r="AK11" s="1252"/>
      <c r="AL11" s="1252"/>
      <c r="AM11" s="1252"/>
      <c r="AN11" s="1252"/>
      <c r="AO11" s="1252"/>
      <c r="AP11" s="1252"/>
      <c r="AQ11" s="1252"/>
      <c r="AR11" s="1252"/>
      <c r="AS11" s="1252"/>
      <c r="AT11" s="1252"/>
      <c r="AU11" s="1252"/>
      <c r="AV11" s="1252"/>
      <c r="AW11" s="1252"/>
      <c r="AX11" s="1252"/>
      <c r="AY11" s="1252"/>
      <c r="AZ11" s="1252"/>
      <c r="BA11" s="1252"/>
      <c r="BB11" s="1252"/>
      <c r="BC11" s="1252"/>
      <c r="BD11" s="1252"/>
      <c r="BE11" s="1252"/>
      <c r="BF11" s="1252"/>
      <c r="BG11" s="1252"/>
      <c r="BH11" s="1252"/>
      <c r="BI11" s="1252"/>
      <c r="BJ11" s="1252"/>
      <c r="BK11" s="1252"/>
      <c r="BL11" s="1252"/>
      <c r="BM11" s="1252"/>
      <c r="BN11" s="1252"/>
      <c r="BO11" s="1252"/>
      <c r="BP11" s="1252"/>
      <c r="BQ11" s="1252"/>
      <c r="BR11" s="1252"/>
      <c r="BS11" s="1252"/>
      <c r="BT11" s="1252"/>
      <c r="BU11" s="1252"/>
      <c r="BV11" s="1252"/>
      <c r="BW11" s="1252"/>
      <c r="BX11" s="1252"/>
      <c r="BY11" s="1252"/>
      <c r="BZ11" s="1252"/>
      <c r="CA11" s="1252"/>
      <c r="CB11" s="1252"/>
      <c r="CC11" s="1252"/>
      <c r="CD11" s="1252"/>
      <c r="CE11" s="1252"/>
      <c r="CF11" s="1252"/>
      <c r="CG11" s="1252"/>
      <c r="CH11" s="1252"/>
      <c r="CI11" s="1252"/>
      <c r="CJ11" s="1252"/>
      <c r="CK11" s="1252"/>
      <c r="CL11" s="1252"/>
      <c r="CM11" s="1252"/>
      <c r="CN11" s="1252"/>
      <c r="CO11" s="1252"/>
      <c r="CP11" s="1252"/>
      <c r="CQ11" s="1252"/>
      <c r="CR11" s="1252"/>
      <c r="CS11" s="1252"/>
      <c r="CT11" s="1252"/>
      <c r="CU11" s="1252"/>
      <c r="CV11" s="1252"/>
      <c r="CW11" s="1252"/>
      <c r="CX11" s="1252"/>
      <c r="CY11" s="1252"/>
      <c r="CZ11" s="1252"/>
      <c r="DA11" s="1252"/>
      <c r="DB11" s="1252"/>
      <c r="DC11" s="1252"/>
      <c r="DD11" s="1252"/>
      <c r="DE11" s="1252"/>
    </row>
    <row r="12" spans="1:109" s="253" customFormat="1" ht="13" x14ac:dyDescent="0.2">
      <c r="A12" s="1252"/>
      <c r="B12" s="1252"/>
      <c r="C12" s="1252"/>
      <c r="D12" s="1252"/>
      <c r="E12" s="1252"/>
      <c r="F12" s="1252"/>
      <c r="G12" s="1252"/>
      <c r="H12" s="1252"/>
      <c r="I12" s="1252"/>
      <c r="J12" s="1252"/>
      <c r="K12" s="1252"/>
      <c r="L12" s="1252"/>
      <c r="M12" s="1252"/>
      <c r="N12" s="1252"/>
      <c r="O12" s="1252"/>
      <c r="P12" s="1252"/>
      <c r="Q12" s="1252"/>
      <c r="R12" s="1252"/>
      <c r="S12" s="1252"/>
      <c r="T12" s="1252"/>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T12" s="1252"/>
      <c r="AU12" s="1252"/>
      <c r="AV12" s="1252"/>
      <c r="AW12" s="1252"/>
      <c r="AX12" s="1252"/>
      <c r="AY12" s="1252"/>
      <c r="AZ12" s="1252"/>
      <c r="BA12" s="1252"/>
      <c r="BB12" s="1252"/>
      <c r="BC12" s="1252"/>
      <c r="BD12" s="1252"/>
      <c r="BE12" s="1252"/>
      <c r="BF12" s="1252"/>
      <c r="BG12" s="1252"/>
      <c r="BH12" s="1252"/>
      <c r="BI12" s="1252"/>
      <c r="BJ12" s="1252"/>
      <c r="BK12" s="1252"/>
      <c r="BL12" s="1252"/>
      <c r="BM12" s="1252"/>
      <c r="BN12" s="1252"/>
      <c r="BO12" s="1252"/>
      <c r="BP12" s="1252"/>
      <c r="BQ12" s="1252"/>
      <c r="BR12" s="1252"/>
      <c r="BS12" s="1252"/>
      <c r="BT12" s="1252"/>
      <c r="BU12" s="1252"/>
      <c r="BV12" s="1252"/>
      <c r="BW12" s="1252"/>
      <c r="BX12" s="1252"/>
      <c r="BY12" s="1252"/>
      <c r="BZ12" s="1252"/>
      <c r="CA12" s="1252"/>
      <c r="CB12" s="1252"/>
      <c r="CC12" s="1252"/>
      <c r="CD12" s="1252"/>
      <c r="CE12" s="1252"/>
      <c r="CF12" s="1252"/>
      <c r="CG12" s="1252"/>
      <c r="CH12" s="1252"/>
      <c r="CI12" s="1252"/>
      <c r="CJ12" s="1252"/>
      <c r="CK12" s="1252"/>
      <c r="CL12" s="1252"/>
      <c r="CM12" s="1252"/>
      <c r="CN12" s="1252"/>
      <c r="CO12" s="1252"/>
      <c r="CP12" s="1252"/>
      <c r="CQ12" s="1252"/>
      <c r="CR12" s="1252"/>
      <c r="CS12" s="1252"/>
      <c r="CT12" s="1252"/>
      <c r="CU12" s="1252"/>
      <c r="CV12" s="1252"/>
      <c r="CW12" s="1252"/>
      <c r="CX12" s="1252"/>
      <c r="CY12" s="1252"/>
      <c r="CZ12" s="1252"/>
      <c r="DA12" s="1252"/>
      <c r="DB12" s="1252"/>
      <c r="DC12" s="1252"/>
      <c r="DD12" s="1252"/>
      <c r="DE12" s="1252"/>
    </row>
    <row r="13" spans="1:109" s="253" customFormat="1" ht="13" x14ac:dyDescent="0.2">
      <c r="A13" s="1252"/>
      <c r="B13" s="1252"/>
      <c r="C13" s="1252"/>
      <c r="D13" s="1252"/>
      <c r="E13" s="1252"/>
      <c r="F13" s="1252"/>
      <c r="G13" s="1252"/>
      <c r="H13" s="1252"/>
      <c r="I13" s="1252"/>
      <c r="J13" s="1252"/>
      <c r="K13" s="1252"/>
      <c r="L13" s="1252"/>
      <c r="M13" s="1252"/>
      <c r="N13" s="1252"/>
      <c r="O13" s="1252"/>
      <c r="P13" s="1252"/>
      <c r="Q13" s="1252"/>
      <c r="R13" s="1252"/>
      <c r="S13" s="1252"/>
      <c r="T13" s="1252"/>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T13" s="1252"/>
      <c r="AU13" s="1252"/>
      <c r="AV13" s="1252"/>
      <c r="AW13" s="1252"/>
      <c r="AX13" s="1252"/>
      <c r="AY13" s="1252"/>
      <c r="AZ13" s="1252"/>
      <c r="BA13" s="1252"/>
      <c r="BB13" s="1252"/>
      <c r="BC13" s="1252"/>
      <c r="BD13" s="1252"/>
      <c r="BE13" s="1252"/>
      <c r="BF13" s="1252"/>
      <c r="BG13" s="1252"/>
      <c r="BH13" s="1252"/>
      <c r="BI13" s="1252"/>
      <c r="BJ13" s="1252"/>
      <c r="BK13" s="1252"/>
      <c r="BL13" s="1252"/>
      <c r="BM13" s="1252"/>
      <c r="BN13" s="1252"/>
      <c r="BO13" s="1252"/>
      <c r="BP13" s="1252"/>
      <c r="BQ13" s="1252"/>
      <c r="BR13" s="1252"/>
      <c r="BS13" s="1252"/>
      <c r="BT13" s="1252"/>
      <c r="BU13" s="1252"/>
      <c r="BV13" s="1252"/>
      <c r="BW13" s="1252"/>
      <c r="BX13" s="1252"/>
      <c r="BY13" s="1252"/>
      <c r="BZ13" s="1252"/>
      <c r="CA13" s="1252"/>
      <c r="CB13" s="1252"/>
      <c r="CC13" s="1252"/>
      <c r="CD13" s="1252"/>
      <c r="CE13" s="1252"/>
      <c r="CF13" s="1252"/>
      <c r="CG13" s="1252"/>
      <c r="CH13" s="1252"/>
      <c r="CI13" s="1252"/>
      <c r="CJ13" s="1252"/>
      <c r="CK13" s="1252"/>
      <c r="CL13" s="1252"/>
      <c r="CM13" s="1252"/>
      <c r="CN13" s="1252"/>
      <c r="CO13" s="1252"/>
      <c r="CP13" s="1252"/>
      <c r="CQ13" s="1252"/>
      <c r="CR13" s="1252"/>
      <c r="CS13" s="1252"/>
      <c r="CT13" s="1252"/>
      <c r="CU13" s="1252"/>
      <c r="CV13" s="1252"/>
      <c r="CW13" s="1252"/>
      <c r="CX13" s="1252"/>
      <c r="CY13" s="1252"/>
      <c r="CZ13" s="1252"/>
      <c r="DA13" s="1252"/>
      <c r="DB13" s="1252"/>
      <c r="DC13" s="1252"/>
      <c r="DD13" s="1252"/>
      <c r="DE13" s="1252"/>
    </row>
    <row r="14" spans="1:109" s="253" customFormat="1" ht="13" x14ac:dyDescent="0.2">
      <c r="A14" s="1252"/>
      <c r="B14" s="1252"/>
      <c r="C14" s="1252"/>
      <c r="D14" s="1252"/>
      <c r="E14" s="1252"/>
      <c r="F14" s="1252"/>
      <c r="G14" s="1252"/>
      <c r="H14" s="1252"/>
      <c r="I14" s="1252"/>
      <c r="J14" s="1252"/>
      <c r="K14" s="1252"/>
      <c r="L14" s="1252"/>
      <c r="M14" s="1252"/>
      <c r="N14" s="1252"/>
      <c r="O14" s="1252"/>
      <c r="P14" s="1252"/>
      <c r="Q14" s="1252"/>
      <c r="R14" s="1252"/>
      <c r="S14" s="1252"/>
      <c r="T14" s="1252"/>
      <c r="U14" s="1252"/>
      <c r="V14" s="1252"/>
      <c r="W14" s="1252"/>
      <c r="X14" s="1252"/>
      <c r="Y14" s="1252"/>
      <c r="Z14" s="1252"/>
      <c r="AA14" s="1252"/>
      <c r="AB14" s="1252"/>
      <c r="AC14" s="1252"/>
      <c r="AD14" s="1252"/>
      <c r="AE14" s="1252"/>
      <c r="AF14" s="1252"/>
      <c r="AG14" s="1252"/>
      <c r="AH14" s="1252"/>
      <c r="AI14" s="1252"/>
      <c r="AJ14" s="1252"/>
      <c r="AK14" s="1252"/>
      <c r="AL14" s="1252"/>
      <c r="AM14" s="1252"/>
      <c r="AN14" s="1252"/>
      <c r="AO14" s="1252"/>
      <c r="AP14" s="1252"/>
      <c r="AQ14" s="1252"/>
      <c r="AR14" s="1252"/>
      <c r="AS14" s="1252"/>
      <c r="AT14" s="1252"/>
      <c r="AU14" s="1252"/>
      <c r="AV14" s="1252"/>
      <c r="AW14" s="1252"/>
      <c r="AX14" s="1252"/>
      <c r="AY14" s="1252"/>
      <c r="AZ14" s="1252"/>
      <c r="BA14" s="1252"/>
      <c r="BB14" s="1252"/>
      <c r="BC14" s="1252"/>
      <c r="BD14" s="1252"/>
      <c r="BE14" s="1252"/>
      <c r="BF14" s="1252"/>
      <c r="BG14" s="1252"/>
      <c r="BH14" s="1252"/>
      <c r="BI14" s="1252"/>
      <c r="BJ14" s="1252"/>
      <c r="BK14" s="1252"/>
      <c r="BL14" s="1252"/>
      <c r="BM14" s="1252"/>
      <c r="BN14" s="1252"/>
      <c r="BO14" s="1252"/>
      <c r="BP14" s="1252"/>
      <c r="BQ14" s="1252"/>
      <c r="BR14" s="1252"/>
      <c r="BS14" s="1252"/>
      <c r="BT14" s="1252"/>
      <c r="BU14" s="1252"/>
      <c r="BV14" s="1252"/>
      <c r="BW14" s="1252"/>
      <c r="BX14" s="1252"/>
      <c r="BY14" s="1252"/>
      <c r="BZ14" s="1252"/>
      <c r="CA14" s="1252"/>
      <c r="CB14" s="1252"/>
      <c r="CC14" s="1252"/>
      <c r="CD14" s="1252"/>
      <c r="CE14" s="1252"/>
      <c r="CF14" s="1252"/>
      <c r="CG14" s="1252"/>
      <c r="CH14" s="1252"/>
      <c r="CI14" s="1252"/>
      <c r="CJ14" s="1252"/>
      <c r="CK14" s="1252"/>
      <c r="CL14" s="1252"/>
      <c r="CM14" s="1252"/>
      <c r="CN14" s="1252"/>
      <c r="CO14" s="1252"/>
      <c r="CP14" s="1252"/>
      <c r="CQ14" s="1252"/>
      <c r="CR14" s="1252"/>
      <c r="CS14" s="1252"/>
      <c r="CT14" s="1252"/>
      <c r="CU14" s="1252"/>
      <c r="CV14" s="1252"/>
      <c r="CW14" s="1252"/>
      <c r="CX14" s="1252"/>
      <c r="CY14" s="1252"/>
      <c r="CZ14" s="1252"/>
      <c r="DA14" s="1252"/>
      <c r="DB14" s="1252"/>
      <c r="DC14" s="1252"/>
      <c r="DD14" s="1252"/>
      <c r="DE14" s="1252"/>
    </row>
    <row r="15" spans="1:109" s="253" customFormat="1" ht="13" x14ac:dyDescent="0.2">
      <c r="A15" s="255"/>
      <c r="B15" s="1252"/>
      <c r="C15" s="1252"/>
      <c r="D15" s="1252"/>
      <c r="E15" s="1252"/>
      <c r="F15" s="1252"/>
      <c r="G15" s="1252"/>
      <c r="H15" s="1252"/>
      <c r="I15" s="1252"/>
      <c r="J15" s="1252"/>
      <c r="K15" s="1252"/>
      <c r="L15" s="1252"/>
      <c r="M15" s="1252"/>
      <c r="N15" s="1252"/>
      <c r="O15" s="1252"/>
      <c r="P15" s="1252"/>
      <c r="Q15" s="1252"/>
      <c r="R15" s="1252"/>
      <c r="S15" s="1252"/>
      <c r="T15" s="1252"/>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V15" s="1252"/>
      <c r="AW15" s="1252"/>
      <c r="AX15" s="1252"/>
      <c r="AY15" s="1252"/>
      <c r="AZ15" s="1252"/>
      <c r="BA15" s="1252"/>
      <c r="BB15" s="1252"/>
      <c r="BC15" s="1252"/>
      <c r="BD15" s="1252"/>
      <c r="BE15" s="1252"/>
      <c r="BF15" s="1252"/>
      <c r="BG15" s="1252"/>
      <c r="BH15" s="1252"/>
      <c r="BI15" s="1252"/>
      <c r="BJ15" s="1252"/>
      <c r="BK15" s="1252"/>
      <c r="BL15" s="1252"/>
      <c r="BM15" s="1252"/>
      <c r="BN15" s="1252"/>
      <c r="BO15" s="1252"/>
      <c r="BP15" s="1252"/>
      <c r="BQ15" s="1252"/>
      <c r="BR15" s="1252"/>
      <c r="BS15" s="1252"/>
      <c r="BT15" s="1252"/>
      <c r="BU15" s="1252"/>
      <c r="BV15" s="1252"/>
      <c r="BW15" s="1252"/>
      <c r="BX15" s="1252"/>
      <c r="BY15" s="1252"/>
      <c r="BZ15" s="1252"/>
      <c r="CA15" s="1252"/>
      <c r="CB15" s="1252"/>
      <c r="CC15" s="1252"/>
      <c r="CD15" s="1252"/>
      <c r="CE15" s="1252"/>
      <c r="CF15" s="1252"/>
      <c r="CG15" s="1252"/>
      <c r="CH15" s="1252"/>
      <c r="CI15" s="1252"/>
      <c r="CJ15" s="1252"/>
      <c r="CK15" s="1252"/>
      <c r="CL15" s="1252"/>
      <c r="CM15" s="1252"/>
      <c r="CN15" s="1252"/>
      <c r="CO15" s="1252"/>
      <c r="CP15" s="1252"/>
      <c r="CQ15" s="1252"/>
      <c r="CR15" s="1252"/>
      <c r="CS15" s="1252"/>
      <c r="CT15" s="1252"/>
      <c r="CU15" s="1252"/>
      <c r="CV15" s="1252"/>
      <c r="CW15" s="1252"/>
      <c r="CX15" s="1252"/>
      <c r="CY15" s="1252"/>
      <c r="CZ15" s="1252"/>
      <c r="DA15" s="1252"/>
      <c r="DB15" s="1252"/>
      <c r="DC15" s="1252"/>
      <c r="DD15" s="1252"/>
      <c r="DE15" s="1252"/>
    </row>
    <row r="16" spans="1:109" s="253" customFormat="1" ht="13" x14ac:dyDescent="0.2">
      <c r="A16" s="255"/>
      <c r="B16" s="1252"/>
      <c r="C16" s="1252"/>
      <c r="D16" s="1252"/>
      <c r="E16" s="1252"/>
      <c r="F16" s="1252"/>
      <c r="G16" s="1252"/>
      <c r="H16" s="1252"/>
      <c r="I16" s="1252"/>
      <c r="J16" s="1252"/>
      <c r="K16" s="1252"/>
      <c r="L16" s="1252"/>
      <c r="M16" s="1252"/>
      <c r="N16" s="1252"/>
      <c r="O16" s="1252"/>
      <c r="P16" s="1252"/>
      <c r="Q16" s="1252"/>
      <c r="R16" s="1252"/>
      <c r="S16" s="1252"/>
      <c r="T16" s="1252"/>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D16" s="1252"/>
      <c r="BE16" s="1252"/>
      <c r="BF16" s="1252"/>
      <c r="BG16" s="1252"/>
      <c r="BH16" s="1252"/>
      <c r="BI16" s="1252"/>
      <c r="BJ16" s="1252"/>
      <c r="BK16" s="1252"/>
      <c r="BL16" s="1252"/>
      <c r="BM16" s="1252"/>
      <c r="BN16" s="1252"/>
      <c r="BO16" s="1252"/>
      <c r="BP16" s="1252"/>
      <c r="BQ16" s="1252"/>
      <c r="BR16" s="1252"/>
      <c r="BS16" s="1252"/>
      <c r="BT16" s="1252"/>
      <c r="BU16" s="1252"/>
      <c r="BV16" s="1252"/>
      <c r="BW16" s="1252"/>
      <c r="BX16" s="1252"/>
      <c r="BY16" s="1252"/>
      <c r="BZ16" s="1252"/>
      <c r="CA16" s="1252"/>
      <c r="CB16" s="1252"/>
      <c r="CC16" s="1252"/>
      <c r="CD16" s="1252"/>
      <c r="CE16" s="1252"/>
      <c r="CF16" s="1252"/>
      <c r="CG16" s="1252"/>
      <c r="CH16" s="1252"/>
      <c r="CI16" s="1252"/>
      <c r="CJ16" s="1252"/>
      <c r="CK16" s="1252"/>
      <c r="CL16" s="1252"/>
      <c r="CM16" s="1252"/>
      <c r="CN16" s="1252"/>
      <c r="CO16" s="1252"/>
      <c r="CP16" s="1252"/>
      <c r="CQ16" s="1252"/>
      <c r="CR16" s="1252"/>
      <c r="CS16" s="1252"/>
      <c r="CT16" s="1252"/>
      <c r="CU16" s="1252"/>
      <c r="CV16" s="1252"/>
      <c r="CW16" s="1252"/>
      <c r="CX16" s="1252"/>
      <c r="CY16" s="1252"/>
      <c r="CZ16" s="1252"/>
      <c r="DA16" s="1252"/>
      <c r="DB16" s="1252"/>
      <c r="DC16" s="1252"/>
      <c r="DD16" s="1252"/>
      <c r="DE16" s="1252"/>
    </row>
    <row r="17" spans="1:109" s="253" customFormat="1" ht="13" x14ac:dyDescent="0.2">
      <c r="A17" s="255"/>
      <c r="B17" s="1252"/>
      <c r="C17" s="1252"/>
      <c r="D17" s="1252"/>
      <c r="E17" s="1252"/>
      <c r="F17" s="1252"/>
      <c r="G17" s="1252"/>
      <c r="H17" s="1252"/>
      <c r="I17" s="1252"/>
      <c r="J17" s="1252"/>
      <c r="K17" s="1252"/>
      <c r="L17" s="1252"/>
      <c r="M17" s="1252"/>
      <c r="N17" s="1252"/>
      <c r="O17" s="1252"/>
      <c r="P17" s="1252"/>
      <c r="Q17" s="1252"/>
      <c r="R17" s="1252"/>
      <c r="S17" s="1252"/>
      <c r="T17" s="1252"/>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D17" s="1252"/>
      <c r="BE17" s="1252"/>
      <c r="BF17" s="1252"/>
      <c r="BG17" s="1252"/>
      <c r="BH17" s="1252"/>
      <c r="BI17" s="1252"/>
      <c r="BJ17" s="1252"/>
      <c r="BK17" s="1252"/>
      <c r="BL17" s="1252"/>
      <c r="BM17" s="1252"/>
      <c r="BN17" s="1252"/>
      <c r="BO17" s="1252"/>
      <c r="BP17" s="1252"/>
      <c r="BQ17" s="1252"/>
      <c r="BR17" s="1252"/>
      <c r="BS17" s="1252"/>
      <c r="BT17" s="1252"/>
      <c r="BU17" s="1252"/>
      <c r="BV17" s="1252"/>
      <c r="BW17" s="1252"/>
      <c r="BX17" s="1252"/>
      <c r="BY17" s="1252"/>
      <c r="BZ17" s="1252"/>
      <c r="CA17" s="1252"/>
      <c r="CB17" s="1252"/>
      <c r="CC17" s="1252"/>
      <c r="CD17" s="1252"/>
      <c r="CE17" s="1252"/>
      <c r="CF17" s="1252"/>
      <c r="CG17" s="1252"/>
      <c r="CH17" s="1252"/>
      <c r="CI17" s="1252"/>
      <c r="CJ17" s="1252"/>
      <c r="CK17" s="1252"/>
      <c r="CL17" s="1252"/>
      <c r="CM17" s="1252"/>
      <c r="CN17" s="1252"/>
      <c r="CO17" s="1252"/>
      <c r="CP17" s="1252"/>
      <c r="CQ17" s="1252"/>
      <c r="CR17" s="1252"/>
      <c r="CS17" s="1252"/>
      <c r="CT17" s="1252"/>
      <c r="CU17" s="1252"/>
      <c r="CV17" s="1252"/>
      <c r="CW17" s="1252"/>
      <c r="CX17" s="1252"/>
      <c r="CY17" s="1252"/>
      <c r="CZ17" s="1252"/>
      <c r="DA17" s="1252"/>
      <c r="DB17" s="1252"/>
      <c r="DC17" s="1252"/>
      <c r="DD17" s="1252"/>
      <c r="DE17" s="1252"/>
    </row>
    <row r="18" spans="1:109" s="253" customFormat="1" ht="13" x14ac:dyDescent="0.2">
      <c r="A18" s="255"/>
      <c r="B18" s="1252"/>
      <c r="C18" s="1252"/>
      <c r="D18" s="1252"/>
      <c r="E18" s="1252"/>
      <c r="F18" s="1252"/>
      <c r="G18" s="1252"/>
      <c r="H18" s="1252"/>
      <c r="I18" s="1252"/>
      <c r="J18" s="1252"/>
      <c r="K18" s="1252"/>
      <c r="L18" s="1252"/>
      <c r="M18" s="1252"/>
      <c r="N18" s="1252"/>
      <c r="O18" s="1252"/>
      <c r="P18" s="1252"/>
      <c r="Q18" s="1252"/>
      <c r="R18" s="1252"/>
      <c r="S18" s="1252"/>
      <c r="T18" s="1252"/>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D18" s="1252"/>
      <c r="BE18" s="1252"/>
      <c r="BF18" s="1252"/>
      <c r="BG18" s="1252"/>
      <c r="BH18" s="1252"/>
      <c r="BI18" s="1252"/>
      <c r="BJ18" s="1252"/>
      <c r="BK18" s="1252"/>
      <c r="BL18" s="1252"/>
      <c r="BM18" s="1252"/>
      <c r="BN18" s="1252"/>
      <c r="BO18" s="1252"/>
      <c r="BP18" s="1252"/>
      <c r="BQ18" s="1252"/>
      <c r="BR18" s="1252"/>
      <c r="BS18" s="1252"/>
      <c r="BT18" s="1252"/>
      <c r="BU18" s="1252"/>
      <c r="BV18" s="1252"/>
      <c r="BW18" s="1252"/>
      <c r="BX18" s="1252"/>
      <c r="BY18" s="1252"/>
      <c r="BZ18" s="1252"/>
      <c r="CA18" s="1252"/>
      <c r="CB18" s="1252"/>
      <c r="CC18" s="1252"/>
      <c r="CD18" s="1252"/>
      <c r="CE18" s="1252"/>
      <c r="CF18" s="1252"/>
      <c r="CG18" s="1252"/>
      <c r="CH18" s="1252"/>
      <c r="CI18" s="1252"/>
      <c r="CJ18" s="1252"/>
      <c r="CK18" s="1252"/>
      <c r="CL18" s="1252"/>
      <c r="CM18" s="1252"/>
      <c r="CN18" s="1252"/>
      <c r="CO18" s="1252"/>
      <c r="CP18" s="1252"/>
      <c r="CQ18" s="1252"/>
      <c r="CR18" s="1252"/>
      <c r="CS18" s="1252"/>
      <c r="CT18" s="1252"/>
      <c r="CU18" s="1252"/>
      <c r="CV18" s="1252"/>
      <c r="CW18" s="1252"/>
      <c r="CX18" s="1252"/>
      <c r="CY18" s="1252"/>
      <c r="CZ18" s="1252"/>
      <c r="DA18" s="1252"/>
      <c r="DB18" s="1252"/>
      <c r="DC18" s="1252"/>
      <c r="DD18" s="1252"/>
      <c r="DE18" s="1252"/>
    </row>
    <row r="19" spans="1:109" ht="13" x14ac:dyDescent="0.2">
      <c r="DD19" s="255"/>
      <c r="DE19" s="255"/>
    </row>
    <row r="20" spans="1:109" ht="13" x14ac:dyDescent="0.2">
      <c r="DD20" s="255"/>
      <c r="DE20" s="255"/>
    </row>
    <row r="21" spans="1:109" ht="17.25" customHeight="1" x14ac:dyDescent="0.2">
      <c r="B21" s="1251"/>
      <c r="C21" s="257"/>
      <c r="D21" s="257"/>
      <c r="E21" s="257"/>
      <c r="F21" s="257"/>
      <c r="G21" s="257"/>
      <c r="H21" s="257"/>
      <c r="I21" s="257"/>
      <c r="J21" s="257"/>
      <c r="K21" s="257"/>
      <c r="L21" s="257"/>
      <c r="M21" s="257"/>
      <c r="N21" s="1250"/>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50"/>
      <c r="AU21" s="257"/>
      <c r="AV21" s="257"/>
      <c r="AW21" s="257"/>
      <c r="AX21" s="257"/>
      <c r="AY21" s="257"/>
      <c r="AZ21" s="257"/>
      <c r="BA21" s="257"/>
      <c r="BB21" s="257"/>
      <c r="BC21" s="257"/>
      <c r="BD21" s="257"/>
      <c r="BE21" s="257"/>
      <c r="BF21" s="1250"/>
      <c r="BG21" s="257"/>
      <c r="BH21" s="257"/>
      <c r="BI21" s="257"/>
      <c r="BJ21" s="257"/>
      <c r="BK21" s="257"/>
      <c r="BL21" s="257"/>
      <c r="BM21" s="257"/>
      <c r="BN21" s="257"/>
      <c r="BO21" s="257"/>
      <c r="BP21" s="257"/>
      <c r="BQ21" s="257"/>
      <c r="BR21" s="1250"/>
      <c r="BS21" s="257"/>
      <c r="BT21" s="257"/>
      <c r="BU21" s="257"/>
      <c r="BV21" s="257"/>
      <c r="BW21" s="257"/>
      <c r="BX21" s="257"/>
      <c r="BY21" s="257"/>
      <c r="BZ21" s="257"/>
      <c r="CA21" s="257"/>
      <c r="CB21" s="257"/>
      <c r="CC21" s="257"/>
      <c r="CD21" s="1250"/>
      <c r="CE21" s="257"/>
      <c r="CF21" s="257"/>
      <c r="CG21" s="257"/>
      <c r="CH21" s="257"/>
      <c r="CI21" s="257"/>
      <c r="CJ21" s="257"/>
      <c r="CK21" s="257"/>
      <c r="CL21" s="257"/>
      <c r="CM21" s="257"/>
      <c r="CN21" s="257"/>
      <c r="CO21" s="257"/>
      <c r="CP21" s="1250"/>
      <c r="CQ21" s="257"/>
      <c r="CR21" s="257"/>
      <c r="CS21" s="257"/>
      <c r="CT21" s="257"/>
      <c r="CU21" s="257"/>
      <c r="CV21" s="257"/>
      <c r="CW21" s="257"/>
      <c r="CX21" s="257"/>
      <c r="CY21" s="257"/>
      <c r="CZ21" s="257"/>
      <c r="DA21" s="257"/>
      <c r="DB21" s="1250"/>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1241"/>
      <c r="DD40" s="1241"/>
      <c r="DE40" s="255"/>
    </row>
    <row r="41" spans="2:109" ht="16.5" x14ac:dyDescent="0.2">
      <c r="B41" s="256" t="s">
        <v>604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1238"/>
      <c r="I42" s="1237"/>
      <c r="J42" s="1237"/>
      <c r="K42" s="1237"/>
      <c r="AM42" s="1238"/>
      <c r="AN42" s="1238" t="s">
        <v>600</v>
      </c>
      <c r="AP42" s="1237"/>
      <c r="AQ42" s="1237"/>
      <c r="AR42" s="1237"/>
      <c r="AY42" s="1238"/>
      <c r="BA42" s="1237"/>
      <c r="BB42" s="1237"/>
      <c r="BC42" s="1237"/>
      <c r="BK42" s="1238"/>
      <c r="BM42" s="1237"/>
      <c r="BN42" s="1237"/>
      <c r="BO42" s="1237"/>
      <c r="BW42" s="1238"/>
      <c r="BY42" s="1237"/>
      <c r="BZ42" s="1237"/>
      <c r="CA42" s="1237"/>
      <c r="CI42" s="1238"/>
      <c r="CK42" s="1237"/>
      <c r="CL42" s="1237"/>
      <c r="CM42" s="1237"/>
      <c r="CU42" s="1238"/>
      <c r="CW42" s="1237"/>
      <c r="CX42" s="1237"/>
      <c r="CY42" s="1237"/>
    </row>
    <row r="43" spans="2:109" ht="13.5" customHeight="1" x14ac:dyDescent="0.2">
      <c r="B43" s="259"/>
      <c r="AN43" s="1236" t="s">
        <v>603</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4"/>
    </row>
    <row r="44" spans="2:109" ht="13" x14ac:dyDescent="0.2">
      <c r="B44" s="259"/>
      <c r="AN44" s="1233"/>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1"/>
    </row>
    <row r="45" spans="2:109" ht="13" x14ac:dyDescent="0.2">
      <c r="B45" s="259"/>
      <c r="AN45" s="1233"/>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1"/>
    </row>
    <row r="46" spans="2:109" ht="13" x14ac:dyDescent="0.2">
      <c r="B46" s="259"/>
      <c r="AN46" s="1233"/>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1"/>
    </row>
    <row r="47" spans="2:109" ht="13" x14ac:dyDescent="0.2">
      <c r="B47" s="259"/>
      <c r="AN47" s="1230"/>
      <c r="AO47" s="1229"/>
      <c r="AP47" s="1229"/>
      <c r="AQ47" s="1229"/>
      <c r="AR47" s="1229"/>
      <c r="AS47" s="1229"/>
      <c r="AT47" s="1229"/>
      <c r="AU47" s="1229"/>
      <c r="AV47" s="1229"/>
      <c r="AW47" s="1229"/>
      <c r="AX47" s="1229"/>
      <c r="AY47" s="1229"/>
      <c r="AZ47" s="1229"/>
      <c r="BA47" s="1229"/>
      <c r="BB47" s="1229"/>
      <c r="BC47" s="1229"/>
      <c r="BD47" s="1229"/>
      <c r="BE47" s="1229"/>
      <c r="BF47" s="1229"/>
      <c r="BG47" s="1229"/>
      <c r="BH47" s="1229"/>
      <c r="BI47" s="1229"/>
      <c r="BJ47" s="1229"/>
      <c r="BK47" s="1229"/>
      <c r="BL47" s="1229"/>
      <c r="BM47" s="1229"/>
      <c r="BN47" s="1229"/>
      <c r="BO47" s="1229"/>
      <c r="BP47" s="1229"/>
      <c r="BQ47" s="1229"/>
      <c r="BR47" s="1229"/>
      <c r="BS47" s="1229"/>
      <c r="BT47" s="1229"/>
      <c r="BU47" s="1229"/>
      <c r="BV47" s="1229"/>
      <c r="BW47" s="1229"/>
      <c r="BX47" s="1229"/>
      <c r="BY47" s="1229"/>
      <c r="BZ47" s="1229"/>
      <c r="CA47" s="1229"/>
      <c r="CB47" s="1229"/>
      <c r="CC47" s="1229"/>
      <c r="CD47" s="1229"/>
      <c r="CE47" s="1229"/>
      <c r="CF47" s="1229"/>
      <c r="CG47" s="1229"/>
      <c r="CH47" s="1229"/>
      <c r="CI47" s="1229"/>
      <c r="CJ47" s="1229"/>
      <c r="CK47" s="1229"/>
      <c r="CL47" s="1229"/>
      <c r="CM47" s="1229"/>
      <c r="CN47" s="1229"/>
      <c r="CO47" s="1229"/>
      <c r="CP47" s="1229"/>
      <c r="CQ47" s="1229"/>
      <c r="CR47" s="1229"/>
      <c r="CS47" s="1229"/>
      <c r="CT47" s="1229"/>
      <c r="CU47" s="1229"/>
      <c r="CV47" s="1229"/>
      <c r="CW47" s="1229"/>
      <c r="CX47" s="1229"/>
      <c r="CY47" s="1229"/>
      <c r="CZ47" s="1229"/>
      <c r="DA47" s="1229"/>
      <c r="DB47" s="1229"/>
      <c r="DC47" s="1228"/>
    </row>
    <row r="48" spans="2:109" ht="13" x14ac:dyDescent="0.2">
      <c r="B48" s="259"/>
      <c r="H48" s="1215"/>
      <c r="I48" s="1215"/>
      <c r="J48" s="1215"/>
      <c r="AN48" s="1215"/>
      <c r="AO48" s="1215"/>
      <c r="AP48" s="1215"/>
      <c r="AZ48" s="1215"/>
      <c r="BA48" s="1215"/>
      <c r="BB48" s="1215"/>
      <c r="BL48" s="1215"/>
      <c r="BM48" s="1215"/>
      <c r="BN48" s="1215"/>
      <c r="BX48" s="1215"/>
      <c r="BY48" s="1215"/>
      <c r="BZ48" s="1215"/>
      <c r="CJ48" s="1215"/>
      <c r="CK48" s="1215"/>
      <c r="CL48" s="1215"/>
      <c r="CV48" s="1215"/>
      <c r="CW48" s="1215"/>
      <c r="CX48" s="1215"/>
    </row>
    <row r="49" spans="1:109" ht="13" x14ac:dyDescent="0.2">
      <c r="B49" s="259"/>
      <c r="AN49" s="255" t="s">
        <v>598</v>
      </c>
    </row>
    <row r="50" spans="1:109" ht="13" x14ac:dyDescent="0.2">
      <c r="B50" s="259"/>
      <c r="G50" s="1213"/>
      <c r="H50" s="1213"/>
      <c r="I50" s="1213"/>
      <c r="J50" s="1213"/>
      <c r="K50" s="1222"/>
      <c r="L50" s="1222"/>
      <c r="M50" s="1221"/>
      <c r="N50" s="1221"/>
      <c r="AN50" s="1220"/>
      <c r="AO50" s="1219"/>
      <c r="AP50" s="1219"/>
      <c r="AQ50" s="1219"/>
      <c r="AR50" s="1219"/>
      <c r="AS50" s="1219"/>
      <c r="AT50" s="1219"/>
      <c r="AU50" s="1219"/>
      <c r="AV50" s="1219"/>
      <c r="AW50" s="1219"/>
      <c r="AX50" s="1219"/>
      <c r="AY50" s="1219"/>
      <c r="AZ50" s="1219"/>
      <c r="BA50" s="1219"/>
      <c r="BB50" s="1219"/>
      <c r="BC50" s="1219"/>
      <c r="BD50" s="1219"/>
      <c r="BE50" s="1219"/>
      <c r="BF50" s="1219"/>
      <c r="BG50" s="1219"/>
      <c r="BH50" s="1219"/>
      <c r="BI50" s="1219"/>
      <c r="BJ50" s="1219"/>
      <c r="BK50" s="1219"/>
      <c r="BL50" s="1219"/>
      <c r="BM50" s="1219"/>
      <c r="BN50" s="1219"/>
      <c r="BO50" s="1218"/>
      <c r="BP50" s="1210" t="s">
        <v>560</v>
      </c>
      <c r="BQ50" s="1210"/>
      <c r="BR50" s="1210"/>
      <c r="BS50" s="1210"/>
      <c r="BT50" s="1210"/>
      <c r="BU50" s="1210"/>
      <c r="BV50" s="1210"/>
      <c r="BW50" s="1210"/>
      <c r="BX50" s="1210" t="s">
        <v>561</v>
      </c>
      <c r="BY50" s="1210"/>
      <c r="BZ50" s="1210"/>
      <c r="CA50" s="1210"/>
      <c r="CB50" s="1210"/>
      <c r="CC50" s="1210"/>
      <c r="CD50" s="1210"/>
      <c r="CE50" s="1210"/>
      <c r="CF50" s="1210" t="s">
        <v>562</v>
      </c>
      <c r="CG50" s="1210"/>
      <c r="CH50" s="1210"/>
      <c r="CI50" s="1210"/>
      <c r="CJ50" s="1210"/>
      <c r="CK50" s="1210"/>
      <c r="CL50" s="1210"/>
      <c r="CM50" s="1210"/>
      <c r="CN50" s="1210" t="s">
        <v>563</v>
      </c>
      <c r="CO50" s="1210"/>
      <c r="CP50" s="1210"/>
      <c r="CQ50" s="1210"/>
      <c r="CR50" s="1210"/>
      <c r="CS50" s="1210"/>
      <c r="CT50" s="1210"/>
      <c r="CU50" s="1210"/>
      <c r="CV50" s="1210" t="s">
        <v>564</v>
      </c>
      <c r="CW50" s="1210"/>
      <c r="CX50" s="1210"/>
      <c r="CY50" s="1210"/>
      <c r="CZ50" s="1210"/>
      <c r="DA50" s="1210"/>
      <c r="DB50" s="1210"/>
      <c r="DC50" s="1210"/>
    </row>
    <row r="51" spans="1:109" ht="13.5" customHeight="1" x14ac:dyDescent="0.2">
      <c r="B51" s="259"/>
      <c r="G51" s="1217"/>
      <c r="H51" s="1217"/>
      <c r="I51" s="1249"/>
      <c r="J51" s="1249"/>
      <c r="K51" s="1216"/>
      <c r="L51" s="1216"/>
      <c r="M51" s="1216"/>
      <c r="N51" s="1216"/>
      <c r="AM51" s="1215"/>
      <c r="AN51" s="1209" t="s">
        <v>597</v>
      </c>
      <c r="AO51" s="1209"/>
      <c r="AP51" s="1209"/>
      <c r="AQ51" s="1209"/>
      <c r="AR51" s="1209"/>
      <c r="AS51" s="1209"/>
      <c r="AT51" s="1209"/>
      <c r="AU51" s="1209"/>
      <c r="AV51" s="1209"/>
      <c r="AW51" s="1209"/>
      <c r="AX51" s="1209"/>
      <c r="AY51" s="1209"/>
      <c r="AZ51" s="1209"/>
      <c r="BA51" s="1209"/>
      <c r="BB51" s="1209" t="s">
        <v>595</v>
      </c>
      <c r="BC51" s="1209"/>
      <c r="BD51" s="1209"/>
      <c r="BE51" s="1209"/>
      <c r="BF51" s="1209"/>
      <c r="BG51" s="1209"/>
      <c r="BH51" s="1209"/>
      <c r="BI51" s="1209"/>
      <c r="BJ51" s="1209"/>
      <c r="BK51" s="1209"/>
      <c r="BL51" s="1209"/>
      <c r="BM51" s="1209"/>
      <c r="BN51" s="1209"/>
      <c r="BO51" s="1209"/>
      <c r="BP51" s="1208"/>
      <c r="BQ51" s="1208"/>
      <c r="BR51" s="1208"/>
      <c r="BS51" s="1208"/>
      <c r="BT51" s="1208"/>
      <c r="BU51" s="1208"/>
      <c r="BV51" s="1208"/>
      <c r="BW51" s="1208"/>
      <c r="BX51" s="1208"/>
      <c r="BY51" s="1208"/>
      <c r="BZ51" s="1208"/>
      <c r="CA51" s="1208"/>
      <c r="CB51" s="1208"/>
      <c r="CC51" s="1208"/>
      <c r="CD51" s="1208"/>
      <c r="CE51" s="1208"/>
      <c r="CF51" s="1208"/>
      <c r="CG51" s="1208"/>
      <c r="CH51" s="1208"/>
      <c r="CI51" s="1208"/>
      <c r="CJ51" s="1208"/>
      <c r="CK51" s="1208"/>
      <c r="CL51" s="1208"/>
      <c r="CM51" s="1208"/>
      <c r="CN51" s="1208"/>
      <c r="CO51" s="1208"/>
      <c r="CP51" s="1208"/>
      <c r="CQ51" s="1208"/>
      <c r="CR51" s="1208"/>
      <c r="CS51" s="1208"/>
      <c r="CT51" s="1208"/>
      <c r="CU51" s="1208"/>
      <c r="CV51" s="1208"/>
      <c r="CW51" s="1208"/>
      <c r="CX51" s="1208"/>
      <c r="CY51" s="1208"/>
      <c r="CZ51" s="1208"/>
      <c r="DA51" s="1208"/>
      <c r="DB51" s="1208"/>
      <c r="DC51" s="1208"/>
    </row>
    <row r="52" spans="1:109" ht="13" x14ac:dyDescent="0.2">
      <c r="B52" s="259"/>
      <c r="G52" s="1217"/>
      <c r="H52" s="1217"/>
      <c r="I52" s="1249"/>
      <c r="J52" s="1249"/>
      <c r="K52" s="1216"/>
      <c r="L52" s="1216"/>
      <c r="M52" s="1216"/>
      <c r="N52" s="1216"/>
      <c r="AM52" s="1215"/>
      <c r="AN52" s="1209"/>
      <c r="AO52" s="1209"/>
      <c r="AP52" s="1209"/>
      <c r="AQ52" s="1209"/>
      <c r="AR52" s="1209"/>
      <c r="AS52" s="1209"/>
      <c r="AT52" s="1209"/>
      <c r="AU52" s="1209"/>
      <c r="AV52" s="1209"/>
      <c r="AW52" s="1209"/>
      <c r="AX52" s="1209"/>
      <c r="AY52" s="1209"/>
      <c r="AZ52" s="1209"/>
      <c r="BA52" s="1209"/>
      <c r="BB52" s="1209"/>
      <c r="BC52" s="1209"/>
      <c r="BD52" s="1209"/>
      <c r="BE52" s="1209"/>
      <c r="BF52" s="1209"/>
      <c r="BG52" s="1209"/>
      <c r="BH52" s="1209"/>
      <c r="BI52" s="1209"/>
      <c r="BJ52" s="1209"/>
      <c r="BK52" s="1209"/>
      <c r="BL52" s="1209"/>
      <c r="BM52" s="1209"/>
      <c r="BN52" s="1209"/>
      <c r="BO52" s="1209"/>
      <c r="BP52" s="1208"/>
      <c r="BQ52" s="1208"/>
      <c r="BR52" s="1208"/>
      <c r="BS52" s="1208"/>
      <c r="BT52" s="1208"/>
      <c r="BU52" s="1208"/>
      <c r="BV52" s="1208"/>
      <c r="BW52" s="1208"/>
      <c r="BX52" s="1208"/>
      <c r="BY52" s="1208"/>
      <c r="BZ52" s="1208"/>
      <c r="CA52" s="1208"/>
      <c r="CB52" s="1208"/>
      <c r="CC52" s="1208"/>
      <c r="CD52" s="1208"/>
      <c r="CE52" s="1208"/>
      <c r="CF52" s="1208"/>
      <c r="CG52" s="1208"/>
      <c r="CH52" s="1208"/>
      <c r="CI52" s="1208"/>
      <c r="CJ52" s="1208"/>
      <c r="CK52" s="1208"/>
      <c r="CL52" s="1208"/>
      <c r="CM52" s="1208"/>
      <c r="CN52" s="1208"/>
      <c r="CO52" s="1208"/>
      <c r="CP52" s="1208"/>
      <c r="CQ52" s="1208"/>
      <c r="CR52" s="1208"/>
      <c r="CS52" s="1208"/>
      <c r="CT52" s="1208"/>
      <c r="CU52" s="1208"/>
      <c r="CV52" s="1208"/>
      <c r="CW52" s="1208"/>
      <c r="CX52" s="1208"/>
      <c r="CY52" s="1208"/>
      <c r="CZ52" s="1208"/>
      <c r="DA52" s="1208"/>
      <c r="DB52" s="1208"/>
      <c r="DC52" s="1208"/>
    </row>
    <row r="53" spans="1:109" ht="13" x14ac:dyDescent="0.2">
      <c r="A53" s="1237"/>
      <c r="B53" s="259"/>
      <c r="G53" s="1217"/>
      <c r="H53" s="1217"/>
      <c r="I53" s="1213"/>
      <c r="J53" s="1213"/>
      <c r="K53" s="1216"/>
      <c r="L53" s="1216"/>
      <c r="M53" s="1216"/>
      <c r="N53" s="1216"/>
      <c r="AM53" s="1215"/>
      <c r="AN53" s="1209"/>
      <c r="AO53" s="1209"/>
      <c r="AP53" s="1209"/>
      <c r="AQ53" s="1209"/>
      <c r="AR53" s="1209"/>
      <c r="AS53" s="1209"/>
      <c r="AT53" s="1209"/>
      <c r="AU53" s="1209"/>
      <c r="AV53" s="1209"/>
      <c r="AW53" s="1209"/>
      <c r="AX53" s="1209"/>
      <c r="AY53" s="1209"/>
      <c r="AZ53" s="1209"/>
      <c r="BA53" s="1209"/>
      <c r="BB53" s="1209" t="s">
        <v>602</v>
      </c>
      <c r="BC53" s="1209"/>
      <c r="BD53" s="1209"/>
      <c r="BE53" s="1209"/>
      <c r="BF53" s="1209"/>
      <c r="BG53" s="1209"/>
      <c r="BH53" s="1209"/>
      <c r="BI53" s="1209"/>
      <c r="BJ53" s="1209"/>
      <c r="BK53" s="1209"/>
      <c r="BL53" s="1209"/>
      <c r="BM53" s="1209"/>
      <c r="BN53" s="1209"/>
      <c r="BO53" s="1209"/>
      <c r="BP53" s="1208">
        <v>66.8</v>
      </c>
      <c r="BQ53" s="1208"/>
      <c r="BR53" s="1208"/>
      <c r="BS53" s="1208"/>
      <c r="BT53" s="1208"/>
      <c r="BU53" s="1208"/>
      <c r="BV53" s="1208"/>
      <c r="BW53" s="1208"/>
      <c r="BX53" s="1208">
        <v>67.599999999999994</v>
      </c>
      <c r="BY53" s="1208"/>
      <c r="BZ53" s="1208"/>
      <c r="CA53" s="1208"/>
      <c r="CB53" s="1208"/>
      <c r="CC53" s="1208"/>
      <c r="CD53" s="1208"/>
      <c r="CE53" s="1208"/>
      <c r="CF53" s="1208">
        <v>68.3</v>
      </c>
      <c r="CG53" s="1208"/>
      <c r="CH53" s="1208"/>
      <c r="CI53" s="1208"/>
      <c r="CJ53" s="1208"/>
      <c r="CK53" s="1208"/>
      <c r="CL53" s="1208"/>
      <c r="CM53" s="1208"/>
      <c r="CN53" s="1208">
        <v>69.3</v>
      </c>
      <c r="CO53" s="1208"/>
      <c r="CP53" s="1208"/>
      <c r="CQ53" s="1208"/>
      <c r="CR53" s="1208"/>
      <c r="CS53" s="1208"/>
      <c r="CT53" s="1208"/>
      <c r="CU53" s="1208"/>
      <c r="CV53" s="1208">
        <v>70.8</v>
      </c>
      <c r="CW53" s="1208"/>
      <c r="CX53" s="1208"/>
      <c r="CY53" s="1208"/>
      <c r="CZ53" s="1208"/>
      <c r="DA53" s="1208"/>
      <c r="DB53" s="1208"/>
      <c r="DC53" s="1208"/>
    </row>
    <row r="54" spans="1:109" ht="13" x14ac:dyDescent="0.2">
      <c r="A54" s="1237"/>
      <c r="B54" s="259"/>
      <c r="G54" s="1217"/>
      <c r="H54" s="1217"/>
      <c r="I54" s="1213"/>
      <c r="J54" s="1213"/>
      <c r="K54" s="1216"/>
      <c r="L54" s="1216"/>
      <c r="M54" s="1216"/>
      <c r="N54" s="1216"/>
      <c r="AM54" s="1215"/>
      <c r="AN54" s="1209"/>
      <c r="AO54" s="1209"/>
      <c r="AP54" s="1209"/>
      <c r="AQ54" s="1209"/>
      <c r="AR54" s="1209"/>
      <c r="AS54" s="1209"/>
      <c r="AT54" s="1209"/>
      <c r="AU54" s="1209"/>
      <c r="AV54" s="1209"/>
      <c r="AW54" s="1209"/>
      <c r="AX54" s="1209"/>
      <c r="AY54" s="1209"/>
      <c r="AZ54" s="1209"/>
      <c r="BA54" s="1209"/>
      <c r="BB54" s="1209"/>
      <c r="BC54" s="1209"/>
      <c r="BD54" s="1209"/>
      <c r="BE54" s="1209"/>
      <c r="BF54" s="1209"/>
      <c r="BG54" s="1209"/>
      <c r="BH54" s="1209"/>
      <c r="BI54" s="1209"/>
      <c r="BJ54" s="1209"/>
      <c r="BK54" s="1209"/>
      <c r="BL54" s="1209"/>
      <c r="BM54" s="1209"/>
      <c r="BN54" s="1209"/>
      <c r="BO54" s="1209"/>
      <c r="BP54" s="1208"/>
      <c r="BQ54" s="1208"/>
      <c r="BR54" s="1208"/>
      <c r="BS54" s="1208"/>
      <c r="BT54" s="1208"/>
      <c r="BU54" s="1208"/>
      <c r="BV54" s="1208"/>
      <c r="BW54" s="1208"/>
      <c r="BX54" s="1208"/>
      <c r="BY54" s="1208"/>
      <c r="BZ54" s="1208"/>
      <c r="CA54" s="1208"/>
      <c r="CB54" s="1208"/>
      <c r="CC54" s="1208"/>
      <c r="CD54" s="1208"/>
      <c r="CE54" s="1208"/>
      <c r="CF54" s="1208"/>
      <c r="CG54" s="1208"/>
      <c r="CH54" s="1208"/>
      <c r="CI54" s="1208"/>
      <c r="CJ54" s="1208"/>
      <c r="CK54" s="1208"/>
      <c r="CL54" s="1208"/>
      <c r="CM54" s="1208"/>
      <c r="CN54" s="1208"/>
      <c r="CO54" s="1208"/>
      <c r="CP54" s="1208"/>
      <c r="CQ54" s="1208"/>
      <c r="CR54" s="1208"/>
      <c r="CS54" s="1208"/>
      <c r="CT54" s="1208"/>
      <c r="CU54" s="1208"/>
      <c r="CV54" s="1208"/>
      <c r="CW54" s="1208"/>
      <c r="CX54" s="1208"/>
      <c r="CY54" s="1208"/>
      <c r="CZ54" s="1208"/>
      <c r="DA54" s="1208"/>
      <c r="DB54" s="1208"/>
      <c r="DC54" s="1208"/>
    </row>
    <row r="55" spans="1:109" ht="13" x14ac:dyDescent="0.2">
      <c r="A55" s="1237"/>
      <c r="B55" s="259"/>
      <c r="G55" s="1213"/>
      <c r="H55" s="1213"/>
      <c r="I55" s="1213"/>
      <c r="J55" s="1213"/>
      <c r="K55" s="1216"/>
      <c r="L55" s="1216"/>
      <c r="M55" s="1216"/>
      <c r="N55" s="1216"/>
      <c r="AN55" s="1210" t="s">
        <v>596</v>
      </c>
      <c r="AO55" s="1210"/>
      <c r="AP55" s="1210"/>
      <c r="AQ55" s="1210"/>
      <c r="AR55" s="1210"/>
      <c r="AS55" s="1210"/>
      <c r="AT55" s="1210"/>
      <c r="AU55" s="1210"/>
      <c r="AV55" s="1210"/>
      <c r="AW55" s="1210"/>
      <c r="AX55" s="1210"/>
      <c r="AY55" s="1210"/>
      <c r="AZ55" s="1210"/>
      <c r="BA55" s="1210"/>
      <c r="BB55" s="1209" t="s">
        <v>595</v>
      </c>
      <c r="BC55" s="1209"/>
      <c r="BD55" s="1209"/>
      <c r="BE55" s="1209"/>
      <c r="BF55" s="1209"/>
      <c r="BG55" s="1209"/>
      <c r="BH55" s="1209"/>
      <c r="BI55" s="1209"/>
      <c r="BJ55" s="1209"/>
      <c r="BK55" s="1209"/>
      <c r="BL55" s="1209"/>
      <c r="BM55" s="1209"/>
      <c r="BN55" s="1209"/>
      <c r="BO55" s="1209"/>
      <c r="BP55" s="1208">
        <v>18.2</v>
      </c>
      <c r="BQ55" s="1208"/>
      <c r="BR55" s="1208"/>
      <c r="BS55" s="1208"/>
      <c r="BT55" s="1208"/>
      <c r="BU55" s="1208"/>
      <c r="BV55" s="1208"/>
      <c r="BW55" s="1208"/>
      <c r="BX55" s="1208">
        <v>20.3</v>
      </c>
      <c r="BY55" s="1208"/>
      <c r="BZ55" s="1208"/>
      <c r="CA55" s="1208"/>
      <c r="CB55" s="1208"/>
      <c r="CC55" s="1208"/>
      <c r="CD55" s="1208"/>
      <c r="CE55" s="1208"/>
      <c r="CF55" s="1208">
        <v>15.5</v>
      </c>
      <c r="CG55" s="1208"/>
      <c r="CH55" s="1208"/>
      <c r="CI55" s="1208"/>
      <c r="CJ55" s="1208"/>
      <c r="CK55" s="1208"/>
      <c r="CL55" s="1208"/>
      <c r="CM55" s="1208"/>
      <c r="CN55" s="1208">
        <v>4.5999999999999996</v>
      </c>
      <c r="CO55" s="1208"/>
      <c r="CP55" s="1208"/>
      <c r="CQ55" s="1208"/>
      <c r="CR55" s="1208"/>
      <c r="CS55" s="1208"/>
      <c r="CT55" s="1208"/>
      <c r="CU55" s="1208"/>
      <c r="CV55" s="1208">
        <v>1.6</v>
      </c>
      <c r="CW55" s="1208"/>
      <c r="CX55" s="1208"/>
      <c r="CY55" s="1208"/>
      <c r="CZ55" s="1208"/>
      <c r="DA55" s="1208"/>
      <c r="DB55" s="1208"/>
      <c r="DC55" s="1208"/>
    </row>
    <row r="56" spans="1:109" ht="13" x14ac:dyDescent="0.2">
      <c r="A56" s="1237"/>
      <c r="B56" s="259"/>
      <c r="G56" s="1213"/>
      <c r="H56" s="1213"/>
      <c r="I56" s="1213"/>
      <c r="J56" s="1213"/>
      <c r="K56" s="1216"/>
      <c r="L56" s="1216"/>
      <c r="M56" s="1216"/>
      <c r="N56" s="1216"/>
      <c r="AN56" s="1210"/>
      <c r="AO56" s="1210"/>
      <c r="AP56" s="1210"/>
      <c r="AQ56" s="1210"/>
      <c r="AR56" s="1210"/>
      <c r="AS56" s="1210"/>
      <c r="AT56" s="1210"/>
      <c r="AU56" s="1210"/>
      <c r="AV56" s="1210"/>
      <c r="AW56" s="1210"/>
      <c r="AX56" s="1210"/>
      <c r="AY56" s="1210"/>
      <c r="AZ56" s="1210"/>
      <c r="BA56" s="1210"/>
      <c r="BB56" s="1209"/>
      <c r="BC56" s="1209"/>
      <c r="BD56" s="1209"/>
      <c r="BE56" s="1209"/>
      <c r="BF56" s="1209"/>
      <c r="BG56" s="1209"/>
      <c r="BH56" s="1209"/>
      <c r="BI56" s="1209"/>
      <c r="BJ56" s="1209"/>
      <c r="BK56" s="1209"/>
      <c r="BL56" s="1209"/>
      <c r="BM56" s="1209"/>
      <c r="BN56" s="1209"/>
      <c r="BO56" s="1209"/>
      <c r="BP56" s="1208"/>
      <c r="BQ56" s="1208"/>
      <c r="BR56" s="1208"/>
      <c r="BS56" s="1208"/>
      <c r="BT56" s="1208"/>
      <c r="BU56" s="1208"/>
      <c r="BV56" s="1208"/>
      <c r="BW56" s="1208"/>
      <c r="BX56" s="1208"/>
      <c r="BY56" s="1208"/>
      <c r="BZ56" s="1208"/>
      <c r="CA56" s="1208"/>
      <c r="CB56" s="1208"/>
      <c r="CC56" s="1208"/>
      <c r="CD56" s="1208"/>
      <c r="CE56" s="1208"/>
      <c r="CF56" s="1208"/>
      <c r="CG56" s="1208"/>
      <c r="CH56" s="1208"/>
      <c r="CI56" s="1208"/>
      <c r="CJ56" s="1208"/>
      <c r="CK56" s="1208"/>
      <c r="CL56" s="1208"/>
      <c r="CM56" s="1208"/>
      <c r="CN56" s="1208"/>
      <c r="CO56" s="1208"/>
      <c r="CP56" s="1208"/>
      <c r="CQ56" s="1208"/>
      <c r="CR56" s="1208"/>
      <c r="CS56" s="1208"/>
      <c r="CT56" s="1208"/>
      <c r="CU56" s="1208"/>
      <c r="CV56" s="1208"/>
      <c r="CW56" s="1208"/>
      <c r="CX56" s="1208"/>
      <c r="CY56" s="1208"/>
      <c r="CZ56" s="1208"/>
      <c r="DA56" s="1208"/>
      <c r="DB56" s="1208"/>
      <c r="DC56" s="1208"/>
    </row>
    <row r="57" spans="1:109" s="1237" customFormat="1" ht="13" x14ac:dyDescent="0.2">
      <c r="B57" s="1242"/>
      <c r="G57" s="1213"/>
      <c r="H57" s="1213"/>
      <c r="I57" s="1212"/>
      <c r="J57" s="1212"/>
      <c r="K57" s="1216"/>
      <c r="L57" s="1216"/>
      <c r="M57" s="1216"/>
      <c r="N57" s="1216"/>
      <c r="AM57" s="255"/>
      <c r="AN57" s="1210"/>
      <c r="AO57" s="1210"/>
      <c r="AP57" s="1210"/>
      <c r="AQ57" s="1210"/>
      <c r="AR57" s="1210"/>
      <c r="AS57" s="1210"/>
      <c r="AT57" s="1210"/>
      <c r="AU57" s="1210"/>
      <c r="AV57" s="1210"/>
      <c r="AW57" s="1210"/>
      <c r="AX57" s="1210"/>
      <c r="AY57" s="1210"/>
      <c r="AZ57" s="1210"/>
      <c r="BA57" s="1210"/>
      <c r="BB57" s="1209" t="s">
        <v>602</v>
      </c>
      <c r="BC57" s="1209"/>
      <c r="BD57" s="1209"/>
      <c r="BE57" s="1209"/>
      <c r="BF57" s="1209"/>
      <c r="BG57" s="1209"/>
      <c r="BH57" s="1209"/>
      <c r="BI57" s="1209"/>
      <c r="BJ57" s="1209"/>
      <c r="BK57" s="1209"/>
      <c r="BL57" s="1209"/>
      <c r="BM57" s="1209"/>
      <c r="BN57" s="1209"/>
      <c r="BO57" s="1209"/>
      <c r="BP57" s="1208">
        <v>59.3</v>
      </c>
      <c r="BQ57" s="1208"/>
      <c r="BR57" s="1208"/>
      <c r="BS57" s="1208"/>
      <c r="BT57" s="1208"/>
      <c r="BU57" s="1208"/>
      <c r="BV57" s="1208"/>
      <c r="BW57" s="1208"/>
      <c r="BX57" s="1208">
        <v>60.3</v>
      </c>
      <c r="BY57" s="1208"/>
      <c r="BZ57" s="1208"/>
      <c r="CA57" s="1208"/>
      <c r="CB57" s="1208"/>
      <c r="CC57" s="1208"/>
      <c r="CD57" s="1208"/>
      <c r="CE57" s="1208"/>
      <c r="CF57" s="1208">
        <v>61.5</v>
      </c>
      <c r="CG57" s="1208"/>
      <c r="CH57" s="1208"/>
      <c r="CI57" s="1208"/>
      <c r="CJ57" s="1208"/>
      <c r="CK57" s="1208"/>
      <c r="CL57" s="1208"/>
      <c r="CM57" s="1208"/>
      <c r="CN57" s="1208">
        <v>61</v>
      </c>
      <c r="CO57" s="1208"/>
      <c r="CP57" s="1208"/>
      <c r="CQ57" s="1208"/>
      <c r="CR57" s="1208"/>
      <c r="CS57" s="1208"/>
      <c r="CT57" s="1208"/>
      <c r="CU57" s="1208"/>
      <c r="CV57" s="1208">
        <v>62.3</v>
      </c>
      <c r="CW57" s="1208"/>
      <c r="CX57" s="1208"/>
      <c r="CY57" s="1208"/>
      <c r="CZ57" s="1208"/>
      <c r="DA57" s="1208"/>
      <c r="DB57" s="1208"/>
      <c r="DC57" s="1208"/>
      <c r="DD57" s="1247"/>
      <c r="DE57" s="1242"/>
    </row>
    <row r="58" spans="1:109" s="1237" customFormat="1" ht="13" x14ac:dyDescent="0.2">
      <c r="A58" s="255"/>
      <c r="B58" s="1242"/>
      <c r="G58" s="1213"/>
      <c r="H58" s="1213"/>
      <c r="I58" s="1212"/>
      <c r="J58" s="1212"/>
      <c r="K58" s="1216"/>
      <c r="L58" s="1216"/>
      <c r="M58" s="1216"/>
      <c r="N58" s="1216"/>
      <c r="AM58" s="255"/>
      <c r="AN58" s="1210"/>
      <c r="AO58" s="1210"/>
      <c r="AP58" s="1210"/>
      <c r="AQ58" s="1210"/>
      <c r="AR58" s="1210"/>
      <c r="AS58" s="1210"/>
      <c r="AT58" s="1210"/>
      <c r="AU58" s="1210"/>
      <c r="AV58" s="1210"/>
      <c r="AW58" s="1210"/>
      <c r="AX58" s="1210"/>
      <c r="AY58" s="1210"/>
      <c r="AZ58" s="1210"/>
      <c r="BA58" s="1210"/>
      <c r="BB58" s="1209"/>
      <c r="BC58" s="1209"/>
      <c r="BD58" s="1209"/>
      <c r="BE58" s="1209"/>
      <c r="BF58" s="1209"/>
      <c r="BG58" s="1209"/>
      <c r="BH58" s="1209"/>
      <c r="BI58" s="1209"/>
      <c r="BJ58" s="1209"/>
      <c r="BK58" s="1209"/>
      <c r="BL58" s="1209"/>
      <c r="BM58" s="1209"/>
      <c r="BN58" s="1209"/>
      <c r="BO58" s="1209"/>
      <c r="BP58" s="1208"/>
      <c r="BQ58" s="1208"/>
      <c r="BR58" s="1208"/>
      <c r="BS58" s="1208"/>
      <c r="BT58" s="1208"/>
      <c r="BU58" s="1208"/>
      <c r="BV58" s="1208"/>
      <c r="BW58" s="1208"/>
      <c r="BX58" s="1208"/>
      <c r="BY58" s="1208"/>
      <c r="BZ58" s="1208"/>
      <c r="CA58" s="1208"/>
      <c r="CB58" s="1208"/>
      <c r="CC58" s="1208"/>
      <c r="CD58" s="1208"/>
      <c r="CE58" s="1208"/>
      <c r="CF58" s="1208"/>
      <c r="CG58" s="1208"/>
      <c r="CH58" s="1208"/>
      <c r="CI58" s="1208"/>
      <c r="CJ58" s="1208"/>
      <c r="CK58" s="1208"/>
      <c r="CL58" s="1208"/>
      <c r="CM58" s="1208"/>
      <c r="CN58" s="1208"/>
      <c r="CO58" s="1208"/>
      <c r="CP58" s="1208"/>
      <c r="CQ58" s="1208"/>
      <c r="CR58" s="1208"/>
      <c r="CS58" s="1208"/>
      <c r="CT58" s="1208"/>
      <c r="CU58" s="1208"/>
      <c r="CV58" s="1208"/>
      <c r="CW58" s="1208"/>
      <c r="CX58" s="1208"/>
      <c r="CY58" s="1208"/>
      <c r="CZ58" s="1208"/>
      <c r="DA58" s="1208"/>
      <c r="DB58" s="1208"/>
      <c r="DC58" s="1208"/>
      <c r="DD58" s="1247"/>
      <c r="DE58" s="1242"/>
    </row>
    <row r="59" spans="1:109" s="1237" customFormat="1" ht="13" x14ac:dyDescent="0.2">
      <c r="A59" s="255"/>
      <c r="B59" s="1242"/>
      <c r="K59" s="1248"/>
      <c r="L59" s="1248"/>
      <c r="M59" s="1248"/>
      <c r="N59" s="1248"/>
      <c r="AQ59" s="1248"/>
      <c r="AR59" s="1248"/>
      <c r="AS59" s="1248"/>
      <c r="AT59" s="1248"/>
      <c r="BC59" s="1248"/>
      <c r="BD59" s="1248"/>
      <c r="BE59" s="1248"/>
      <c r="BF59" s="1248"/>
      <c r="BO59" s="1248"/>
      <c r="BP59" s="1248"/>
      <c r="BQ59" s="1248"/>
      <c r="BR59" s="1248"/>
      <c r="CA59" s="1248"/>
      <c r="CB59" s="1248"/>
      <c r="CC59" s="1248"/>
      <c r="CD59" s="1248"/>
      <c r="CM59" s="1248"/>
      <c r="CN59" s="1248"/>
      <c r="CO59" s="1248"/>
      <c r="CP59" s="1248"/>
      <c r="CY59" s="1248"/>
      <c r="CZ59" s="1248"/>
      <c r="DA59" s="1248"/>
      <c r="DB59" s="1248"/>
      <c r="DC59" s="1248"/>
      <c r="DD59" s="1247"/>
      <c r="DE59" s="1242"/>
    </row>
    <row r="60" spans="1:109" s="1237" customFormat="1" ht="13" x14ac:dyDescent="0.2">
      <c r="A60" s="255"/>
      <c r="B60" s="1242"/>
      <c r="K60" s="1248"/>
      <c r="L60" s="1248"/>
      <c r="M60" s="1248"/>
      <c r="N60" s="1248"/>
      <c r="AQ60" s="1248"/>
      <c r="AR60" s="1248"/>
      <c r="AS60" s="1248"/>
      <c r="AT60" s="1248"/>
      <c r="BC60" s="1248"/>
      <c r="BD60" s="1248"/>
      <c r="BE60" s="1248"/>
      <c r="BF60" s="1248"/>
      <c r="BO60" s="1248"/>
      <c r="BP60" s="1248"/>
      <c r="BQ60" s="1248"/>
      <c r="BR60" s="1248"/>
      <c r="CA60" s="1248"/>
      <c r="CB60" s="1248"/>
      <c r="CC60" s="1248"/>
      <c r="CD60" s="1248"/>
      <c r="CM60" s="1248"/>
      <c r="CN60" s="1248"/>
      <c r="CO60" s="1248"/>
      <c r="CP60" s="1248"/>
      <c r="CY60" s="1248"/>
      <c r="CZ60" s="1248"/>
      <c r="DA60" s="1248"/>
      <c r="DB60" s="1248"/>
      <c r="DC60" s="1248"/>
      <c r="DD60" s="1247"/>
      <c r="DE60" s="1242"/>
    </row>
    <row r="61" spans="1:109" s="1237" customFormat="1" ht="13" x14ac:dyDescent="0.2">
      <c r="A61" s="255"/>
      <c r="B61" s="1246"/>
      <c r="C61" s="1245"/>
      <c r="D61" s="1245"/>
      <c r="E61" s="1245"/>
      <c r="F61" s="1245"/>
      <c r="G61" s="1245"/>
      <c r="H61" s="1245"/>
      <c r="I61" s="1245"/>
      <c r="J61" s="1245"/>
      <c r="K61" s="1245"/>
      <c r="L61" s="1245"/>
      <c r="M61" s="1244"/>
      <c r="N61" s="1244"/>
      <c r="O61" s="1245"/>
      <c r="P61" s="1245"/>
      <c r="Q61" s="1245"/>
      <c r="R61" s="1245"/>
      <c r="S61" s="1245"/>
      <c r="T61" s="1245"/>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4"/>
      <c r="AT61" s="1244"/>
      <c r="AU61" s="1245"/>
      <c r="AV61" s="1245"/>
      <c r="AW61" s="1245"/>
      <c r="AX61" s="1245"/>
      <c r="AY61" s="1245"/>
      <c r="AZ61" s="1245"/>
      <c r="BA61" s="1245"/>
      <c r="BB61" s="1245"/>
      <c r="BC61" s="1245"/>
      <c r="BD61" s="1245"/>
      <c r="BE61" s="1244"/>
      <c r="BF61" s="1244"/>
      <c r="BG61" s="1245"/>
      <c r="BH61" s="1245"/>
      <c r="BI61" s="1245"/>
      <c r="BJ61" s="1245"/>
      <c r="BK61" s="1245"/>
      <c r="BL61" s="1245"/>
      <c r="BM61" s="1245"/>
      <c r="BN61" s="1245"/>
      <c r="BO61" s="1245"/>
      <c r="BP61" s="1245"/>
      <c r="BQ61" s="1244"/>
      <c r="BR61" s="1244"/>
      <c r="BS61" s="1245"/>
      <c r="BT61" s="1245"/>
      <c r="BU61" s="1245"/>
      <c r="BV61" s="1245"/>
      <c r="BW61" s="1245"/>
      <c r="BX61" s="1245"/>
      <c r="BY61" s="1245"/>
      <c r="BZ61" s="1245"/>
      <c r="CA61" s="1245"/>
      <c r="CB61" s="1245"/>
      <c r="CC61" s="1244"/>
      <c r="CD61" s="1244"/>
      <c r="CE61" s="1245"/>
      <c r="CF61" s="1245"/>
      <c r="CG61" s="1245"/>
      <c r="CH61" s="1245"/>
      <c r="CI61" s="1245"/>
      <c r="CJ61" s="1245"/>
      <c r="CK61" s="1245"/>
      <c r="CL61" s="1245"/>
      <c r="CM61" s="1245"/>
      <c r="CN61" s="1245"/>
      <c r="CO61" s="1244"/>
      <c r="CP61" s="1244"/>
      <c r="CQ61" s="1245"/>
      <c r="CR61" s="1245"/>
      <c r="CS61" s="1245"/>
      <c r="CT61" s="1245"/>
      <c r="CU61" s="1245"/>
      <c r="CV61" s="1245"/>
      <c r="CW61" s="1245"/>
      <c r="CX61" s="1245"/>
      <c r="CY61" s="1245"/>
      <c r="CZ61" s="1245"/>
      <c r="DA61" s="1244"/>
      <c r="DB61" s="1244"/>
      <c r="DC61" s="1244"/>
      <c r="DD61" s="1243"/>
      <c r="DE61" s="1242"/>
    </row>
    <row r="62" spans="1:109" ht="13" x14ac:dyDescent="0.2">
      <c r="B62" s="1241"/>
      <c r="C62" s="1241"/>
      <c r="D62" s="1241"/>
      <c r="E62" s="1241"/>
      <c r="F62" s="1241"/>
      <c r="G62" s="1241"/>
      <c r="H62" s="1241"/>
      <c r="I62" s="1241"/>
      <c r="J62" s="1241"/>
      <c r="K62" s="1241"/>
      <c r="L62" s="1241"/>
      <c r="M62" s="1241"/>
      <c r="N62" s="1241"/>
      <c r="O62" s="1241"/>
      <c r="P62" s="1241"/>
      <c r="Q62" s="1241"/>
      <c r="R62" s="1241"/>
      <c r="S62" s="1241"/>
      <c r="T62" s="1241"/>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D62" s="1241"/>
      <c r="BE62" s="1241"/>
      <c r="BF62" s="1241"/>
      <c r="BG62" s="1241"/>
      <c r="BH62" s="1241"/>
      <c r="BI62" s="1241"/>
      <c r="BJ62" s="1241"/>
      <c r="BK62" s="1241"/>
      <c r="BL62" s="1241"/>
      <c r="BM62" s="1241"/>
      <c r="BN62" s="1241"/>
      <c r="BO62" s="1241"/>
      <c r="BP62" s="1241"/>
      <c r="BQ62" s="1241"/>
      <c r="BR62" s="1241"/>
      <c r="BS62" s="1241"/>
      <c r="BT62" s="1241"/>
      <c r="BU62" s="1241"/>
      <c r="BV62" s="1241"/>
      <c r="BW62" s="1241"/>
      <c r="BX62" s="1241"/>
      <c r="BY62" s="1241"/>
      <c r="BZ62" s="1241"/>
      <c r="CA62" s="1241"/>
      <c r="CB62" s="1241"/>
      <c r="CC62" s="1241"/>
      <c r="CD62" s="1241"/>
      <c r="CE62" s="1241"/>
      <c r="CF62" s="1241"/>
      <c r="CG62" s="1241"/>
      <c r="CH62" s="1241"/>
      <c r="CI62" s="1241"/>
      <c r="CJ62" s="1241"/>
      <c r="CK62" s="1241"/>
      <c r="CL62" s="1241"/>
      <c r="CM62" s="1241"/>
      <c r="CN62" s="1241"/>
      <c r="CO62" s="1241"/>
      <c r="CP62" s="1241"/>
      <c r="CQ62" s="1241"/>
      <c r="CR62" s="1241"/>
      <c r="CS62" s="1241"/>
      <c r="CT62" s="1241"/>
      <c r="CU62" s="1241"/>
      <c r="CV62" s="1241"/>
      <c r="CW62" s="1241"/>
      <c r="CX62" s="1241"/>
      <c r="CY62" s="1241"/>
      <c r="CZ62" s="1241"/>
      <c r="DA62" s="1241"/>
      <c r="DB62" s="1241"/>
      <c r="DC62" s="1241"/>
      <c r="DD62" s="1241"/>
      <c r="DE62" s="255"/>
    </row>
    <row r="63" spans="1:109" ht="16.5" x14ac:dyDescent="0.2">
      <c r="B63" s="312" t="s">
        <v>601</v>
      </c>
    </row>
    <row r="64" spans="1:109" ht="13" x14ac:dyDescent="0.2">
      <c r="B64" s="259"/>
      <c r="G64" s="1238"/>
      <c r="I64" s="1240"/>
      <c r="J64" s="1240"/>
      <c r="K64" s="1240"/>
      <c r="L64" s="1240"/>
      <c r="M64" s="1240"/>
      <c r="N64" s="1239"/>
      <c r="AM64" s="1238"/>
      <c r="AN64" s="1238" t="s">
        <v>600</v>
      </c>
      <c r="AP64" s="1237"/>
      <c r="AQ64" s="1237"/>
      <c r="AR64" s="1237"/>
      <c r="AY64" s="1238"/>
      <c r="BA64" s="1237"/>
      <c r="BB64" s="1237"/>
      <c r="BC64" s="1237"/>
      <c r="BK64" s="1238"/>
      <c r="BM64" s="1237"/>
      <c r="BN64" s="1237"/>
      <c r="BO64" s="1237"/>
      <c r="BW64" s="1238"/>
      <c r="BY64" s="1237"/>
      <c r="BZ64" s="1237"/>
      <c r="CA64" s="1237"/>
      <c r="CI64" s="1238"/>
      <c r="CK64" s="1237"/>
      <c r="CL64" s="1237"/>
      <c r="CM64" s="1237"/>
      <c r="CU64" s="1238"/>
      <c r="CW64" s="1237"/>
      <c r="CX64" s="1237"/>
      <c r="CY64" s="1237"/>
    </row>
    <row r="65" spans="2:107" ht="13" x14ac:dyDescent="0.2">
      <c r="B65" s="259"/>
      <c r="AN65" s="1236" t="s">
        <v>599</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4"/>
    </row>
    <row r="66" spans="2:107" ht="13" x14ac:dyDescent="0.2">
      <c r="B66" s="259"/>
      <c r="AN66" s="1233"/>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1"/>
    </row>
    <row r="67" spans="2:107" ht="13" x14ac:dyDescent="0.2">
      <c r="B67" s="259"/>
      <c r="AN67" s="1233"/>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1"/>
    </row>
    <row r="68" spans="2:107" ht="13" x14ac:dyDescent="0.2">
      <c r="B68" s="259"/>
      <c r="AN68" s="1233"/>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1"/>
    </row>
    <row r="69" spans="2:107" ht="13" x14ac:dyDescent="0.2">
      <c r="B69" s="259"/>
      <c r="AN69" s="1230"/>
      <c r="AO69" s="1229"/>
      <c r="AP69" s="1229"/>
      <c r="AQ69" s="1229"/>
      <c r="AR69" s="1229"/>
      <c r="AS69" s="1229"/>
      <c r="AT69" s="1229"/>
      <c r="AU69" s="1229"/>
      <c r="AV69" s="1229"/>
      <c r="AW69" s="1229"/>
      <c r="AX69" s="1229"/>
      <c r="AY69" s="1229"/>
      <c r="AZ69" s="1229"/>
      <c r="BA69" s="1229"/>
      <c r="BB69" s="1229"/>
      <c r="BC69" s="1229"/>
      <c r="BD69" s="1229"/>
      <c r="BE69" s="1229"/>
      <c r="BF69" s="1229"/>
      <c r="BG69" s="1229"/>
      <c r="BH69" s="1229"/>
      <c r="BI69" s="1229"/>
      <c r="BJ69" s="1229"/>
      <c r="BK69" s="1229"/>
      <c r="BL69" s="1229"/>
      <c r="BM69" s="1229"/>
      <c r="BN69" s="1229"/>
      <c r="BO69" s="1229"/>
      <c r="BP69" s="1229"/>
      <c r="BQ69" s="1229"/>
      <c r="BR69" s="1229"/>
      <c r="BS69" s="1229"/>
      <c r="BT69" s="1229"/>
      <c r="BU69" s="1229"/>
      <c r="BV69" s="1229"/>
      <c r="BW69" s="1229"/>
      <c r="BX69" s="1229"/>
      <c r="BY69" s="1229"/>
      <c r="BZ69" s="1229"/>
      <c r="CA69" s="1229"/>
      <c r="CB69" s="1229"/>
      <c r="CC69" s="1229"/>
      <c r="CD69" s="1229"/>
      <c r="CE69" s="1229"/>
      <c r="CF69" s="1229"/>
      <c r="CG69" s="1229"/>
      <c r="CH69" s="1229"/>
      <c r="CI69" s="1229"/>
      <c r="CJ69" s="1229"/>
      <c r="CK69" s="1229"/>
      <c r="CL69" s="1229"/>
      <c r="CM69" s="1229"/>
      <c r="CN69" s="1229"/>
      <c r="CO69" s="1229"/>
      <c r="CP69" s="1229"/>
      <c r="CQ69" s="1229"/>
      <c r="CR69" s="1229"/>
      <c r="CS69" s="1229"/>
      <c r="CT69" s="1229"/>
      <c r="CU69" s="1229"/>
      <c r="CV69" s="1229"/>
      <c r="CW69" s="1229"/>
      <c r="CX69" s="1229"/>
      <c r="CY69" s="1229"/>
      <c r="CZ69" s="1229"/>
      <c r="DA69" s="1229"/>
      <c r="DB69" s="1229"/>
      <c r="DC69" s="1228"/>
    </row>
    <row r="70" spans="2:107" ht="13" x14ac:dyDescent="0.2">
      <c r="B70" s="259"/>
      <c r="H70" s="1227"/>
      <c r="I70" s="1227"/>
      <c r="J70" s="1225"/>
      <c r="K70" s="1225"/>
      <c r="L70" s="1224"/>
      <c r="M70" s="1225"/>
      <c r="N70" s="1224"/>
      <c r="AN70" s="1215"/>
      <c r="AO70" s="1215"/>
      <c r="AP70" s="1215"/>
      <c r="AZ70" s="1215"/>
      <c r="BA70" s="1215"/>
      <c r="BB70" s="1215"/>
      <c r="BL70" s="1215"/>
      <c r="BM70" s="1215"/>
      <c r="BN70" s="1215"/>
      <c r="BX70" s="1215"/>
      <c r="BY70" s="1215"/>
      <c r="BZ70" s="1215"/>
      <c r="CJ70" s="1215"/>
      <c r="CK70" s="1215"/>
      <c r="CL70" s="1215"/>
      <c r="CV70" s="1215"/>
      <c r="CW70" s="1215"/>
      <c r="CX70" s="1215"/>
    </row>
    <row r="71" spans="2:107" ht="13" x14ac:dyDescent="0.2">
      <c r="B71" s="259"/>
      <c r="G71" s="1223"/>
      <c r="I71" s="1226"/>
      <c r="J71" s="1225"/>
      <c r="K71" s="1225"/>
      <c r="L71" s="1224"/>
      <c r="M71" s="1225"/>
      <c r="N71" s="1224"/>
      <c r="AM71" s="1223"/>
      <c r="AN71" s="255" t="s">
        <v>598</v>
      </c>
    </row>
    <row r="72" spans="2:107" ht="13" x14ac:dyDescent="0.2">
      <c r="B72" s="259"/>
      <c r="G72" s="1213"/>
      <c r="H72" s="1213"/>
      <c r="I72" s="1213"/>
      <c r="J72" s="1213"/>
      <c r="K72" s="1222"/>
      <c r="L72" s="1222"/>
      <c r="M72" s="1221"/>
      <c r="N72" s="1221"/>
      <c r="AN72" s="1220"/>
      <c r="AO72" s="1219"/>
      <c r="AP72" s="1219"/>
      <c r="AQ72" s="1219"/>
      <c r="AR72" s="1219"/>
      <c r="AS72" s="1219"/>
      <c r="AT72" s="1219"/>
      <c r="AU72" s="1219"/>
      <c r="AV72" s="1219"/>
      <c r="AW72" s="1219"/>
      <c r="AX72" s="1219"/>
      <c r="AY72" s="1219"/>
      <c r="AZ72" s="1219"/>
      <c r="BA72" s="1219"/>
      <c r="BB72" s="1219"/>
      <c r="BC72" s="1219"/>
      <c r="BD72" s="1219"/>
      <c r="BE72" s="1219"/>
      <c r="BF72" s="1219"/>
      <c r="BG72" s="1219"/>
      <c r="BH72" s="1219"/>
      <c r="BI72" s="1219"/>
      <c r="BJ72" s="1219"/>
      <c r="BK72" s="1219"/>
      <c r="BL72" s="1219"/>
      <c r="BM72" s="1219"/>
      <c r="BN72" s="1219"/>
      <c r="BO72" s="1218"/>
      <c r="BP72" s="1210" t="s">
        <v>560</v>
      </c>
      <c r="BQ72" s="1210"/>
      <c r="BR72" s="1210"/>
      <c r="BS72" s="1210"/>
      <c r="BT72" s="1210"/>
      <c r="BU72" s="1210"/>
      <c r="BV72" s="1210"/>
      <c r="BW72" s="1210"/>
      <c r="BX72" s="1210" t="s">
        <v>561</v>
      </c>
      <c r="BY72" s="1210"/>
      <c r="BZ72" s="1210"/>
      <c r="CA72" s="1210"/>
      <c r="CB72" s="1210"/>
      <c r="CC72" s="1210"/>
      <c r="CD72" s="1210"/>
      <c r="CE72" s="1210"/>
      <c r="CF72" s="1210" t="s">
        <v>562</v>
      </c>
      <c r="CG72" s="1210"/>
      <c r="CH72" s="1210"/>
      <c r="CI72" s="1210"/>
      <c r="CJ72" s="1210"/>
      <c r="CK72" s="1210"/>
      <c r="CL72" s="1210"/>
      <c r="CM72" s="1210"/>
      <c r="CN72" s="1210" t="s">
        <v>563</v>
      </c>
      <c r="CO72" s="1210"/>
      <c r="CP72" s="1210"/>
      <c r="CQ72" s="1210"/>
      <c r="CR72" s="1210"/>
      <c r="CS72" s="1210"/>
      <c r="CT72" s="1210"/>
      <c r="CU72" s="1210"/>
      <c r="CV72" s="1210" t="s">
        <v>564</v>
      </c>
      <c r="CW72" s="1210"/>
      <c r="CX72" s="1210"/>
      <c r="CY72" s="1210"/>
      <c r="CZ72" s="1210"/>
      <c r="DA72" s="1210"/>
      <c r="DB72" s="1210"/>
      <c r="DC72" s="1210"/>
    </row>
    <row r="73" spans="2:107" ht="13" x14ac:dyDescent="0.2">
      <c r="B73" s="259"/>
      <c r="G73" s="1217"/>
      <c r="H73" s="1217"/>
      <c r="I73" s="1217"/>
      <c r="J73" s="1217"/>
      <c r="K73" s="1214"/>
      <c r="L73" s="1214"/>
      <c r="M73" s="1214"/>
      <c r="N73" s="1214"/>
      <c r="AM73" s="1215"/>
      <c r="AN73" s="1209" t="s">
        <v>597</v>
      </c>
      <c r="AO73" s="1209"/>
      <c r="AP73" s="1209"/>
      <c r="AQ73" s="1209"/>
      <c r="AR73" s="1209"/>
      <c r="AS73" s="1209"/>
      <c r="AT73" s="1209"/>
      <c r="AU73" s="1209"/>
      <c r="AV73" s="1209"/>
      <c r="AW73" s="1209"/>
      <c r="AX73" s="1209"/>
      <c r="AY73" s="1209"/>
      <c r="AZ73" s="1209"/>
      <c r="BA73" s="1209"/>
      <c r="BB73" s="1209" t="s">
        <v>595</v>
      </c>
      <c r="BC73" s="1209"/>
      <c r="BD73" s="1209"/>
      <c r="BE73" s="1209"/>
      <c r="BF73" s="1209"/>
      <c r="BG73" s="1209"/>
      <c r="BH73" s="1209"/>
      <c r="BI73" s="1209"/>
      <c r="BJ73" s="1209"/>
      <c r="BK73" s="1209"/>
      <c r="BL73" s="1209"/>
      <c r="BM73" s="1209"/>
      <c r="BN73" s="1209"/>
      <c r="BO73" s="1209"/>
      <c r="BP73" s="1208"/>
      <c r="BQ73" s="1208"/>
      <c r="BR73" s="1208"/>
      <c r="BS73" s="1208"/>
      <c r="BT73" s="1208"/>
      <c r="BU73" s="1208"/>
      <c r="BV73" s="1208"/>
      <c r="BW73" s="1208"/>
      <c r="BX73" s="1208"/>
      <c r="BY73" s="1208"/>
      <c r="BZ73" s="1208"/>
      <c r="CA73" s="1208"/>
      <c r="CB73" s="1208"/>
      <c r="CC73" s="1208"/>
      <c r="CD73" s="1208"/>
      <c r="CE73" s="1208"/>
      <c r="CF73" s="1208"/>
      <c r="CG73" s="1208"/>
      <c r="CH73" s="1208"/>
      <c r="CI73" s="1208"/>
      <c r="CJ73" s="1208"/>
      <c r="CK73" s="1208"/>
      <c r="CL73" s="1208"/>
      <c r="CM73" s="1208"/>
      <c r="CN73" s="1208"/>
      <c r="CO73" s="1208"/>
      <c r="CP73" s="1208"/>
      <c r="CQ73" s="1208"/>
      <c r="CR73" s="1208"/>
      <c r="CS73" s="1208"/>
      <c r="CT73" s="1208"/>
      <c r="CU73" s="1208"/>
      <c r="CV73" s="1208"/>
      <c r="CW73" s="1208"/>
      <c r="CX73" s="1208"/>
      <c r="CY73" s="1208"/>
      <c r="CZ73" s="1208"/>
      <c r="DA73" s="1208"/>
      <c r="DB73" s="1208"/>
      <c r="DC73" s="1208"/>
    </row>
    <row r="74" spans="2:107" ht="13" x14ac:dyDescent="0.2">
      <c r="B74" s="259"/>
      <c r="G74" s="1217"/>
      <c r="H74" s="1217"/>
      <c r="I74" s="1217"/>
      <c r="J74" s="1217"/>
      <c r="K74" s="1214"/>
      <c r="L74" s="1214"/>
      <c r="M74" s="1214"/>
      <c r="N74" s="1214"/>
      <c r="AM74" s="1215"/>
      <c r="AN74" s="1209"/>
      <c r="AO74" s="1209"/>
      <c r="AP74" s="1209"/>
      <c r="AQ74" s="1209"/>
      <c r="AR74" s="1209"/>
      <c r="AS74" s="1209"/>
      <c r="AT74" s="1209"/>
      <c r="AU74" s="1209"/>
      <c r="AV74" s="1209"/>
      <c r="AW74" s="1209"/>
      <c r="AX74" s="1209"/>
      <c r="AY74" s="1209"/>
      <c r="AZ74" s="1209"/>
      <c r="BA74" s="1209"/>
      <c r="BB74" s="1209"/>
      <c r="BC74" s="1209"/>
      <c r="BD74" s="1209"/>
      <c r="BE74" s="1209"/>
      <c r="BF74" s="1209"/>
      <c r="BG74" s="1209"/>
      <c r="BH74" s="1209"/>
      <c r="BI74" s="1209"/>
      <c r="BJ74" s="1209"/>
      <c r="BK74" s="1209"/>
      <c r="BL74" s="1209"/>
      <c r="BM74" s="1209"/>
      <c r="BN74" s="1209"/>
      <c r="BO74" s="1209"/>
      <c r="BP74" s="1208"/>
      <c r="BQ74" s="1208"/>
      <c r="BR74" s="1208"/>
      <c r="BS74" s="1208"/>
      <c r="BT74" s="1208"/>
      <c r="BU74" s="1208"/>
      <c r="BV74" s="1208"/>
      <c r="BW74" s="1208"/>
      <c r="BX74" s="1208"/>
      <c r="BY74" s="1208"/>
      <c r="BZ74" s="1208"/>
      <c r="CA74" s="1208"/>
      <c r="CB74" s="1208"/>
      <c r="CC74" s="1208"/>
      <c r="CD74" s="1208"/>
      <c r="CE74" s="1208"/>
      <c r="CF74" s="1208"/>
      <c r="CG74" s="1208"/>
      <c r="CH74" s="1208"/>
      <c r="CI74" s="1208"/>
      <c r="CJ74" s="1208"/>
      <c r="CK74" s="1208"/>
      <c r="CL74" s="1208"/>
      <c r="CM74" s="1208"/>
      <c r="CN74" s="1208"/>
      <c r="CO74" s="1208"/>
      <c r="CP74" s="1208"/>
      <c r="CQ74" s="1208"/>
      <c r="CR74" s="1208"/>
      <c r="CS74" s="1208"/>
      <c r="CT74" s="1208"/>
      <c r="CU74" s="1208"/>
      <c r="CV74" s="1208"/>
      <c r="CW74" s="1208"/>
      <c r="CX74" s="1208"/>
      <c r="CY74" s="1208"/>
      <c r="CZ74" s="1208"/>
      <c r="DA74" s="1208"/>
      <c r="DB74" s="1208"/>
      <c r="DC74" s="1208"/>
    </row>
    <row r="75" spans="2:107" ht="13" x14ac:dyDescent="0.2">
      <c r="B75" s="259"/>
      <c r="G75" s="1217"/>
      <c r="H75" s="1217"/>
      <c r="I75" s="1213"/>
      <c r="J75" s="1213"/>
      <c r="K75" s="1216"/>
      <c r="L75" s="1216"/>
      <c r="M75" s="1216"/>
      <c r="N75" s="1216"/>
      <c r="AM75" s="1215"/>
      <c r="AN75" s="1209"/>
      <c r="AO75" s="1209"/>
      <c r="AP75" s="1209"/>
      <c r="AQ75" s="1209"/>
      <c r="AR75" s="1209"/>
      <c r="AS75" s="1209"/>
      <c r="AT75" s="1209"/>
      <c r="AU75" s="1209"/>
      <c r="AV75" s="1209"/>
      <c r="AW75" s="1209"/>
      <c r="AX75" s="1209"/>
      <c r="AY75" s="1209"/>
      <c r="AZ75" s="1209"/>
      <c r="BA75" s="1209"/>
      <c r="BB75" s="1209" t="s">
        <v>594</v>
      </c>
      <c r="BC75" s="1209"/>
      <c r="BD75" s="1209"/>
      <c r="BE75" s="1209"/>
      <c r="BF75" s="1209"/>
      <c r="BG75" s="1209"/>
      <c r="BH75" s="1209"/>
      <c r="BI75" s="1209"/>
      <c r="BJ75" s="1209"/>
      <c r="BK75" s="1209"/>
      <c r="BL75" s="1209"/>
      <c r="BM75" s="1209"/>
      <c r="BN75" s="1209"/>
      <c r="BO75" s="1209"/>
      <c r="BP75" s="1208">
        <v>8.6</v>
      </c>
      <c r="BQ75" s="1208"/>
      <c r="BR75" s="1208"/>
      <c r="BS75" s="1208"/>
      <c r="BT75" s="1208"/>
      <c r="BU75" s="1208"/>
      <c r="BV75" s="1208"/>
      <c r="BW75" s="1208"/>
      <c r="BX75" s="1208">
        <v>8.1</v>
      </c>
      <c r="BY75" s="1208"/>
      <c r="BZ75" s="1208"/>
      <c r="CA75" s="1208"/>
      <c r="CB75" s="1208"/>
      <c r="CC75" s="1208"/>
      <c r="CD75" s="1208"/>
      <c r="CE75" s="1208"/>
      <c r="CF75" s="1208">
        <v>7.9</v>
      </c>
      <c r="CG75" s="1208"/>
      <c r="CH75" s="1208"/>
      <c r="CI75" s="1208"/>
      <c r="CJ75" s="1208"/>
      <c r="CK75" s="1208"/>
      <c r="CL75" s="1208"/>
      <c r="CM75" s="1208"/>
      <c r="CN75" s="1208">
        <v>7.4</v>
      </c>
      <c r="CO75" s="1208"/>
      <c r="CP75" s="1208"/>
      <c r="CQ75" s="1208"/>
      <c r="CR75" s="1208"/>
      <c r="CS75" s="1208"/>
      <c r="CT75" s="1208"/>
      <c r="CU75" s="1208"/>
      <c r="CV75" s="1208">
        <v>7</v>
      </c>
      <c r="CW75" s="1208"/>
      <c r="CX75" s="1208"/>
      <c r="CY75" s="1208"/>
      <c r="CZ75" s="1208"/>
      <c r="DA75" s="1208"/>
      <c r="DB75" s="1208"/>
      <c r="DC75" s="1208"/>
    </row>
    <row r="76" spans="2:107" ht="13" x14ac:dyDescent="0.2">
      <c r="B76" s="259"/>
      <c r="G76" s="1217"/>
      <c r="H76" s="1217"/>
      <c r="I76" s="1213"/>
      <c r="J76" s="1213"/>
      <c r="K76" s="1216"/>
      <c r="L76" s="1216"/>
      <c r="M76" s="1216"/>
      <c r="N76" s="1216"/>
      <c r="AM76" s="1215"/>
      <c r="AN76" s="1209"/>
      <c r="AO76" s="1209"/>
      <c r="AP76" s="1209"/>
      <c r="AQ76" s="1209"/>
      <c r="AR76" s="1209"/>
      <c r="AS76" s="1209"/>
      <c r="AT76" s="1209"/>
      <c r="AU76" s="1209"/>
      <c r="AV76" s="1209"/>
      <c r="AW76" s="1209"/>
      <c r="AX76" s="1209"/>
      <c r="AY76" s="1209"/>
      <c r="AZ76" s="1209"/>
      <c r="BA76" s="1209"/>
      <c r="BB76" s="1209"/>
      <c r="BC76" s="1209"/>
      <c r="BD76" s="1209"/>
      <c r="BE76" s="1209"/>
      <c r="BF76" s="1209"/>
      <c r="BG76" s="1209"/>
      <c r="BH76" s="1209"/>
      <c r="BI76" s="1209"/>
      <c r="BJ76" s="1209"/>
      <c r="BK76" s="1209"/>
      <c r="BL76" s="1209"/>
      <c r="BM76" s="1209"/>
      <c r="BN76" s="1209"/>
      <c r="BO76" s="1209"/>
      <c r="BP76" s="1208"/>
      <c r="BQ76" s="1208"/>
      <c r="BR76" s="1208"/>
      <c r="BS76" s="1208"/>
      <c r="BT76" s="1208"/>
      <c r="BU76" s="1208"/>
      <c r="BV76" s="1208"/>
      <c r="BW76" s="1208"/>
      <c r="BX76" s="1208"/>
      <c r="BY76" s="1208"/>
      <c r="BZ76" s="1208"/>
      <c r="CA76" s="1208"/>
      <c r="CB76" s="1208"/>
      <c r="CC76" s="1208"/>
      <c r="CD76" s="1208"/>
      <c r="CE76" s="1208"/>
      <c r="CF76" s="1208"/>
      <c r="CG76" s="1208"/>
      <c r="CH76" s="1208"/>
      <c r="CI76" s="1208"/>
      <c r="CJ76" s="1208"/>
      <c r="CK76" s="1208"/>
      <c r="CL76" s="1208"/>
      <c r="CM76" s="1208"/>
      <c r="CN76" s="1208"/>
      <c r="CO76" s="1208"/>
      <c r="CP76" s="1208"/>
      <c r="CQ76" s="1208"/>
      <c r="CR76" s="1208"/>
      <c r="CS76" s="1208"/>
      <c r="CT76" s="1208"/>
      <c r="CU76" s="1208"/>
      <c r="CV76" s="1208"/>
      <c r="CW76" s="1208"/>
      <c r="CX76" s="1208"/>
      <c r="CY76" s="1208"/>
      <c r="CZ76" s="1208"/>
      <c r="DA76" s="1208"/>
      <c r="DB76" s="1208"/>
      <c r="DC76" s="1208"/>
    </row>
    <row r="77" spans="2:107" ht="13" x14ac:dyDescent="0.2">
      <c r="B77" s="259"/>
      <c r="G77" s="1213"/>
      <c r="H77" s="1213"/>
      <c r="I77" s="1213"/>
      <c r="J77" s="1213"/>
      <c r="K77" s="1214"/>
      <c r="L77" s="1214"/>
      <c r="M77" s="1214"/>
      <c r="N77" s="1214"/>
      <c r="AN77" s="1210" t="s">
        <v>596</v>
      </c>
      <c r="AO77" s="1210"/>
      <c r="AP77" s="1210"/>
      <c r="AQ77" s="1210"/>
      <c r="AR77" s="1210"/>
      <c r="AS77" s="1210"/>
      <c r="AT77" s="1210"/>
      <c r="AU77" s="1210"/>
      <c r="AV77" s="1210"/>
      <c r="AW77" s="1210"/>
      <c r="AX77" s="1210"/>
      <c r="AY77" s="1210"/>
      <c r="AZ77" s="1210"/>
      <c r="BA77" s="1210"/>
      <c r="BB77" s="1209" t="s">
        <v>595</v>
      </c>
      <c r="BC77" s="1209"/>
      <c r="BD77" s="1209"/>
      <c r="BE77" s="1209"/>
      <c r="BF77" s="1209"/>
      <c r="BG77" s="1209"/>
      <c r="BH77" s="1209"/>
      <c r="BI77" s="1209"/>
      <c r="BJ77" s="1209"/>
      <c r="BK77" s="1209"/>
      <c r="BL77" s="1209"/>
      <c r="BM77" s="1209"/>
      <c r="BN77" s="1209"/>
      <c r="BO77" s="1209"/>
      <c r="BP77" s="1208">
        <v>18.2</v>
      </c>
      <c r="BQ77" s="1208"/>
      <c r="BR77" s="1208"/>
      <c r="BS77" s="1208"/>
      <c r="BT77" s="1208"/>
      <c r="BU77" s="1208"/>
      <c r="BV77" s="1208"/>
      <c r="BW77" s="1208"/>
      <c r="BX77" s="1208">
        <v>20.3</v>
      </c>
      <c r="BY77" s="1208"/>
      <c r="BZ77" s="1208"/>
      <c r="CA77" s="1208"/>
      <c r="CB77" s="1208"/>
      <c r="CC77" s="1208"/>
      <c r="CD77" s="1208"/>
      <c r="CE77" s="1208"/>
      <c r="CF77" s="1208">
        <v>15.5</v>
      </c>
      <c r="CG77" s="1208"/>
      <c r="CH77" s="1208"/>
      <c r="CI77" s="1208"/>
      <c r="CJ77" s="1208"/>
      <c r="CK77" s="1208"/>
      <c r="CL77" s="1208"/>
      <c r="CM77" s="1208"/>
      <c r="CN77" s="1208">
        <v>4.5999999999999996</v>
      </c>
      <c r="CO77" s="1208"/>
      <c r="CP77" s="1208"/>
      <c r="CQ77" s="1208"/>
      <c r="CR77" s="1208"/>
      <c r="CS77" s="1208"/>
      <c r="CT77" s="1208"/>
      <c r="CU77" s="1208"/>
      <c r="CV77" s="1208">
        <v>1.6</v>
      </c>
      <c r="CW77" s="1208"/>
      <c r="CX77" s="1208"/>
      <c r="CY77" s="1208"/>
      <c r="CZ77" s="1208"/>
      <c r="DA77" s="1208"/>
      <c r="DB77" s="1208"/>
      <c r="DC77" s="1208"/>
    </row>
    <row r="78" spans="2:107" ht="13" x14ac:dyDescent="0.2">
      <c r="B78" s="259"/>
      <c r="G78" s="1213"/>
      <c r="H78" s="1213"/>
      <c r="I78" s="1213"/>
      <c r="J78" s="1213"/>
      <c r="K78" s="1214"/>
      <c r="L78" s="1214"/>
      <c r="M78" s="1214"/>
      <c r="N78" s="1214"/>
      <c r="AN78" s="1210"/>
      <c r="AO78" s="1210"/>
      <c r="AP78" s="1210"/>
      <c r="AQ78" s="1210"/>
      <c r="AR78" s="1210"/>
      <c r="AS78" s="1210"/>
      <c r="AT78" s="1210"/>
      <c r="AU78" s="1210"/>
      <c r="AV78" s="1210"/>
      <c r="AW78" s="1210"/>
      <c r="AX78" s="1210"/>
      <c r="AY78" s="1210"/>
      <c r="AZ78" s="1210"/>
      <c r="BA78" s="1210"/>
      <c r="BB78" s="1209"/>
      <c r="BC78" s="1209"/>
      <c r="BD78" s="1209"/>
      <c r="BE78" s="1209"/>
      <c r="BF78" s="1209"/>
      <c r="BG78" s="1209"/>
      <c r="BH78" s="1209"/>
      <c r="BI78" s="1209"/>
      <c r="BJ78" s="1209"/>
      <c r="BK78" s="1209"/>
      <c r="BL78" s="1209"/>
      <c r="BM78" s="1209"/>
      <c r="BN78" s="1209"/>
      <c r="BO78" s="1209"/>
      <c r="BP78" s="1208"/>
      <c r="BQ78" s="1208"/>
      <c r="BR78" s="1208"/>
      <c r="BS78" s="1208"/>
      <c r="BT78" s="1208"/>
      <c r="BU78" s="1208"/>
      <c r="BV78" s="1208"/>
      <c r="BW78" s="1208"/>
      <c r="BX78" s="1208"/>
      <c r="BY78" s="1208"/>
      <c r="BZ78" s="1208"/>
      <c r="CA78" s="1208"/>
      <c r="CB78" s="1208"/>
      <c r="CC78" s="1208"/>
      <c r="CD78" s="1208"/>
      <c r="CE78" s="1208"/>
      <c r="CF78" s="1208"/>
      <c r="CG78" s="1208"/>
      <c r="CH78" s="1208"/>
      <c r="CI78" s="1208"/>
      <c r="CJ78" s="1208"/>
      <c r="CK78" s="1208"/>
      <c r="CL78" s="1208"/>
      <c r="CM78" s="1208"/>
      <c r="CN78" s="1208"/>
      <c r="CO78" s="1208"/>
      <c r="CP78" s="1208"/>
      <c r="CQ78" s="1208"/>
      <c r="CR78" s="1208"/>
      <c r="CS78" s="1208"/>
      <c r="CT78" s="1208"/>
      <c r="CU78" s="1208"/>
      <c r="CV78" s="1208"/>
      <c r="CW78" s="1208"/>
      <c r="CX78" s="1208"/>
      <c r="CY78" s="1208"/>
      <c r="CZ78" s="1208"/>
      <c r="DA78" s="1208"/>
      <c r="DB78" s="1208"/>
      <c r="DC78" s="1208"/>
    </row>
    <row r="79" spans="2:107" ht="13" x14ac:dyDescent="0.2">
      <c r="B79" s="259"/>
      <c r="G79" s="1213"/>
      <c r="H79" s="1213"/>
      <c r="I79" s="1212"/>
      <c r="J79" s="1212"/>
      <c r="K79" s="1211"/>
      <c r="L79" s="1211"/>
      <c r="M79" s="1211"/>
      <c r="N79" s="1211"/>
      <c r="AN79" s="1210"/>
      <c r="AO79" s="1210"/>
      <c r="AP79" s="1210"/>
      <c r="AQ79" s="1210"/>
      <c r="AR79" s="1210"/>
      <c r="AS79" s="1210"/>
      <c r="AT79" s="1210"/>
      <c r="AU79" s="1210"/>
      <c r="AV79" s="1210"/>
      <c r="AW79" s="1210"/>
      <c r="AX79" s="1210"/>
      <c r="AY79" s="1210"/>
      <c r="AZ79" s="1210"/>
      <c r="BA79" s="1210"/>
      <c r="BB79" s="1209" t="s">
        <v>594</v>
      </c>
      <c r="BC79" s="1209"/>
      <c r="BD79" s="1209"/>
      <c r="BE79" s="1209"/>
      <c r="BF79" s="1209"/>
      <c r="BG79" s="1209"/>
      <c r="BH79" s="1209"/>
      <c r="BI79" s="1209"/>
      <c r="BJ79" s="1209"/>
      <c r="BK79" s="1209"/>
      <c r="BL79" s="1209"/>
      <c r="BM79" s="1209"/>
      <c r="BN79" s="1209"/>
      <c r="BO79" s="1209"/>
      <c r="BP79" s="1208">
        <v>6.8</v>
      </c>
      <c r="BQ79" s="1208"/>
      <c r="BR79" s="1208"/>
      <c r="BS79" s="1208"/>
      <c r="BT79" s="1208"/>
      <c r="BU79" s="1208"/>
      <c r="BV79" s="1208"/>
      <c r="BW79" s="1208"/>
      <c r="BX79" s="1208">
        <v>6.6</v>
      </c>
      <c r="BY79" s="1208"/>
      <c r="BZ79" s="1208"/>
      <c r="CA79" s="1208"/>
      <c r="CB79" s="1208"/>
      <c r="CC79" s="1208"/>
      <c r="CD79" s="1208"/>
      <c r="CE79" s="1208"/>
      <c r="CF79" s="1208">
        <v>6.4</v>
      </c>
      <c r="CG79" s="1208"/>
      <c r="CH79" s="1208"/>
      <c r="CI79" s="1208"/>
      <c r="CJ79" s="1208"/>
      <c r="CK79" s="1208"/>
      <c r="CL79" s="1208"/>
      <c r="CM79" s="1208"/>
      <c r="CN79" s="1208">
        <v>6.3</v>
      </c>
      <c r="CO79" s="1208"/>
      <c r="CP79" s="1208"/>
      <c r="CQ79" s="1208"/>
      <c r="CR79" s="1208"/>
      <c r="CS79" s="1208"/>
      <c r="CT79" s="1208"/>
      <c r="CU79" s="1208"/>
      <c r="CV79" s="1208">
        <v>6.6</v>
      </c>
      <c r="CW79" s="1208"/>
      <c r="CX79" s="1208"/>
      <c r="CY79" s="1208"/>
      <c r="CZ79" s="1208"/>
      <c r="DA79" s="1208"/>
      <c r="DB79" s="1208"/>
      <c r="DC79" s="1208"/>
    </row>
    <row r="80" spans="2:107" ht="13" x14ac:dyDescent="0.2">
      <c r="B80" s="259"/>
      <c r="G80" s="1213"/>
      <c r="H80" s="1213"/>
      <c r="I80" s="1212"/>
      <c r="J80" s="1212"/>
      <c r="K80" s="1211"/>
      <c r="L80" s="1211"/>
      <c r="M80" s="1211"/>
      <c r="N80" s="1211"/>
      <c r="AN80" s="1210"/>
      <c r="AO80" s="1210"/>
      <c r="AP80" s="1210"/>
      <c r="AQ80" s="1210"/>
      <c r="AR80" s="1210"/>
      <c r="AS80" s="1210"/>
      <c r="AT80" s="1210"/>
      <c r="AU80" s="1210"/>
      <c r="AV80" s="1210"/>
      <c r="AW80" s="1210"/>
      <c r="AX80" s="1210"/>
      <c r="AY80" s="1210"/>
      <c r="AZ80" s="1210"/>
      <c r="BA80" s="1210"/>
      <c r="BB80" s="1209"/>
      <c r="BC80" s="1209"/>
      <c r="BD80" s="1209"/>
      <c r="BE80" s="1209"/>
      <c r="BF80" s="1209"/>
      <c r="BG80" s="1209"/>
      <c r="BH80" s="1209"/>
      <c r="BI80" s="1209"/>
      <c r="BJ80" s="1209"/>
      <c r="BK80" s="1209"/>
      <c r="BL80" s="1209"/>
      <c r="BM80" s="1209"/>
      <c r="BN80" s="1209"/>
      <c r="BO80" s="1209"/>
      <c r="BP80" s="1208"/>
      <c r="BQ80" s="1208"/>
      <c r="BR80" s="1208"/>
      <c r="BS80" s="1208"/>
      <c r="BT80" s="1208"/>
      <c r="BU80" s="1208"/>
      <c r="BV80" s="1208"/>
      <c r="BW80" s="1208"/>
      <c r="BX80" s="1208"/>
      <c r="BY80" s="1208"/>
      <c r="BZ80" s="1208"/>
      <c r="CA80" s="1208"/>
      <c r="CB80" s="1208"/>
      <c r="CC80" s="1208"/>
      <c r="CD80" s="1208"/>
      <c r="CE80" s="1208"/>
      <c r="CF80" s="1208"/>
      <c r="CG80" s="1208"/>
      <c r="CH80" s="1208"/>
      <c r="CI80" s="1208"/>
      <c r="CJ80" s="1208"/>
      <c r="CK80" s="1208"/>
      <c r="CL80" s="1208"/>
      <c r="CM80" s="1208"/>
      <c r="CN80" s="1208"/>
      <c r="CO80" s="1208"/>
      <c r="CP80" s="1208"/>
      <c r="CQ80" s="1208"/>
      <c r="CR80" s="1208"/>
      <c r="CS80" s="1208"/>
      <c r="CT80" s="1208"/>
      <c r="CU80" s="1208"/>
      <c r="CV80" s="1208"/>
      <c r="CW80" s="1208"/>
      <c r="CX80" s="1208"/>
      <c r="CY80" s="1208"/>
      <c r="CZ80" s="1208"/>
      <c r="DA80" s="1208"/>
      <c r="DB80" s="1208"/>
      <c r="DC80" s="1208"/>
    </row>
    <row r="81" spans="2:109" ht="13" x14ac:dyDescent="0.2">
      <c r="B81" s="259"/>
    </row>
    <row r="82" spans="2:109" ht="16.5" x14ac:dyDescent="0.2">
      <c r="B82" s="259"/>
      <c r="K82" s="1207"/>
      <c r="L82" s="1207"/>
      <c r="M82" s="1207"/>
      <c r="N82" s="1207"/>
      <c r="AQ82" s="1207"/>
      <c r="AR82" s="1207"/>
      <c r="AS82" s="1207"/>
      <c r="AT82" s="1207"/>
      <c r="BC82" s="1207"/>
      <c r="BD82" s="1207"/>
      <c r="BE82" s="1207"/>
      <c r="BF82" s="1207"/>
      <c r="BO82" s="1207"/>
      <c r="BP82" s="1207"/>
      <c r="BQ82" s="1207"/>
      <c r="BR82" s="1207"/>
      <c r="CA82" s="1207"/>
      <c r="CB82" s="1207"/>
      <c r="CC82" s="1207"/>
      <c r="CD82" s="1207"/>
      <c r="CM82" s="1207"/>
      <c r="CN82" s="1207"/>
      <c r="CO82" s="1207"/>
      <c r="CP82" s="1207"/>
      <c r="CY82" s="1207"/>
      <c r="CZ82" s="1207"/>
      <c r="DA82" s="1207"/>
      <c r="DB82" s="1207"/>
      <c r="DC82" s="1207"/>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LOZ6lp7EYjJHIl3ayvSWdZ8TSPJmvDHflWaRuDdM4fnS8mTqrCQs2YA+k0Ew9YWxRkzcZT+lwSUp366CmO2XKw==" saltValue="t0CrZqfXiLa/akVU5P0xV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D8355-95C5-4461-B780-AEA3C7273369}">
  <sheetPr>
    <pageSetUpPr fitToPage="1"/>
  </sheetPr>
  <dimension ref="A1:DR125"/>
  <sheetViews>
    <sheetView showGridLines="0" topLeftCell="A98" zoomScale="70" zoomScaleNormal="70" zoomScaleSheetLayoutView="70" workbookViewId="0">
      <selection activeCell="BV49" sqref="BV49"/>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507</v>
      </c>
    </row>
  </sheetData>
  <sheetProtection algorithmName="SHA-512" hashValue="BzlqrtW4CggoRUBoreXrtw9bj11n86htld2wVLz1FYkWHdOeA7TByQo1+jIZNME/25IyoWFDHW+d6Pyq0tCqGw==" saltValue="mCDHbsxHq0t3RGya0Qiv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485CF-1CA5-4B2E-B6F9-8ABCC55B2708}">
  <sheetPr>
    <pageSetUpPr fitToPage="1"/>
  </sheetPr>
  <dimension ref="A1:DR125"/>
  <sheetViews>
    <sheetView showGridLines="0" topLeftCell="A23" zoomScale="70" zoomScaleNormal="70" zoomScaleSheetLayoutView="55" workbookViewId="0">
      <selection activeCell="BV49" sqref="BV49"/>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507</v>
      </c>
    </row>
  </sheetData>
  <sheetProtection algorithmName="SHA-512" hashValue="y5xrYziBBbBD7hjpkq/yQlblYHtZgVR3/SJQGD6aMuVeLL4e0De1fxHIWcXU8OUlbEo9EtqiADNCVnQN8tThcA==" saltValue="akMYpnodYIDIe2qDErC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55</v>
      </c>
      <c r="E2" s="147"/>
      <c r="F2" s="148" t="s">
        <v>557</v>
      </c>
      <c r="G2" s="149"/>
      <c r="H2" s="150"/>
    </row>
    <row r="3" spans="1:8" x14ac:dyDescent="0.2">
      <c r="A3" s="146" t="s">
        <v>550</v>
      </c>
      <c r="B3" s="151"/>
      <c r="C3" s="152"/>
      <c r="D3" s="153">
        <v>25267</v>
      </c>
      <c r="E3" s="154"/>
      <c r="F3" s="155">
        <v>47387</v>
      </c>
      <c r="G3" s="156"/>
      <c r="H3" s="157"/>
    </row>
    <row r="4" spans="1:8" x14ac:dyDescent="0.2">
      <c r="A4" s="158"/>
      <c r="B4" s="159"/>
      <c r="C4" s="160"/>
      <c r="D4" s="161">
        <v>18092</v>
      </c>
      <c r="E4" s="162"/>
      <c r="F4" s="163">
        <v>24928</v>
      </c>
      <c r="G4" s="164"/>
      <c r="H4" s="165"/>
    </row>
    <row r="5" spans="1:8" x14ac:dyDescent="0.2">
      <c r="A5" s="146" t="s">
        <v>552</v>
      </c>
      <c r="B5" s="151"/>
      <c r="C5" s="152"/>
      <c r="D5" s="153">
        <v>29387</v>
      </c>
      <c r="E5" s="154"/>
      <c r="F5" s="155">
        <v>51264</v>
      </c>
      <c r="G5" s="156"/>
      <c r="H5" s="157"/>
    </row>
    <row r="6" spans="1:8" x14ac:dyDescent="0.2">
      <c r="A6" s="158"/>
      <c r="B6" s="159"/>
      <c r="C6" s="160"/>
      <c r="D6" s="161">
        <v>18459</v>
      </c>
      <c r="E6" s="162"/>
      <c r="F6" s="163">
        <v>26040</v>
      </c>
      <c r="G6" s="164"/>
      <c r="H6" s="165"/>
    </row>
    <row r="7" spans="1:8" x14ac:dyDescent="0.2">
      <c r="A7" s="146" t="s">
        <v>553</v>
      </c>
      <c r="B7" s="151"/>
      <c r="C7" s="152"/>
      <c r="D7" s="153">
        <v>43683</v>
      </c>
      <c r="E7" s="154"/>
      <c r="F7" s="155">
        <v>52068</v>
      </c>
      <c r="G7" s="156"/>
      <c r="H7" s="157"/>
    </row>
    <row r="8" spans="1:8" x14ac:dyDescent="0.2">
      <c r="A8" s="158"/>
      <c r="B8" s="159"/>
      <c r="C8" s="160"/>
      <c r="D8" s="161">
        <v>25866</v>
      </c>
      <c r="E8" s="162"/>
      <c r="F8" s="163">
        <v>26936</v>
      </c>
      <c r="G8" s="164"/>
      <c r="H8" s="165"/>
    </row>
    <row r="9" spans="1:8" x14ac:dyDescent="0.2">
      <c r="A9" s="146" t="s">
        <v>554</v>
      </c>
      <c r="B9" s="151"/>
      <c r="C9" s="152"/>
      <c r="D9" s="153">
        <v>27337</v>
      </c>
      <c r="E9" s="154"/>
      <c r="F9" s="155">
        <v>47161</v>
      </c>
      <c r="G9" s="156"/>
      <c r="H9" s="157"/>
    </row>
    <row r="10" spans="1:8" x14ac:dyDescent="0.2">
      <c r="A10" s="158"/>
      <c r="B10" s="159"/>
      <c r="C10" s="160"/>
      <c r="D10" s="161">
        <v>16952</v>
      </c>
      <c r="E10" s="162"/>
      <c r="F10" s="163">
        <v>24595</v>
      </c>
      <c r="G10" s="164"/>
      <c r="H10" s="165"/>
    </row>
    <row r="11" spans="1:8" x14ac:dyDescent="0.2">
      <c r="A11" s="146" t="s">
        <v>555</v>
      </c>
      <c r="B11" s="151"/>
      <c r="C11" s="152"/>
      <c r="D11" s="153">
        <v>31724</v>
      </c>
      <c r="E11" s="154"/>
      <c r="F11" s="155">
        <v>43423</v>
      </c>
      <c r="G11" s="156"/>
      <c r="H11" s="157"/>
    </row>
    <row r="12" spans="1:8" x14ac:dyDescent="0.2">
      <c r="A12" s="158"/>
      <c r="B12" s="159"/>
      <c r="C12" s="166"/>
      <c r="D12" s="161">
        <v>16867</v>
      </c>
      <c r="E12" s="162"/>
      <c r="F12" s="163">
        <v>22207</v>
      </c>
      <c r="G12" s="164"/>
      <c r="H12" s="165"/>
    </row>
    <row r="13" spans="1:8" x14ac:dyDescent="0.2">
      <c r="A13" s="146"/>
      <c r="B13" s="151"/>
      <c r="C13" s="152"/>
      <c r="D13" s="153">
        <v>31480</v>
      </c>
      <c r="E13" s="154"/>
      <c r="F13" s="155">
        <v>48261</v>
      </c>
      <c r="G13" s="167"/>
      <c r="H13" s="157"/>
    </row>
    <row r="14" spans="1:8" x14ac:dyDescent="0.2">
      <c r="A14" s="158"/>
      <c r="B14" s="159"/>
      <c r="C14" s="160"/>
      <c r="D14" s="161">
        <v>19247</v>
      </c>
      <c r="E14" s="162"/>
      <c r="F14" s="163">
        <v>24941</v>
      </c>
      <c r="G14" s="164"/>
      <c r="H14" s="165"/>
    </row>
    <row r="17" spans="1:11" x14ac:dyDescent="0.2">
      <c r="A17" s="142" t="s">
        <v>56</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57</v>
      </c>
      <c r="B19" s="168">
        <f>ROUND(VALUE(SUBSTITUTE(実質収支比率等に係る経年分析!F$48,"▲","-")),2)</f>
        <v>3.29</v>
      </c>
      <c r="C19" s="168">
        <f>ROUND(VALUE(SUBSTITUTE(実質収支比率等に係る経年分析!G$48,"▲","-")),2)</f>
        <v>5.2</v>
      </c>
      <c r="D19" s="168">
        <f>ROUND(VALUE(SUBSTITUTE(実質収支比率等に係る経年分析!H$48,"▲","-")),2)</f>
        <v>6.69</v>
      </c>
      <c r="E19" s="168">
        <f>ROUND(VALUE(SUBSTITUTE(実質収支比率等に係る経年分析!I$48,"▲","-")),2)</f>
        <v>8.2200000000000006</v>
      </c>
      <c r="F19" s="168">
        <f>ROUND(VALUE(SUBSTITUTE(実質収支比率等に係る経年分析!J$48,"▲","-")),2)</f>
        <v>6.64</v>
      </c>
    </row>
    <row r="20" spans="1:11" x14ac:dyDescent="0.2">
      <c r="A20" s="168" t="s">
        <v>58</v>
      </c>
      <c r="B20" s="168">
        <f>ROUND(VALUE(SUBSTITUTE(実質収支比率等に係る経年分析!F$47,"▲","-")),2)</f>
        <v>12.21</v>
      </c>
      <c r="C20" s="168">
        <f>ROUND(VALUE(SUBSTITUTE(実質収支比率等に係る経年分析!G$47,"▲","-")),2)</f>
        <v>11.6</v>
      </c>
      <c r="D20" s="168">
        <f>ROUND(VALUE(SUBSTITUTE(実質収支比率等に係る経年分析!H$47,"▲","-")),2)</f>
        <v>10.95</v>
      </c>
      <c r="E20" s="168">
        <f>ROUND(VALUE(SUBSTITUTE(実質収支比率等に係る経年分析!I$47,"▲","-")),2)</f>
        <v>13.46</v>
      </c>
      <c r="F20" s="168">
        <f>ROUND(VALUE(SUBSTITUTE(実質収支比率等に係る経年分析!J$47,"▲","-")),2)</f>
        <v>16.260000000000002</v>
      </c>
    </row>
    <row r="21" spans="1:11" x14ac:dyDescent="0.2">
      <c r="A21" s="168" t="s">
        <v>59</v>
      </c>
      <c r="B21" s="168">
        <f>IF(ISNUMBER(VALUE(SUBSTITUTE(実質収支比率等に係る経年分析!F$49,"▲","-"))),ROUND(VALUE(SUBSTITUTE(実質収支比率等に係る経年分析!F$49,"▲","-")),2),NA())</f>
        <v>-1.77</v>
      </c>
      <c r="C21" s="168">
        <f>IF(ISNUMBER(VALUE(SUBSTITUTE(実質収支比率等に係る経年分析!G$49,"▲","-"))),ROUND(VALUE(SUBSTITUTE(実質収支比率等に係る経年分析!G$49,"▲","-")),2),NA())</f>
        <v>-0.32</v>
      </c>
      <c r="D21" s="168">
        <f>IF(ISNUMBER(VALUE(SUBSTITUTE(実質収支比率等に係る経年分析!H$49,"▲","-"))),ROUND(VALUE(SUBSTITUTE(実質収支比率等に係る経年分析!H$49,"▲","-")),2),NA())</f>
        <v>-0.72</v>
      </c>
      <c r="E21" s="168">
        <f>IF(ISNUMBER(VALUE(SUBSTITUTE(実質収支比率等に係る経年分析!I$49,"▲","-"))),ROUND(VALUE(SUBSTITUTE(実質収支比率等に係る経年分析!I$49,"▲","-")),2),NA())</f>
        <v>1.92</v>
      </c>
      <c r="F21" s="168">
        <f>IF(ISNUMBER(VALUE(SUBSTITUTE(実質収支比率等に係る経年分析!J$49,"▲","-"))),ROUND(VALUE(SUBSTITUTE(実質収支比率等に係る経年分析!J$49,"▲","-")),2),NA())</f>
        <v>-3.29</v>
      </c>
    </row>
    <row r="24" spans="1:11" x14ac:dyDescent="0.2">
      <c r="A24" s="142" t="s">
        <v>60</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61</v>
      </c>
      <c r="C26" s="169" t="s">
        <v>62</v>
      </c>
      <c r="D26" s="169" t="s">
        <v>61</v>
      </c>
      <c r="E26" s="169" t="s">
        <v>62</v>
      </c>
      <c r="F26" s="169" t="s">
        <v>61</v>
      </c>
      <c r="G26" s="169" t="s">
        <v>62</v>
      </c>
      <c r="H26" s="169" t="s">
        <v>61</v>
      </c>
      <c r="I26" s="169" t="s">
        <v>62</v>
      </c>
      <c r="J26" s="169" t="s">
        <v>61</v>
      </c>
      <c r="K26" s="169" t="s">
        <v>62</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1.65</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杉戸町下水道事業会計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0.72</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1.49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1.06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1.39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0.77</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1.59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0.32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1.1399999999999999</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3.28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6.68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8.2100000000000009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6.64</v>
      </c>
    </row>
    <row r="36" spans="1:16" x14ac:dyDescent="0.2">
      <c r="A36" s="169" t="str">
        <f>IF(連結実質赤字比率に係る赤字・黒字の構成分析!C$34="",NA(),連結実質赤字比率に係る赤字・黒字の構成分析!C$34)</f>
        <v>杉戸町水道事業会計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14.15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11.75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7.24</v>
      </c>
    </row>
    <row r="39" spans="1:16" x14ac:dyDescent="0.2">
      <c r="A39" s="142" t="s">
        <v>63</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64</v>
      </c>
      <c r="C41" s="170"/>
      <c r="D41" s="170" t="s">
        <v>65</v>
      </c>
      <c r="E41" s="170" t="s">
        <v>64</v>
      </c>
      <c r="F41" s="170"/>
      <c r="G41" s="170" t="s">
        <v>65</v>
      </c>
      <c r="H41" s="170" t="s">
        <v>64</v>
      </c>
      <c r="I41" s="170"/>
      <c r="J41" s="170" t="s">
        <v>65</v>
      </c>
      <c r="K41" s="170" t="s">
        <v>64</v>
      </c>
      <c r="L41" s="170"/>
      <c r="M41" s="170" t="s">
        <v>65</v>
      </c>
      <c r="N41" s="170" t="s">
        <v>64</v>
      </c>
      <c r="O41" s="170"/>
      <c r="P41" s="170" t="s">
        <v>65</v>
      </c>
    </row>
    <row r="42" spans="1:16" x14ac:dyDescent="0.2">
      <c r="A42" s="170" t="s">
        <v>66</v>
      </c>
      <c r="B42" s="170"/>
      <c r="C42" s="170"/>
      <c r="D42" s="170">
        <f>'実質公債費比率（分子）の構造'!K$52</f>
        <v>862</v>
      </c>
      <c r="E42" s="170"/>
      <c r="F42" s="170"/>
      <c r="G42" s="170">
        <f>'実質公債費比率（分子）の構造'!L$52</f>
        <v>836</v>
      </c>
      <c r="H42" s="170"/>
      <c r="I42" s="170"/>
      <c r="J42" s="170">
        <f>'実質公債費比率（分子）の構造'!M$52</f>
        <v>850</v>
      </c>
      <c r="K42" s="170"/>
      <c r="L42" s="170"/>
      <c r="M42" s="170">
        <f>'実質公債費比率（分子）の構造'!N$52</f>
        <v>848</v>
      </c>
      <c r="N42" s="170"/>
      <c r="O42" s="170"/>
      <c r="P42" s="170">
        <f>'実質公債費比率（分子）の構造'!O$52</f>
        <v>875</v>
      </c>
    </row>
    <row r="43" spans="1:16" x14ac:dyDescent="0.2">
      <c r="A43" s="170" t="s">
        <v>67</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68</v>
      </c>
      <c r="B44" s="170">
        <f>'実質公債費比率（分子）の構造'!K$50</f>
        <v>234</v>
      </c>
      <c r="C44" s="170"/>
      <c r="D44" s="170"/>
      <c r="E44" s="170">
        <f>'実質公債費比率（分子）の構造'!L$50</f>
        <v>188</v>
      </c>
      <c r="F44" s="170"/>
      <c r="G44" s="170"/>
      <c r="H44" s="170">
        <f>'実質公債費比率（分子）の構造'!M$50</f>
        <v>189</v>
      </c>
      <c r="I44" s="170"/>
      <c r="J44" s="170"/>
      <c r="K44" s="170">
        <f>'実質公債費比率（分子）の構造'!N$50</f>
        <v>128</v>
      </c>
      <c r="L44" s="170"/>
      <c r="M44" s="170"/>
      <c r="N44" s="170">
        <f>'実質公債費比率（分子）の構造'!O$50</f>
        <v>128</v>
      </c>
      <c r="O44" s="170"/>
      <c r="P44" s="170"/>
    </row>
    <row r="45" spans="1:16" x14ac:dyDescent="0.2">
      <c r="A45" s="170" t="s">
        <v>69</v>
      </c>
      <c r="B45" s="170">
        <f>'実質公債費比率（分子）の構造'!K$49</f>
        <v>47</v>
      </c>
      <c r="C45" s="170"/>
      <c r="D45" s="170"/>
      <c r="E45" s="170">
        <f>'実質公債費比率（分子）の構造'!L$49</f>
        <v>34</v>
      </c>
      <c r="F45" s="170"/>
      <c r="G45" s="170"/>
      <c r="H45" s="170">
        <f>'実質公債費比率（分子）の構造'!M$49</f>
        <v>29</v>
      </c>
      <c r="I45" s="170"/>
      <c r="J45" s="170"/>
      <c r="K45" s="170">
        <f>'実質公債費比率（分子）の構造'!N$49</f>
        <v>34</v>
      </c>
      <c r="L45" s="170"/>
      <c r="M45" s="170"/>
      <c r="N45" s="170">
        <f>'実質公債費比率（分子）の構造'!O$49</f>
        <v>26</v>
      </c>
      <c r="O45" s="170"/>
      <c r="P45" s="170"/>
    </row>
    <row r="46" spans="1:16" x14ac:dyDescent="0.2">
      <c r="A46" s="170" t="s">
        <v>70</v>
      </c>
      <c r="B46" s="170">
        <f>'実質公債費比率（分子）の構造'!K$48</f>
        <v>205</v>
      </c>
      <c r="C46" s="170"/>
      <c r="D46" s="170"/>
      <c r="E46" s="170">
        <f>'実質公債費比率（分子）の構造'!L$48</f>
        <v>220</v>
      </c>
      <c r="F46" s="170"/>
      <c r="G46" s="170"/>
      <c r="H46" s="170">
        <f>'実質公債費比率（分子）の構造'!M$48</f>
        <v>222</v>
      </c>
      <c r="I46" s="170"/>
      <c r="J46" s="170"/>
      <c r="K46" s="170">
        <f>'実質公債費比率（分子）の構造'!N$48</f>
        <v>220</v>
      </c>
      <c r="L46" s="170"/>
      <c r="M46" s="170"/>
      <c r="N46" s="170">
        <f>'実質公債費比率（分子）の構造'!O$48</f>
        <v>235</v>
      </c>
      <c r="O46" s="170"/>
      <c r="P46" s="170"/>
    </row>
    <row r="47" spans="1:16" x14ac:dyDescent="0.2">
      <c r="A47" s="170" t="s">
        <v>71</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72</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73</v>
      </c>
      <c r="B49" s="170">
        <f>'実質公債費比率（分子）の構造'!K$45</f>
        <v>996</v>
      </c>
      <c r="C49" s="170"/>
      <c r="D49" s="170"/>
      <c r="E49" s="170">
        <f>'実質公債費比率（分子）の構造'!L$45</f>
        <v>1003</v>
      </c>
      <c r="F49" s="170"/>
      <c r="G49" s="170"/>
      <c r="H49" s="170">
        <f>'実質公債費比率（分子）の構造'!M$45</f>
        <v>1061</v>
      </c>
      <c r="I49" s="170"/>
      <c r="J49" s="170"/>
      <c r="K49" s="170">
        <f>'実質公債費比率（分子）の構造'!N$45</f>
        <v>1037</v>
      </c>
      <c r="L49" s="170"/>
      <c r="M49" s="170"/>
      <c r="N49" s="170">
        <f>'実質公債費比率（分子）の構造'!O$45</f>
        <v>1068</v>
      </c>
      <c r="O49" s="170"/>
      <c r="P49" s="170"/>
    </row>
    <row r="50" spans="1:16" x14ac:dyDescent="0.2">
      <c r="A50" s="170" t="s">
        <v>74</v>
      </c>
      <c r="B50" s="170" t="e">
        <f>NA()</f>
        <v>#N/A</v>
      </c>
      <c r="C50" s="170">
        <f>IF(ISNUMBER('実質公債費比率（分子）の構造'!K$53),'実質公債費比率（分子）の構造'!K$53,NA())</f>
        <v>620</v>
      </c>
      <c r="D50" s="170" t="e">
        <f>NA()</f>
        <v>#N/A</v>
      </c>
      <c r="E50" s="170" t="e">
        <f>NA()</f>
        <v>#N/A</v>
      </c>
      <c r="F50" s="170">
        <f>IF(ISNUMBER('実質公債費比率（分子）の構造'!L$53),'実質公債費比率（分子）の構造'!L$53,NA())</f>
        <v>609</v>
      </c>
      <c r="G50" s="170" t="e">
        <f>NA()</f>
        <v>#N/A</v>
      </c>
      <c r="H50" s="170" t="e">
        <f>NA()</f>
        <v>#N/A</v>
      </c>
      <c r="I50" s="170">
        <f>IF(ISNUMBER('実質公債費比率（分子）の構造'!M$53),'実質公債費比率（分子）の構造'!M$53,NA())</f>
        <v>651</v>
      </c>
      <c r="J50" s="170" t="e">
        <f>NA()</f>
        <v>#N/A</v>
      </c>
      <c r="K50" s="170" t="e">
        <f>NA()</f>
        <v>#N/A</v>
      </c>
      <c r="L50" s="170">
        <f>IF(ISNUMBER('実質公債費比率（分子）の構造'!N$53),'実質公債費比率（分子）の構造'!N$53,NA())</f>
        <v>571</v>
      </c>
      <c r="M50" s="170" t="e">
        <f>NA()</f>
        <v>#N/A</v>
      </c>
      <c r="N50" s="170" t="e">
        <f>NA()</f>
        <v>#N/A</v>
      </c>
      <c r="O50" s="170">
        <f>IF(ISNUMBER('実質公債費比率（分子）の構造'!O$53),'実質公債費比率（分子）の構造'!O$53,NA())</f>
        <v>582</v>
      </c>
      <c r="P50" s="170" t="e">
        <f>NA()</f>
        <v>#N/A</v>
      </c>
    </row>
    <row r="53" spans="1:16" x14ac:dyDescent="0.2">
      <c r="A53" s="142" t="s">
        <v>75</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76</v>
      </c>
      <c r="C55" s="169"/>
      <c r="D55" s="169" t="s">
        <v>77</v>
      </c>
      <c r="E55" s="169" t="s">
        <v>76</v>
      </c>
      <c r="F55" s="169"/>
      <c r="G55" s="169" t="s">
        <v>77</v>
      </c>
      <c r="H55" s="169" t="s">
        <v>76</v>
      </c>
      <c r="I55" s="169"/>
      <c r="J55" s="169" t="s">
        <v>77</v>
      </c>
      <c r="K55" s="169" t="s">
        <v>76</v>
      </c>
      <c r="L55" s="169"/>
      <c r="M55" s="169" t="s">
        <v>77</v>
      </c>
      <c r="N55" s="169" t="s">
        <v>76</v>
      </c>
      <c r="O55" s="169"/>
      <c r="P55" s="169" t="s">
        <v>77</v>
      </c>
    </row>
    <row r="56" spans="1:16" x14ac:dyDescent="0.2">
      <c r="A56" s="169" t="s">
        <v>44</v>
      </c>
      <c r="B56" s="169"/>
      <c r="C56" s="169"/>
      <c r="D56" s="169">
        <f>'将来負担比率（分子）の構造'!I$52</f>
        <v>10787</v>
      </c>
      <c r="E56" s="169"/>
      <c r="F56" s="169"/>
      <c r="G56" s="169">
        <f>'将来負担比率（分子）の構造'!J$52</f>
        <v>10937</v>
      </c>
      <c r="H56" s="169"/>
      <c r="I56" s="169"/>
      <c r="J56" s="169">
        <f>'将来負担比率（分子）の構造'!K$52</f>
        <v>11609</v>
      </c>
      <c r="K56" s="169"/>
      <c r="L56" s="169"/>
      <c r="M56" s="169">
        <f>'将来負担比率（分子）の構造'!L$52</f>
        <v>11334</v>
      </c>
      <c r="N56" s="169"/>
      <c r="O56" s="169"/>
      <c r="P56" s="169">
        <f>'将来負担比率（分子）の構造'!M$52</f>
        <v>10746</v>
      </c>
    </row>
    <row r="57" spans="1:16" x14ac:dyDescent="0.2">
      <c r="A57" s="169" t="s">
        <v>43</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42</v>
      </c>
      <c r="B58" s="169"/>
      <c r="C58" s="169"/>
      <c r="D58" s="169">
        <f>'将来負担比率（分子）の構造'!I$50</f>
        <v>1623</v>
      </c>
      <c r="E58" s="169"/>
      <c r="F58" s="169"/>
      <c r="G58" s="169">
        <f>'将来負担比率（分子）の構造'!J$50</f>
        <v>1593</v>
      </c>
      <c r="H58" s="169"/>
      <c r="I58" s="169"/>
      <c r="J58" s="169">
        <f>'将来負担比率（分子）の構造'!K$50</f>
        <v>1593</v>
      </c>
      <c r="K58" s="169"/>
      <c r="L58" s="169"/>
      <c r="M58" s="169">
        <f>'将来負担比率（分子）の構造'!L$50</f>
        <v>2089</v>
      </c>
      <c r="N58" s="169"/>
      <c r="O58" s="169"/>
      <c r="P58" s="169">
        <f>'将来負担比率（分子）の構造'!M$50</f>
        <v>2340</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36</v>
      </c>
      <c r="B62" s="169">
        <f>'将来負担比率（分子）の構造'!I$45</f>
        <v>504</v>
      </c>
      <c r="C62" s="169"/>
      <c r="D62" s="169"/>
      <c r="E62" s="169">
        <f>'将来負担比率（分子）の構造'!J$45</f>
        <v>513</v>
      </c>
      <c r="F62" s="169"/>
      <c r="G62" s="169"/>
      <c r="H62" s="169">
        <f>'将来負担比率（分子）の構造'!K$45</f>
        <v>413</v>
      </c>
      <c r="I62" s="169"/>
      <c r="J62" s="169"/>
      <c r="K62" s="169">
        <f>'将来負担比率（分子）の構造'!L$45</f>
        <v>410</v>
      </c>
      <c r="L62" s="169"/>
      <c r="M62" s="169"/>
      <c r="N62" s="169">
        <f>'将来負担比率（分子）の構造'!M$45</f>
        <v>434</v>
      </c>
      <c r="O62" s="169"/>
      <c r="P62" s="169"/>
    </row>
    <row r="63" spans="1:16" x14ac:dyDescent="0.2">
      <c r="A63" s="169" t="s">
        <v>35</v>
      </c>
      <c r="B63" s="169">
        <f>'将来負担比率（分子）の構造'!I$44</f>
        <v>133</v>
      </c>
      <c r="C63" s="169"/>
      <c r="D63" s="169"/>
      <c r="E63" s="169">
        <f>'将来負担比率（分子）の構造'!J$44</f>
        <v>103</v>
      </c>
      <c r="F63" s="169"/>
      <c r="G63" s="169"/>
      <c r="H63" s="169">
        <f>'将来負担比率（分子）の構造'!K$44</f>
        <v>113</v>
      </c>
      <c r="I63" s="169"/>
      <c r="J63" s="169"/>
      <c r="K63" s="169">
        <f>'将来負担比率（分子）の構造'!L$44</f>
        <v>81</v>
      </c>
      <c r="L63" s="169"/>
      <c r="M63" s="169"/>
      <c r="N63" s="169">
        <f>'将来負担比率（分子）の構造'!M$44</f>
        <v>56</v>
      </c>
      <c r="O63" s="169"/>
      <c r="P63" s="169"/>
    </row>
    <row r="64" spans="1:16" x14ac:dyDescent="0.2">
      <c r="A64" s="169" t="s">
        <v>34</v>
      </c>
      <c r="B64" s="169">
        <f>'将来負担比率（分子）の構造'!I$43</f>
        <v>2413</v>
      </c>
      <c r="C64" s="169"/>
      <c r="D64" s="169"/>
      <c r="E64" s="169">
        <f>'将来負担比率（分子）の構造'!J$43</f>
        <v>2411</v>
      </c>
      <c r="F64" s="169"/>
      <c r="G64" s="169"/>
      <c r="H64" s="169">
        <f>'将来負担比率（分子）の構造'!K$43</f>
        <v>1745</v>
      </c>
      <c r="I64" s="169"/>
      <c r="J64" s="169"/>
      <c r="K64" s="169">
        <f>'将来負担比率（分子）の構造'!L$43</f>
        <v>2327</v>
      </c>
      <c r="L64" s="169"/>
      <c r="M64" s="169"/>
      <c r="N64" s="169">
        <f>'将来負担比率（分子）の構造'!M$43</f>
        <v>2197</v>
      </c>
      <c r="O64" s="169"/>
      <c r="P64" s="169"/>
    </row>
    <row r="65" spans="1:16" x14ac:dyDescent="0.2">
      <c r="A65" s="169" t="s">
        <v>33</v>
      </c>
      <c r="B65" s="169">
        <f>'将来負担比率（分子）の構造'!I$42</f>
        <v>601</v>
      </c>
      <c r="C65" s="169"/>
      <c r="D65" s="169"/>
      <c r="E65" s="169">
        <f>'将来負担比率（分子）の構造'!J$42</f>
        <v>594</v>
      </c>
      <c r="F65" s="169"/>
      <c r="G65" s="169"/>
      <c r="H65" s="169">
        <f>'将来負担比率（分子）の構造'!K$42</f>
        <v>426</v>
      </c>
      <c r="I65" s="169"/>
      <c r="J65" s="169"/>
      <c r="K65" s="169">
        <f>'将来負担比率（分子）の構造'!L$42</f>
        <v>317</v>
      </c>
      <c r="L65" s="169"/>
      <c r="M65" s="169"/>
      <c r="N65" s="169">
        <f>'将来負担比率（分子）の構造'!M$42</f>
        <v>210</v>
      </c>
      <c r="O65" s="169"/>
      <c r="P65" s="169"/>
    </row>
    <row r="66" spans="1:16" x14ac:dyDescent="0.2">
      <c r="A66" s="169" t="s">
        <v>32</v>
      </c>
      <c r="B66" s="169">
        <f>'将来負担比率（分子）の構造'!I$41</f>
        <v>8601</v>
      </c>
      <c r="C66" s="169"/>
      <c r="D66" s="169"/>
      <c r="E66" s="169">
        <f>'将来負担比率（分子）の構造'!J$41</f>
        <v>8688</v>
      </c>
      <c r="F66" s="169"/>
      <c r="G66" s="169"/>
      <c r="H66" s="169">
        <f>'将来負担比率（分子）の構造'!K$41</f>
        <v>8815</v>
      </c>
      <c r="I66" s="169"/>
      <c r="J66" s="169"/>
      <c r="K66" s="169">
        <f>'将来負担比率（分子）の構造'!L$41</f>
        <v>8765</v>
      </c>
      <c r="L66" s="169"/>
      <c r="M66" s="169"/>
      <c r="N66" s="169">
        <f>'将来負担比率（分子）の構造'!M$41</f>
        <v>8339</v>
      </c>
      <c r="O66" s="169"/>
      <c r="P66" s="169"/>
    </row>
    <row r="67" spans="1:16" x14ac:dyDescent="0.2">
      <c r="A67" s="169" t="s">
        <v>78</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79</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80</v>
      </c>
      <c r="B72" s="173">
        <f>基金残高に係る経年分析!F55</f>
        <v>992</v>
      </c>
      <c r="C72" s="173">
        <f>基金残高に係る経年分析!G55</f>
        <v>1295</v>
      </c>
      <c r="D72" s="173">
        <f>基金残高に係る経年分析!H55</f>
        <v>1541</v>
      </c>
    </row>
    <row r="73" spans="1:16" x14ac:dyDescent="0.2">
      <c r="A73" s="172" t="s">
        <v>81</v>
      </c>
      <c r="B73" s="173" t="str">
        <f>基金残高に係る経年分析!F56</f>
        <v>-</v>
      </c>
      <c r="C73" s="173" t="str">
        <f>基金残高に係る経年分析!G56</f>
        <v>-</v>
      </c>
      <c r="D73" s="173" t="str">
        <f>基金残高に係る経年分析!H56</f>
        <v>-</v>
      </c>
    </row>
    <row r="74" spans="1:16" x14ac:dyDescent="0.2">
      <c r="A74" s="172" t="s">
        <v>82</v>
      </c>
      <c r="B74" s="173">
        <f>基金残高に係る経年分析!F57</f>
        <v>494</v>
      </c>
      <c r="C74" s="173">
        <f>基金残高に係る経年分析!G57</f>
        <v>687</v>
      </c>
      <c r="D74" s="173">
        <f>基金残高に係る経年分析!H57</f>
        <v>691</v>
      </c>
    </row>
  </sheetData>
  <sheetProtection algorithmName="SHA-512" hashValue="wuverPHyY+ZH8VTde4D5idAcQqkb2o0flOlZMreZiDuDeiRlp6K01m9+cghKte+jzejPZFoXgfNipW18UA7HOQ==" saltValue="otQW2UxS60lqLWwXUDK3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2024-03-15T10:51:30Z</cp:lastPrinted>
  <dcterms:created xsi:type="dcterms:W3CDTF">2024-03-14T01:46:53Z</dcterms:created>
  <dcterms:modified xsi:type="dcterms:W3CDTF">2024-11-20T08:34:35Z</dcterms:modified>
  <cp:category/>
</cp:coreProperties>
</file>