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ら\"/>
    </mc:Choice>
  </mc:AlternateContent>
  <xr:revisionPtr revIDLastSave="0" documentId="13_ncr:1_{E1350A1C-D254-45B1-98D7-B24F988A19CB}" xr6:coauthVersionLast="47" xr6:coauthVersionMax="47" xr10:uidLastSave="{00000000-0000-0000-0000-000000000000}"/>
  <bookViews>
    <workbookView xWindow="-110" yWindow="-110" windowWidth="19420" windowHeight="10560" tabRatio="9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AA31" i="12"/>
  <c r="AA30" i="12"/>
  <c r="AA29" i="12"/>
  <c r="AA2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<sst xmlns="http://schemas.openxmlformats.org/spreadsheetml/2006/main" count="1098" uniqueCount="623">
  <si>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</si>
  <si>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</si>
  <si>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</si>
  <si>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</si>
  <si>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</si>
  <si>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</si>
  <si>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</si>
  <si>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</si>
  <si>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</si>
  <si>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</si>
  <si>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</si>
  <si>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</si>
  <si>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</si>
  <si>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</si>
  <si>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</si>
  <si>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</si>
  <si>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</si>
  <si>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</si>
  <si>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</si>
  <si>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</si>
  <si>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</si>
  <si>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</si>
  <si>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</si>
  <si>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</si>
  <si>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</si>
  <si>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</si>
  <si>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</si>
  <si>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</si>
  <si>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</si>
  <si>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</si>
  <si>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</si>
  <si>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</si>
  <si>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</si>
  <si>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</si>
  <si>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</si>
  <si>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</si>
  <si>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</si>
  <si>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</si>
  <si>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</si>
  <si>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</si>
  <si>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</si>
  <si>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</si>
  <si>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</si>
  <si>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</si>
  <si>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</si>
  <si>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</si>
  <si>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</si>
  <si>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</si>
  <si>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</si>
  <si>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</si>
  <si>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</si>
  <si>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</si>
  <si>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</si>
  <si>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</si>
  <si>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</si>
  <si>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</si>
  <si>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</si>
  <si>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</si>
  <si>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</si>
  <si>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</si>
  <si>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</si>
  <si>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</si>
  <si>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</si>
  <si>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</si>
  <si>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</si>
  <si>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</si>
  <si>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</si>
  <si>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</si>
  <si>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</si>
  <si>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</si>
  <si>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</si>
  <si>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</si>
  <si>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</si>
  <si>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</si>
  <si>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</si>
  <si>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</si>
  <si>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</si>
  <si>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</si>
  <si>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</si>
  <si>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</si>
  <si>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</si>
  <si>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</si>
  <si>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</si>
  <si>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</si>
  <si>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</si>
  <si>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</si>
  <si>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</si>
  <si>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</si>
  <si>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</si>
  <si>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</si>
  <si>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</si>
  <si>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</si>
  <si>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</si>
  <si>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</si>
  <si>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</si>
  <si>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</si>
  <si>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</si>
  <si>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</si>
  <si>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</si>
  <si>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</si>
  <si>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</si>
  <si>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</si>
  <si>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</si>
  <si>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</si>
  <si>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</si>
  <si>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</si>
  <si>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</si>
  <si>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</si>
  <si>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</si>
  <si>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</si>
  <si>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</si>
  <si>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</si>
  <si>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</si>
  <si>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</si>
  <si>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</si>
  <si>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</si>
  <si>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</si>
  <si>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</si>
  <si>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</si>
  <si>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</si>
  <si>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</si>
  <si>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</si>
  <si>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</si>
  <si>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</si>
  <si>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</si>
  <si>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</si>
  <si>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</si>
  <si>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</si>
  <si>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</si>
  <si>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</si>
  <si>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</si>
  <si>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</si>
  <si>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</si>
  <si>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</si>
  <si>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</si>
  <si>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</si>
  <si>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</si>
  <si>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</si>
  <si>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</si>
  <si>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</si>
  <si>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</si>
  <si>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</si>
  <si>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</si>
  <si>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</si>
  <si>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</si>
  <si>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</si>
  <si>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</si>
  <si>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</si>
  <si>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</si>
  <si>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</si>
  <si>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</si>
  <si>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</si>
  <si>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</si>
  <si>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</si>
  <si>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</si>
  <si>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</si>
  <si>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</si>
  <si>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</si>
  <si>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</si>
  <si>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</si>
  <si>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</si>
  <si>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</si>
  <si>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</si>
  <si>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</si>
  <si>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</si>
  <si>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</si>
  <si>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</si>
  <si>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</si>
  <si>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</si>
  <si>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</si>
  <si>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</si>
  <si>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</si>
  <si>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</si>
  <si>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</si>
  <si>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</si>
  <si>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</si>
  <si>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</si>
  <si>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</si>
  <si>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</si>
  <si>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</si>
  <si>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</si>
  <si>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</si>
  <si>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</si>
  <si>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</si>
  <si>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</si>
  <si>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</si>
  <si>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</si>
  <si>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</si>
  <si>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</si>
  <si>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</si>
  <si>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</si>
  <si>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</si>
  <si>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</si>
  <si>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</si>
  <si>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</si>
  <si>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</si>
  <si>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</si>
  <si>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</si>
  <si>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</si>
  <si>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</si>
  <si>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</si>
  <si>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</si>
  <si>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</si>
  <si>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</si>
  <si>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</si>
  <si>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</si>
  <si>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</si>
  <si>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</si>
  <si>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</si>
  <si>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</si>
  <si>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</si>
  <si>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</si>
  <si>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</si>
  <si>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</si>
  <si>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</si>
  <si>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</si>
  <si>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</si>
  <si>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</si>
  <si>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</si>
  <si>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</si>
  <si>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</si>
  <si>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</si>
  <si>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</si>
  <si>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</si>
  <si>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埼玉県嵐山町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</si>
  <si>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</si>
  <si>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</si>
  <si>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</si>
  <si>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</si>
  <si>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</si>
  <si>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</si>
  <si>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</si>
  <si>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</si>
  <si>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</si>
  <si>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</si>
  <si>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</si>
  <si>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</si>
  <si>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</si>
  <si>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</si>
  <si>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</si>
  <si>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</si>
  <si>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</si>
  <si>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</si>
  <si>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</si>
  <si>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</si>
  <si>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</si>
  <si>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</si>
  <si>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</si>
  <si>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</si>
  <si>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</si>
  <si>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</si>
  <si>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</si>
  <si>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</si>
  <si>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</si>
  <si>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</si>
  <si>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</si>
  <si>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</si>
  <si>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</si>
  <si>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</si>
  <si>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</si>
  <si>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</si>
  <si>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</si>
  <si>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</si>
  <si>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</si>
  <si>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</si>
  <si>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</si>
  <si>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</si>
  <si>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</si>
  <si>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</si>
  <si>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</si>
  <si>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</si>
  <si>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</si>
  <si>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</si>
  <si>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</si>
  <si>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</si>
  <si>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</si>
  <si>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</si>
  <si>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</si>
  <si>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</si>
  <si>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</si>
  <si>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</si>
  <si>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</si>
  <si>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</si>
  <si>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</si>
  <si>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</si>
  <si>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</si>
  <si>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</si>
  <si>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</si>
  <si>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</si>
  <si>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</si>
  <si>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</si>
  <si>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</si>
  <si>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</si>
  <si>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</si>
  <si>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</si>
  <si>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</si>
  <si>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</si>
  <si>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</si>
  <si>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</si>
  <si>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</si>
  <si>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</si>
  <si>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</si>
  <si>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</si>
  <si>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</si>
  <si>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</si>
  <si>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</si>
  <si>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</si>
  <si>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</si>
  <si>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</si>
  <si>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</si>
  <si>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</si>
  <si>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</si>
  <si>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</si>
  <si>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</si>
  <si>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</si>
  <si>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</si>
  <si>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</si>
  <si>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</si>
  <si>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</si>
  <si>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</si>
  <si>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</si>
  <si>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</si>
  <si>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</si>
  <si>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</si>
  <si>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</si>
  <si>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</si>
  <si>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</si>
  <si>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</si>
  <si>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</si>
  <si>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</si>
  <si>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</si>
  <si>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</si>
  <si>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</si>
  <si>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</si>
  <si>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</si>
  <si>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</si>
  <si>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</si>
  <si>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</si>
  <si>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</si>
  <si>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</si>
  <si>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</si>
  <si>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</si>
  <si>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</si>
  <si>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</si>
  <si>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</si>
  <si>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</si>
  <si>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</si>
  <si>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</si>
  <si>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</si>
  <si>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</si>
  <si>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</si>
  <si>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</si>
  <si>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</si>
  <si>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</si>
  <si>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</si>
  <si>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</si>
  <si>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</si>
  <si>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</si>
  <si>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</si>
  <si>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</si>
  <si>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</si>
  <si>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</si>
  <si>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</si>
  <si>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</si>
  <si>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</si>
  <si>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</si>
  <si>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</si>
  <si>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</si>
  <si>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</si>
  <si>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</si>
  <si>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</si>
  <si>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</si>
  <si>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</si>
  <si>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</si>
  <si>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</si>
  <si>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</si>
  <si>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</si>
  <si>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</si>
  <si>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埼玉県嵐山町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</si>
  <si>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</si>
  <si>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</si>
  <si>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</si>
  <si>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</si>
  <si>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</si>
  <si>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</si>
  <si>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</si>
  <si>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</si>
  <si>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</si>
  <si>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</si>
  <si>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</si>
  <si>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</si>
  <si>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</si>
  <si>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</si>
  <si>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</si>
  <si>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</si>
  <si>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</si>
  <si>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</si>
  <si>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</si>
  <si>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</si>
  <si>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</si>
  <si>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</si>
  <si>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</si>
  <si>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</si>
  <si>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</si>
  <si>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</si>
  <si>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</si>
  <si>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</si>
  <si>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</si>
  <si>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</si>
  <si>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</si>
  <si>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</si>
  <si>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</si>
  <si>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</si>
  <si>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</si>
  <si>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</si>
  <si>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</si>
  <si>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</si>
  <si>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</si>
  <si>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</si>
  <si>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</si>
  <si>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</si>
  <si>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</si>
  <si>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</si>
  <si>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</si>
  <si>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</si>
  <si>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</si>
  <si>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</si>
  <si>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</si>
  <si>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</si>
  <si>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</si>
  <si>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</si>
  <si>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</si>
  <si>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</si>
  <si>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</si>
  <si>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</si>
  <si>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</si>
  <si>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</si>
  <si>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</si>
  <si>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</si>
  <si>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</si>
  <si>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</si>
  <si>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</si>
  <si>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</si>
  <si>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</si>
  <si>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</si>
  <si>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</si>
  <si>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</si>
  <si>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</si>
  <si>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</si>
  <si>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</si>
  <si>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</si>
  <si>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</si>
  <si>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</si>
  <si>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</si>
  <si>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</si>
  <si>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</si>
  <si>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</si>
  <si>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</si>
  <si>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</si>
  <si>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</si>
  <si>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</si>
  <si>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</si>
  <si>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</si>
  <si>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</si>
  <si>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</si>
  <si>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</si>
  <si>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</si>
  <si>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</si>
  <si>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</si>
  <si>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</si>
  <si>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</si>
  <si>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</si>
  <si>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</si>
  <si>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</si>
  <si>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</si>
  <si>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</si>
  <si>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</si>
  <si>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</si>
  <si>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</si>
  <si>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</si>
  <si>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</si>
  <si>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</si>
  <si>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</si>
  <si>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</si>
  <si>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</si>
  <si>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</si>
  <si>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</si>
  <si>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</si>
  <si>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</si>
  <si>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</si>
  <si>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</si>
  <si>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</si>
  <si>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</si>
  <si>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</si>
  <si>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</si>
  <si>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</si>
  <si>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</si>
  <si>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</si>
  <si>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</si>
  <si>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</si>
  <si>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</si>
  <si>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</si>
  <si>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</si>
  <si>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</si>
  <si>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</si>
  <si>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</si>
  <si>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</si>
  <si>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</si>
  <si>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</si>
  <si>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</si>
  <si>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</si>
  <si>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</si>
  <si>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</si>
  <si>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</si>
  <si>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</si>
  <si>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</si>
  <si>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</si>
  <si>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</si>
  <si>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</si>
  <si>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</si>
  <si>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</si>
  <si>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</si>
  <si>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</si>
  <si>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</si>
  <si>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</si>
  <si>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</si>
  <si>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</si>
  <si>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</si>
  <si>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</si>
  <si>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</si>
  <si>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</si>
  <si>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</si>
  <si>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</si>
  <si>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</si>
  <si>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</si>
  <si>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</si>
  <si>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</si>
  <si>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</si>
  <si>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</si>
  <si>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</si>
  <si>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</si>
  <si>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</si>
  <si>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</si>
  <si>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</si>
  <si>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</si>
  <si>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</si>
  <si>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</si>
  <si>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</si>
  <si>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</si>
  <si>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</si>
  <si>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</si>
  <si>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</si>
  <si>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</si>
  <si>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</si>
  <si>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</si>
  <si>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</si>
  <si>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</si>
  <si>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</si>
  <si>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</si>
  <si>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</si>
  <si>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</si>
  <si>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</si>
  <si>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</si>
  <si>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</si>
  <si>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</si>
  <si>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</si>
  <si>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</si>
  <si>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</si>
  <si>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</si>
  <si>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</si>
  <si>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</si>
  <si>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</si>
  <si>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</si>
  <si>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</si>
  <si>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</si>
  <si>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</si>
  <si>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</si>
  <si>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</si>
  <si>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</si>
  <si>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3.57</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</si>
  <si>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</si>
  <si>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</si>
  <si>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</si>
  <si>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</si>
  <si>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</si>
  <si>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</si>
  <si>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</si>
  <si>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</si>
  <si>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</si>
  <si>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</si>
  <si>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</si>
  <si>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</si>
  <si>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</si>
  <si>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</si>
  <si>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</si>
  <si>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</si>
  <si>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</si>
  <si>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</si>
  <si>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</si>
  <si>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5"/>
  </si>
  <si>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</si>
  <si>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</si>
  <si>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</si>
  <si>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</si>
  <si>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</si>
  <si>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</si>
  <si>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公共公益施設建設基金</t>
    <phoneticPr fontId="5"/>
  </si>
  <si>
    <t>ふるさとづくり基金</t>
    <rPh sb="7" eb="9">
      <t>キキン</t>
    </rPh>
    <phoneticPr fontId="5"/>
  </si>
  <si>
    <t>地域福祉人材育成基金</t>
    <rPh sb="0" eb="10">
      <t>チイキフクシジンザイイクセイキキン</t>
    </rPh>
    <phoneticPr fontId="5"/>
  </si>
  <si>
    <t>福祉基金</t>
    <rPh sb="0" eb="4">
      <t>フクシキキン</t>
    </rPh>
    <phoneticPr fontId="5"/>
  </si>
  <si>
    <t>スポーツ振興基金</t>
    <rPh sb="4" eb="8">
      <t>シンコウキキン</t>
    </rPh>
    <phoneticPr fontId="5"/>
  </si>
  <si>
    <t>小川地区衛生組合</t>
    <rPh sb="0" eb="2">
      <t>オガワ</t>
    </rPh>
    <rPh sb="2" eb="4">
      <t>チク</t>
    </rPh>
    <rPh sb="4" eb="6">
      <t>エイセイ</t>
    </rPh>
    <rPh sb="6" eb="8">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</si>
  <si>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</si>
  <si>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</si>
  <si>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</si>
  <si>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</si>
  <si>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</si>
  <si>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はともに類似団体平均を上回っている。実質公債費比率については、平成30年度以降類似団体平均は減少傾向にあるが、当町は増加傾向にあった。これは、北部交流センターの大規模改修、嵐山町ステーションプラザ嵐なびの建設及び武蔵嵐山駅西口地区整備事業等による起債等の増加によるものであったが、ここ数年は事業債の抑制により前年度と同様の数値で推移している。将来負担比率については、平成30年度以降類似団体平均は減少傾向にあるのに対し、当町は平成30年度をピークに減少傾向となった。令和元年度から4年連続で改善は見られたものの、依然として高い水準にいる。令和4年度の減少理由として、基金残高の100,000千円の増加が挙げられる。</t>
    <rPh sb="32" eb="34">
      <t>ジッシツ</t>
    </rPh>
    <rPh sb="34" eb="37">
      <t>コウサイヒ</t>
    </rPh>
    <rPh sb="156" eb="158">
      <t>スウネン</t>
    </rPh>
    <rPh sb="309" eb="311">
      <t>センエン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</si>
  <si>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</si>
  <si>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</si>
  <si>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</si>
  <si>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将来負担比率は令和</t>
    </r>
    <r>
      <rPr>
        <sz val="11"/>
        <color rgb="FFFF0000"/>
        <rFont val="ＭＳ Ｐゴシック"/>
        <family val="3"/>
        <charset val="128"/>
      </rPr>
      <t>3</t>
    </r>
    <r>
      <rPr>
        <sz val="11"/>
        <color indexed="8"/>
        <rFont val="ＭＳ Ｐゴシック"/>
        <family val="3"/>
        <charset val="128"/>
      </rPr>
      <t>年度と比較して</t>
    </r>
    <r>
      <rPr>
        <sz val="11"/>
        <color rgb="FFFF0000"/>
        <rFont val="ＭＳ Ｐゴシック"/>
        <family val="3"/>
        <charset val="128"/>
      </rPr>
      <t>4.3</t>
    </r>
    <r>
      <rPr>
        <sz val="11"/>
        <color indexed="8"/>
        <rFont val="ＭＳ Ｐゴシック"/>
        <family val="3"/>
        <charset val="128"/>
      </rPr>
      <t>％減少したが、依然として類似団体と比較して高くなっている。一方で、有形固定資産減価償却率については、類似団体内平均値と比較して低い水準を維持している。平成26年度以降、交流センターの大規模改修や嵐山町ステーションプラザ嵐なびの建設等により、起債が増加する一方で、固定資産減価償却率が低下している。今後、学校再編事業等の大規模事業が控えているため、将来負担比率の増加と有形固定資産減価償却率の減少が見込まれ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</si>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</sst>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95A121-52DC-4D58-9E1E-458D3CEA1CB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B0E9-4BA1-ABA6-B90DEF346F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24918</c:v>
                </c:pt>
                <c:pt idx="1">
                  <c:v>38973</c:v>
                </c:pt>
                <c:pt idx="2">
                  <c:v>22234</c:v>
                </c:pt>
                <c:pt idx="3">
                  <c:v>24395</c:v>
                </c:pt>
                <c:pt idx="4">
                  <c:v>21102</c:v>
                </c:pt>
              </c:numCache>
            </c:numRef>
          </c:val>
          <c:smooth val="0"/>
          <c:extLst>
            <c:ext xmlns:c16="http://schemas.microsoft.com/office/drawing/2014/chart" uri="{C3380CC4-5D6E-409C-BE32-E72D297353CC}">
              <c16:uniqueId val="{00000001-B0E9-4BA1-ABA6-B90DEF346F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4.88</c:v>
                </c:pt>
                <c:pt idx="1">
                  <c:v>5.09</c:v>
                </c:pt>
                <c:pt idx="2">
                  <c:v>6.65</c:v>
                </c:pt>
                <c:pt idx="3">
                  <c:v>9.7200000000000006</c:v>
                </c:pt>
                <c:pt idx="4">
                  <c:v>10.210000000000001</c:v>
                </c:pt>
              </c:numCache>
            </c:numRef>
          </c:val>
          <c:extLst>
            <c:ext xmlns:c16="http://schemas.microsoft.com/office/drawing/2014/chart" uri="{C3380CC4-5D6E-409C-BE32-E72D297353CC}">
              <c16:uniqueId val="{00000000-826B-43C8-B307-1191C5B6F9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5.28</c:v>
                </c:pt>
                <c:pt idx="1">
                  <c:v>5.76</c:v>
                </c:pt>
                <c:pt idx="2">
                  <c:v>7.95</c:v>
                </c:pt>
                <c:pt idx="3">
                  <c:v>15.52</c:v>
                </c:pt>
                <c:pt idx="4">
                  <c:v>18.14</c:v>
                </c:pt>
              </c:numCache>
            </c:numRef>
          </c:val>
          <c:extLst>
            <c:ext xmlns:c16="http://schemas.microsoft.com/office/drawing/2014/chart" uri="{C3380CC4-5D6E-409C-BE32-E72D297353CC}">
              <c16:uniqueId val="{00000001-826B-43C8-B307-1191C5B6F9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-3.57</c:v>
                </c:pt>
                <c:pt idx="1">
                  <c:v>0.68</c:v>
                </c:pt>
                <c:pt idx="2">
                  <c:v>4.2</c:v>
                </c:pt>
                <c:pt idx="3">
                  <c:v>11.58</c:v>
                </c:pt>
                <c:pt idx="4">
                  <c:v>2.4</c:v>
                </c:pt>
              </c:numCache>
            </c:numRef>
          </c:val>
          <c:smooth val="0"/>
          <c:extLst>
            <c:ext xmlns:c16="http://schemas.microsoft.com/office/drawing/2014/chart" uri="{C3380CC4-5D6E-409C-BE32-E72D297353CC}">
              <c16:uniqueId val="{00000002-826B-43C8-B307-1191C5B6F9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0.69</c:v>
                </c:pt>
                <c:pt idx="4">
                  <c:v>0</c:v>
                </c:pt>
                <c:pt idx="5">
                  <c:v>0</c:v>
                </c:pt>
                <c:pt idx="6">
                  <c:v>0</c:v>
                </c:pt>
                <c:pt idx="7">
                  <c:v>0</c:v>
                </c:pt>
                <c:pt idx="8">
                  <c:v>0</c:v>
                </c:pt>
                <c:pt idx="9">
                  <c:v>0</c:v>
                </c:pt>
              </c:numCache>
            </c:numRef>
          </c:val>
          <c:extLst>
            <c:ext xmlns:c16="http://schemas.microsoft.com/office/drawing/2014/chart" uri="{C3380CC4-5D6E-409C-BE32-E72D297353CC}">
              <c16:uniqueId val="{00000000-80ED-471E-9462-99BF13324C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ED-471E-9462-99BF13324C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ED-471E-9462-99BF13324C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ED-471E-9462-99BF13324C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0.09</c:v>
                </c:pt>
                <c:pt idx="4">
                  <c:v>#N/A</c:v>
                </c:pt>
                <c:pt idx="5">
                  <c:v>0.08</c:v>
                </c:pt>
                <c:pt idx="6">
                  <c:v>#N/A</c:v>
                </c:pt>
                <c:pt idx="7">
                  <c:v>0.08</c:v>
                </c:pt>
                <c:pt idx="8">
                  <c:v>#N/A</c:v>
                </c:pt>
                <c:pt idx="9">
                  <c:v>0.09</c:v>
                </c:pt>
              </c:numCache>
            </c:numRef>
          </c:val>
          <c:extLst>
            <c:ext xmlns:c16="http://schemas.microsoft.com/office/drawing/2014/chart" uri="{C3380CC4-5D6E-409C-BE32-E72D297353CC}">
              <c16:uniqueId val="{00000004-80ED-471E-9462-99BF13324C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1.4</c:v>
                </c:pt>
                <c:pt idx="4">
                  <c:v>#N/A</c:v>
                </c:pt>
                <c:pt idx="5">
                  <c:v>1.56</c:v>
                </c:pt>
                <c:pt idx="6">
                  <c:v>#N/A</c:v>
                </c:pt>
                <c:pt idx="7">
                  <c:v>1.93</c:v>
                </c:pt>
                <c:pt idx="8">
                  <c:v>#N/A</c:v>
                </c:pt>
                <c:pt idx="9">
                  <c:v>1.2</c:v>
                </c:pt>
              </c:numCache>
            </c:numRef>
          </c:val>
          <c:extLst>
            <c:ext xmlns:c16="http://schemas.microsoft.com/office/drawing/2014/chart" uri="{C3380CC4-5D6E-409C-BE32-E72D297353CC}">
              <c16:uniqueId val="{00000005-80ED-471E-9462-99BF13324C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0.87</c:v>
                </c:pt>
                <c:pt idx="6">
                  <c:v>#N/A</c:v>
                </c:pt>
                <c:pt idx="7">
                  <c:v>1.28</c:v>
                </c:pt>
                <c:pt idx="8">
                  <c:v>#N/A</c:v>
                </c:pt>
                <c:pt idx="9">
                  <c:v>1.71</c:v>
                </c:pt>
              </c:numCache>
            </c:numRef>
          </c:val>
          <c:extLst>
            <c:ext xmlns:c16="http://schemas.microsoft.com/office/drawing/2014/chart" uri="{C3380CC4-5D6E-409C-BE32-E72D297353CC}">
              <c16:uniqueId val="{00000006-80ED-471E-9462-99BF13324C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1.94</c:v>
                </c:pt>
                <c:pt idx="4">
                  <c:v>#N/A</c:v>
                </c:pt>
                <c:pt idx="5">
                  <c:v>3.57</c:v>
                </c:pt>
                <c:pt idx="6">
                  <c:v>#N/A</c:v>
                </c:pt>
                <c:pt idx="7">
                  <c:v>2.08</c:v>
                </c:pt>
                <c:pt idx="8">
                  <c:v>#N/A</c:v>
                </c:pt>
                <c:pt idx="9">
                  <c:v>3.66</c:v>
                </c:pt>
              </c:numCache>
            </c:numRef>
          </c:val>
          <c:extLst>
            <c:ext xmlns:c16="http://schemas.microsoft.com/office/drawing/2014/chart" uri="{C3380CC4-5D6E-409C-BE32-E72D297353CC}">
              <c16:uniqueId val="{00000007-80ED-471E-9462-99BF13324C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5.29</c:v>
                </c:pt>
                <c:pt idx="2">
                  <c:v>#N/A</c:v>
                </c:pt>
                <c:pt idx="3">
                  <c:v>5.51</c:v>
                </c:pt>
                <c:pt idx="4">
                  <c:v>#N/A</c:v>
                </c:pt>
                <c:pt idx="5">
                  <c:v>7.07</c:v>
                </c:pt>
                <c:pt idx="6">
                  <c:v>#N/A</c:v>
                </c:pt>
                <c:pt idx="7">
                  <c:v>10.130000000000001</c:v>
                </c:pt>
                <c:pt idx="8">
                  <c:v>#N/A</c:v>
                </c:pt>
                <c:pt idx="9">
                  <c:v>10.62</c:v>
                </c:pt>
              </c:numCache>
            </c:numRef>
          </c:val>
          <c:extLst>
            <c:ext xmlns:c16="http://schemas.microsoft.com/office/drawing/2014/chart" uri="{C3380CC4-5D6E-409C-BE32-E72D297353CC}">
              <c16:uniqueId val="{00000008-80ED-471E-9462-99BF13324C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35.270000000000003</c:v>
                </c:pt>
                <c:pt idx="2">
                  <c:v>#N/A</c:v>
                </c:pt>
                <c:pt idx="3">
                  <c:v>35</c:v>
                </c:pt>
                <c:pt idx="4">
                  <c:v>#N/A</c:v>
                </c:pt>
                <c:pt idx="5">
                  <c:v>36.6</c:v>
                </c:pt>
                <c:pt idx="6">
                  <c:v>#N/A</c:v>
                </c:pt>
                <c:pt idx="7">
                  <c:v>35.130000000000003</c:v>
                </c:pt>
                <c:pt idx="8">
                  <c:v>#N/A</c:v>
                </c:pt>
                <c:pt idx="9">
                  <c:v>37.24</c:v>
                </c:pt>
              </c:numCache>
            </c:numRef>
          </c:val>
          <c:extLst>
            <c:ext xmlns:c16="http://schemas.microsoft.com/office/drawing/2014/chart" uri="{C3380CC4-5D6E-409C-BE32-E72D297353CC}">
              <c16:uniqueId val="{00000009-80ED-471E-9462-99BF13324C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502</c:v>
                </c:pt>
                <c:pt idx="5">
                  <c:v>496</c:v>
                </c:pt>
                <c:pt idx="8">
                  <c:v>501</c:v>
                </c:pt>
                <c:pt idx="11">
                  <c:v>486</c:v>
                </c:pt>
                <c:pt idx="14">
                  <c:v>485</c:v>
                </c:pt>
              </c:numCache>
            </c:numRef>
          </c:val>
          <c:extLst>
            <c:ext xmlns:c16="http://schemas.microsoft.com/office/drawing/2014/chart" uri="{C3380CC4-5D6E-409C-BE32-E72D297353CC}">
              <c16:uniqueId val="{00000000-65FE-4BAE-AEA5-2A6601EDC3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FE-4BAE-AEA5-2A6601EDC3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20</c:v>
                </c:pt>
                <c:pt idx="6">
                  <c:v>20</c:v>
                </c:pt>
                <c:pt idx="9">
                  <c:v>39</c:v>
                </c:pt>
                <c:pt idx="12">
                  <c:v>20</c:v>
                </c:pt>
              </c:numCache>
            </c:numRef>
          </c:val>
          <c:extLst>
            <c:ext xmlns:c16="http://schemas.microsoft.com/office/drawing/2014/chart" uri="{C3380CC4-5D6E-409C-BE32-E72D297353CC}">
              <c16:uniqueId val="{00000002-65FE-4BAE-AEA5-2A6601EDC3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17</c:v>
                </c:pt>
                <c:pt idx="6">
                  <c:v>16</c:v>
                </c:pt>
                <c:pt idx="9">
                  <c:v>24</c:v>
                </c:pt>
                <c:pt idx="12">
                  <c:v>25</c:v>
                </c:pt>
              </c:numCache>
            </c:numRef>
          </c:val>
          <c:extLst>
            <c:ext xmlns:c16="http://schemas.microsoft.com/office/drawing/2014/chart" uri="{C3380CC4-5D6E-409C-BE32-E72D297353CC}">
              <c16:uniqueId val="{00000003-65FE-4BAE-AEA5-2A6601EDC3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132</c:v>
                </c:pt>
                <c:pt idx="3">
                  <c:v>123</c:v>
                </c:pt>
                <c:pt idx="6">
                  <c:v>140</c:v>
                </c:pt>
                <c:pt idx="9">
                  <c:v>141</c:v>
                </c:pt>
                <c:pt idx="12">
                  <c:v>141</c:v>
                </c:pt>
              </c:numCache>
            </c:numRef>
          </c:val>
          <c:extLst>
            <c:ext xmlns:c16="http://schemas.microsoft.com/office/drawing/2014/chart" uri="{C3380CC4-5D6E-409C-BE32-E72D297353CC}">
              <c16:uniqueId val="{00000004-65FE-4BAE-AEA5-2A6601EDC3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E-4BAE-AEA5-2A6601EDC3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FE-4BAE-AEA5-2A6601EDC3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666</c:v>
                </c:pt>
                <c:pt idx="3">
                  <c:v>674</c:v>
                </c:pt>
                <c:pt idx="6">
                  <c:v>697</c:v>
                </c:pt>
                <c:pt idx="9">
                  <c:v>672</c:v>
                </c:pt>
                <c:pt idx="12">
                  <c:v>668</c:v>
                </c:pt>
              </c:numCache>
            </c:numRef>
          </c:val>
          <c:extLst>
            <c:ext xmlns:c16="http://schemas.microsoft.com/office/drawing/2014/chart" uri="{C3380CC4-5D6E-409C-BE32-E72D297353CC}">
              <c16:uniqueId val="{00000007-65FE-4BAE-AEA5-2A6601EDC3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339</c:v>
                </c:pt>
                <c:pt idx="2">
                  <c:v>#N/A</c:v>
                </c:pt>
                <c:pt idx="3">
                  <c:v>#N/A</c:v>
                </c:pt>
                <c:pt idx="4">
                  <c:v>338</c:v>
                </c:pt>
                <c:pt idx="5">
                  <c:v>#N/A</c:v>
                </c:pt>
                <c:pt idx="6">
                  <c:v>#N/A</c:v>
                </c:pt>
                <c:pt idx="7">
                  <c:v>372</c:v>
                </c:pt>
                <c:pt idx="8">
                  <c:v>#N/A</c:v>
                </c:pt>
                <c:pt idx="9">
                  <c:v>#N/A</c:v>
                </c:pt>
                <c:pt idx="10">
                  <c:v>390</c:v>
                </c:pt>
                <c:pt idx="11">
                  <c:v>#N/A</c:v>
                </c:pt>
                <c:pt idx="12">
                  <c:v>#N/A</c:v>
                </c:pt>
                <c:pt idx="13">
                  <c:v>369</c:v>
                </c:pt>
                <c:pt idx="14">
                  <c:v>#N/A</c:v>
                </c:pt>
              </c:numCache>
            </c:numRef>
          </c:val>
          <c:smooth val="0"/>
          <c:extLst>
            <c:ext xmlns:c16="http://schemas.microsoft.com/office/drawing/2014/chart" uri="{C3380CC4-5D6E-409C-BE32-E72D297353CC}">
              <c16:uniqueId val="{00000008-65FE-4BAE-AEA5-2A6601EDC3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5808</c:v>
                </c:pt>
                <c:pt idx="5">
                  <c:v>5932</c:v>
                </c:pt>
                <c:pt idx="8">
                  <c:v>5868</c:v>
                </c:pt>
                <c:pt idx="11">
                  <c:v>5809</c:v>
                </c:pt>
                <c:pt idx="14">
                  <c:v>5570</c:v>
                </c:pt>
              </c:numCache>
            </c:numRef>
          </c:val>
          <c:extLst>
            <c:ext xmlns:c16="http://schemas.microsoft.com/office/drawing/2014/chart" uri="{C3380CC4-5D6E-409C-BE32-E72D297353CC}">
              <c16:uniqueId val="{00000000-2DB9-4087-A4AE-CD759DA15B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DB9-4087-A4AE-CD759DA15B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716</c:v>
                </c:pt>
                <c:pt idx="5">
                  <c:v>697</c:v>
                </c:pt>
                <c:pt idx="8">
                  <c:v>822</c:v>
                </c:pt>
                <c:pt idx="11">
                  <c:v>1450</c:v>
                </c:pt>
                <c:pt idx="14">
                  <c:v>1782</c:v>
                </c:pt>
              </c:numCache>
            </c:numRef>
          </c:val>
          <c:extLst>
            <c:ext xmlns:c16="http://schemas.microsoft.com/office/drawing/2014/chart" uri="{C3380CC4-5D6E-409C-BE32-E72D297353CC}">
              <c16:uniqueId val="{00000002-2DB9-4087-A4AE-CD759DA15B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B9-4087-A4AE-CD759DA15B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B9-4087-A4AE-CD759DA15B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B9-4087-A4AE-CD759DA15B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1022</c:v>
                </c:pt>
                <c:pt idx="3">
                  <c:v>1039</c:v>
                </c:pt>
                <c:pt idx="6">
                  <c:v>1073</c:v>
                </c:pt>
                <c:pt idx="9">
                  <c:v>1023</c:v>
                </c:pt>
                <c:pt idx="12">
                  <c:v>994</c:v>
                </c:pt>
              </c:numCache>
            </c:numRef>
          </c:val>
          <c:extLst>
            <c:ext xmlns:c16="http://schemas.microsoft.com/office/drawing/2014/chart" uri="{C3380CC4-5D6E-409C-BE32-E72D297353CC}">
              <c16:uniqueId val="{00000006-2DB9-4087-A4AE-CD759DA15B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131</c:v>
                </c:pt>
                <c:pt idx="3">
                  <c:v>176</c:v>
                </c:pt>
                <c:pt idx="6">
                  <c:v>266</c:v>
                </c:pt>
                <c:pt idx="9">
                  <c:v>261</c:v>
                </c:pt>
                <c:pt idx="12">
                  <c:v>247</c:v>
                </c:pt>
              </c:numCache>
            </c:numRef>
          </c:val>
          <c:extLst>
            <c:ext xmlns:c16="http://schemas.microsoft.com/office/drawing/2014/chart" uri="{C3380CC4-5D6E-409C-BE32-E72D297353CC}">
              <c16:uniqueId val="{00000007-2DB9-4087-A4AE-CD759DA15B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1160</c:v>
                </c:pt>
                <c:pt idx="3">
                  <c:v>1045</c:v>
                </c:pt>
                <c:pt idx="6">
                  <c:v>998</c:v>
                </c:pt>
                <c:pt idx="9">
                  <c:v>978</c:v>
                </c:pt>
                <c:pt idx="12">
                  <c:v>957</c:v>
                </c:pt>
              </c:numCache>
            </c:numRef>
          </c:val>
          <c:extLst>
            <c:ext xmlns:c16="http://schemas.microsoft.com/office/drawing/2014/chart" uri="{C3380CC4-5D6E-409C-BE32-E72D297353CC}">
              <c16:uniqueId val="{00000008-2DB9-4087-A4AE-CD759DA15B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756</c:v>
                </c:pt>
                <c:pt idx="3">
                  <c:v>360</c:v>
                </c:pt>
                <c:pt idx="6">
                  <c:v>311</c:v>
                </c:pt>
                <c:pt idx="9">
                  <c:v>497</c:v>
                </c:pt>
                <c:pt idx="12">
                  <c:v>788</c:v>
                </c:pt>
              </c:numCache>
            </c:numRef>
          </c:val>
          <c:extLst>
            <c:ext xmlns:c16="http://schemas.microsoft.com/office/drawing/2014/chart" uri="{C3380CC4-5D6E-409C-BE32-E72D297353CC}">
              <c16:uniqueId val="{00000009-2DB9-4087-A4AE-CD759DA15B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6667</c:v>
                </c:pt>
                <c:pt idx="3">
                  <c:v>6780</c:v>
                </c:pt>
                <c:pt idx="6">
                  <c:v>6583</c:v>
                </c:pt>
                <c:pt idx="9">
                  <c:v>6484</c:v>
                </c:pt>
                <c:pt idx="12">
                  <c:v>6115</c:v>
                </c:pt>
              </c:numCache>
            </c:numRef>
          </c:val>
          <c:extLst>
            <c:ext xmlns:c16="http://schemas.microsoft.com/office/drawing/2014/chart" uri="{C3380CC4-5D6E-409C-BE32-E72D297353CC}">
              <c16:uniqueId val="{0000000A-2DB9-4087-A4AE-CD759DA15B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3213</c:v>
                </c:pt>
                <c:pt idx="2">
                  <c:v>#N/A</c:v>
                </c:pt>
                <c:pt idx="3">
                  <c:v>#N/A</c:v>
                </c:pt>
                <c:pt idx="4">
                  <c:v>2772</c:v>
                </c:pt>
                <c:pt idx="5">
                  <c:v>#N/A</c:v>
                </c:pt>
                <c:pt idx="6">
                  <c:v>#N/A</c:v>
                </c:pt>
                <c:pt idx="7">
                  <c:v>2541</c:v>
                </c:pt>
                <c:pt idx="8">
                  <c:v>#N/A</c:v>
                </c:pt>
                <c:pt idx="9">
                  <c:v>#N/A</c:v>
                </c:pt>
                <c:pt idx="10">
                  <c:v>1984</c:v>
                </c:pt>
                <c:pt idx="11">
                  <c:v>#N/A</c:v>
                </c:pt>
                <c:pt idx="12">
                  <c:v>#N/A</c:v>
                </c:pt>
                <c:pt idx="13">
                  <c:v>1750</c:v>
                </c:pt>
                <c:pt idx="14">
                  <c:v>#N/A</c:v>
                </c:pt>
              </c:numCache>
            </c:numRef>
          </c:val>
          <c:smooth val="0"/>
          <c:extLst>
            <c:ext xmlns:c16="http://schemas.microsoft.com/office/drawing/2014/chart" uri="{C3380CC4-5D6E-409C-BE32-E72D297353CC}">
              <c16:uniqueId val="{0000000B-2DB9-4087-A4AE-CD759DA15B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350</c:v>
                </c:pt>
                <c:pt idx="1">
                  <c:v>730</c:v>
                </c:pt>
                <c:pt idx="2">
                  <c:v>830</c:v>
                </c:pt>
              </c:numCache>
            </c:numRef>
          </c:val>
          <c:extLst>
            <c:ext xmlns:c16="http://schemas.microsoft.com/office/drawing/2014/chart" uri="{C3380CC4-5D6E-409C-BE32-E72D297353CC}">
              <c16:uniqueId val="{00000000-F9A5-4644-86AC-B38152F302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123</c:v>
                </c:pt>
                <c:pt idx="2">
                  <c:v>123</c:v>
                </c:pt>
              </c:numCache>
            </c:numRef>
          </c:val>
          <c:extLst>
            <c:ext xmlns:c16="http://schemas.microsoft.com/office/drawing/2014/chart" uri="{C3380CC4-5D6E-409C-BE32-E72D297353CC}">
              <c16:uniqueId val="{00000001-F9A5-4644-86AC-B38152F302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82</c:v>
                </c:pt>
                <c:pt idx="1">
                  <c:v>150</c:v>
                </c:pt>
                <c:pt idx="2">
                  <c:v>396</c:v>
                </c:pt>
              </c:numCache>
            </c:numRef>
          </c:val>
          <c:extLst>
            <c:ext xmlns:c16="http://schemas.microsoft.com/office/drawing/2014/chart" uri="{C3380CC4-5D6E-409C-BE32-E72D297353CC}">
              <c16:uniqueId val="{00000002-F9A5-4644-86AC-B38152F302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{2444C19C-013C-4F84-A8ED-B9F7BBF738CF}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DE0-4497-A052-4DCE473D94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{6623445D-4DDF-44E8-81A8-B44993FE490C}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E0-4497-A052-4DCE473D94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{2AFE17E1-9F56-416C-89A4-438D31DF7787}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E0-4497-A052-4DCE473D94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{860B8737-04AB-439A-A2D2-477DAD8BF843}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E0-4497-A052-4DCE473D94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{3427E141-6717-4105-B74F-64FA1C686D9B}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E0-4497-A052-4DCE473D94F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{7FDAF1DF-6CBA-4230-A92C-AA1BFB06B85D}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DE0-4497-A052-4DCE473D94F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{BDE7387C-2704-42F4-A71A-35803E4CFB74}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DE0-4497-A052-4DCE473D94F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{DC07D029-4C33-417C-91AC-681794358282}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DE0-4497-A052-4DCE473D94F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{69D963C2-6E35-4548-BF9F-75C699ADBD31}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DE0-4497-A052-4DCE473D9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50.2</c:v>
                </c:pt>
                <c:pt idx="8">
                  <c:v>51.8</c:v>
                </c:pt>
                <c:pt idx="16">
                  <c:v>53.8</c:v>
                </c:pt>
                <c:pt idx="24">
                  <c:v>55.6</c:v>
                </c:pt>
                <c:pt idx="32">
                  <c:v>57.4</c:v>
                </c:pt>
              </c:numCache>
            </c:numRef>
          </c:xVal>
          <c:yVal>
            <c:numRef>
              <c:f>公会計指標分析・財政指標組合せ分析表!$BP$51:$DC$51</c:f>
              <c:numCache>
                <c:formatCode>#,##0.0;"▲ "#,##0.0</c:formatCode>
                <c:ptCount val="40"/>
                <c:pt idx="0">
                  <c:v>86.2</c:v>
                </c:pt>
                <c:pt idx="8">
                  <c:v>74.3</c:v>
                </c:pt>
                <c:pt idx="16">
                  <c:v>65.099999999999994</c:v>
                </c:pt>
                <c:pt idx="24">
                  <c:v>47</c:v>
                </c:pt>
                <c:pt idx="32">
                  <c:v>42.7</c:v>
                </c:pt>
              </c:numCache>
            </c:numRef>
          </c:yVal>
          <c:smooth val="0"/>
          <c:extLst>
            <c:ext xmlns:c16="http://schemas.microsoft.com/office/drawing/2014/chart" uri="{C3380CC4-5D6E-409C-BE32-E72D297353CC}">
              <c16:uniqueId val="{00000009-BDE0-4497-A052-4DCE473D94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36025171218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{8DC71462-960D-44F5-B1F7-B3B8C5907368}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DE0-4497-A052-4DCE473D94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{44188E16-0AF2-430B-8A1D-2B349E877DA5}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E0-4497-A052-4DCE473D94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{136C70D4-EFD0-4CAF-B8FD-5603F62CDB14}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E0-4497-A052-4DCE473D94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{8527AC5F-411F-4670-983E-B083A19F719F}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E0-4497-A052-4DCE473D94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{C6A70333-00A7-4F07-815D-16D4AD55C200}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E0-4497-A052-4DCE473D94F2}"/>
                </c:ext>
              </c:extLst>
            </c:dLbl>
            <c:dLbl>
              <c:idx val="8"/>
              <c:layout>
                <c:manualLayout>
                  <c:x val="-4.287359086809427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{28C6CE2F-ABCF-49DB-B8DC-49A7735E88CB}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DE0-4497-A052-4DCE473D94F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{EDC71FB4-AC91-433D-ADFB-A9A850A779EE}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DE0-4497-A052-4DCE473D94F2}"/>
                </c:ext>
              </c:extLst>
            </c:dLbl>
            <c:dLbl>
              <c:idx val="24"/>
              <c:layout>
                <c:manualLayout>
                  <c:x val="-2.4211266182319547E-2"/>
                  <c:y val="-4.511431505635204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{B75380FB-9B95-4028-98D2-942636860EC4}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DE0-4497-A052-4DCE473D94F2}"/>
                </c:ext>
              </c:extLst>
            </c:dLbl>
            <c:dLbl>
              <c:idx val="32"/>
              <c:layout>
                <c:manualLayout>
                  <c:x val="-3.9820235118148771E-2"/>
                  <c:y val="-8.436376915537831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{524FB117-EF36-4A99-8866-E6146F224745}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DE0-4497-A052-4DCE473D9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BDE0-4497-A052-4DCE473D94F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{52F3091B-2C33-49C4-A85A-CFDECFE784D4}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97B-42DD-8121-E13B63408F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{251EDDA1-A126-4C2E-992A-958339BEC141}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7B-42DD-8121-E13B63408F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{0C0F5FEE-0F80-4B1C-A092-F41C14658018}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7B-42DD-8121-E13B63408F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{9120523E-CCE5-451F-94E8-329F6193784C}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7B-42DD-8121-E13B63408F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{55F3D5AF-E21D-4B12-8F97-2E651BD38B9C}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7B-42DD-8121-E13B63408F3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{A11CE683-2DF1-4FFC-8916-CAC3CDFF891C}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97B-42DD-8121-E13B63408F3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{611D0DAE-FAFA-4B15-8D3C-2E83AE4C8400}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97B-42DD-8121-E13B63408F35}"/>
                </c:ext>
              </c:extLst>
            </c:dLbl>
            <c:dLbl>
              <c:idx val="24"/>
              <c:layout>
                <c:manualLayout>
                  <c:x val="0"/>
                  <c:y val="4.9611036867416901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{D3A44D5A-A5EA-4A3D-8AC4-D00C9A11ED27}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97B-42DD-8121-E13B63408F35}"/>
                </c:ext>
              </c:extLst>
            </c:dLbl>
            <c:dLbl>
              <c:idx val="32"/>
              <c:layout>
                <c:manualLayout>
                  <c:x val="0"/>
                  <c:y val="-4.9611036867416901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{2F42D614-33F4-4E42-8086-8AC4330EEC46}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97B-42DD-8121-E13B63408F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c:v>
                </c:pt>
                <c:pt idx="16">
                  <c:v>9.1999999999999993</c:v>
                </c:pt>
                <c:pt idx="24">
                  <c:v>9.1999999999999993</c:v>
                </c:pt>
                <c:pt idx="32">
                  <c:v>9.1999999999999993</c:v>
                </c:pt>
              </c:numCache>
            </c:numRef>
          </c:xVal>
          <c:yVal>
            <c:numRef>
              <c:f>公会計指標分析・財政指標組合せ分析表!$BP$73:$DC$73</c:f>
              <c:numCache>
                <c:formatCode>#,##0.0;"▲ "#,##0.0</c:formatCode>
                <c:ptCount val="40"/>
                <c:pt idx="0">
                  <c:v>86.2</c:v>
                </c:pt>
                <c:pt idx="8">
                  <c:v>74.3</c:v>
                </c:pt>
                <c:pt idx="16">
                  <c:v>65.099999999999994</c:v>
                </c:pt>
                <c:pt idx="24">
                  <c:v>47</c:v>
                </c:pt>
                <c:pt idx="32">
                  <c:v>42.7</c:v>
                </c:pt>
              </c:numCache>
            </c:numRef>
          </c:yVal>
          <c:smooth val="0"/>
          <c:extLst>
            <c:ext xmlns:c16="http://schemas.microsoft.com/office/drawing/2014/chart" uri="{C3380CC4-5D6E-409C-BE32-E72D297353CC}">
              <c16:uniqueId val="{00000009-A97B-42DD-8121-E13B63408F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{D11644DC-1DAF-42A7-BAB1-C51ABFF9342A}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97B-42DD-8121-E13B63408F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{559B87BE-2E54-4E37-838F-D2D3F5278BD8}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7B-42DD-8121-E13B63408F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{4BD8E15B-4AE4-43BC-B61F-744F1CA30B5F}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7B-42DD-8121-E13B63408F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{E8494488-1BC2-4A1C-A55A-70C1609D9B2E}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7B-42DD-8121-E13B63408F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{A2A11B96-253B-4E62-99A2-6957B261B63C}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7B-42DD-8121-E13B63408F3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{E38A7113-3D96-4CE7-9895-581E842D5D6A}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97B-42DD-8121-E13B63408F3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{085210CD-38A0-42CD-9788-180873B901C5}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97B-42DD-8121-E13B63408F35}"/>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{41650BA8-000B-4AA2-AC67-A3BC1B9A9962}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97B-42DD-8121-E13B63408F35}"/>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{D6ABF1B3-07BA-4F0A-A61D-3527DB8CB063}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97B-42DD-8121-E13B63408F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A97B-42DD-8121-E13B63408F35}"/>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一部企業の売上増加による法人町民税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千円の増、物流倉庫新築等による固定資産税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121,699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千円の増等により、基準財政収入額は昨年度と比較し増加したが、小川地区衛生組合負担金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70,291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千円の増や子ども子育て制度の施設型給付に係る委託料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309,532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千円の増により、基準財政需要額も増加しており、令和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年度以前の水準には戻らず、令和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年度に引き続き財政力指数の低下に繋がった。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現状は類似団体平均を上回っているが、今後も自主財源の確保に努める。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138491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81038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87691</xdr:rowOff>
    </xdr:from>
    <xdr:to>
      <xdr:col>23</xdr:col>
      <xdr:colOff>184150</xdr:colOff>
      <xdr:row>41</xdr:row>
      <xdr:rowOff>17841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104218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令和３年度と比較し、収入では臨時財政対策債▲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千円の減、支出では、小川地区衛生組合負担金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千円、介護給付・訓練等給付事業費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千円の増等により、経常収支比率は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引き続き、自主財源の確保、経常経費の削減を図り、経常収支比率の低下に努める。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62</xdr:row>
      <xdr:rowOff>29972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2822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63</xdr:row>
      <xdr:rowOff>85344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28224"/>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20066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66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20066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83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人件費については、一般職給料▲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千円の減や時間外勤務手当▲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千円の減等により、令和３年度と比較し▲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物件費については、電子自治体推進事業費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千円の増や、ごみ資源収集運搬委託料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千円の増等により、令和３年度と比較し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費用全体では微増となり、人口もほぼ横ばいで推移しているため、決算額の増に繋がった。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78958</xdr:rowOff>
    </xdr:from>
    <xdr:to>
      <xdr:col>23</xdr:col>
      <xdr:colOff>133350</xdr:colOff>
      <xdr:row>81</xdr:row>
      <xdr:rowOff>82874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6408"/>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68317</xdr:rowOff>
    </xdr:from>
    <xdr:to>
      <xdr:col>19</xdr:col>
      <xdr:colOff>133350</xdr:colOff>
      <xdr:row>81</xdr:row>
      <xdr:rowOff>78958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5767"/>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34413</xdr:rowOff>
    </xdr:from>
    <xdr:to>
      <xdr:col>15</xdr:col>
      <xdr:colOff>82550</xdr:colOff>
      <xdr:row>81</xdr:row>
      <xdr:rowOff>68317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1863"/>
          <a:ext cx="8890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149471</xdr:rowOff>
    </xdr:from>
    <xdr:to>
      <xdr:col>11</xdr:col>
      <xdr:colOff>31750</xdr:colOff>
      <xdr:row>81</xdr:row>
      <xdr:rowOff>34413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5471"/>
          <a:ext cx="8890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32074</xdr:rowOff>
    </xdr:from>
    <xdr:to>
      <xdr:col>23</xdr:col>
      <xdr:colOff>184150</xdr:colOff>
      <xdr:row>81</xdr:row>
      <xdr:rowOff>133674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124801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4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28158</xdr:rowOff>
    </xdr:from>
    <xdr:to>
      <xdr:col>19</xdr:col>
      <xdr:colOff>184150</xdr:colOff>
      <xdr:row>81</xdr:row>
      <xdr:rowOff>129758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139935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17517</xdr:rowOff>
    </xdr:from>
    <xdr:to>
      <xdr:col>15</xdr:col>
      <xdr:colOff>133350</xdr:colOff>
      <xdr:row>81</xdr:row>
      <xdr:rowOff>119117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129294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155063</xdr:rowOff>
    </xdr:from>
    <xdr:to>
      <xdr:col>11</xdr:col>
      <xdr:colOff>82550</xdr:colOff>
      <xdr:row>81</xdr:row>
      <xdr:rowOff>85213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95390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98671</xdr:rowOff>
    </xdr:from>
    <xdr:to>
      <xdr:col>7</xdr:col>
      <xdr:colOff>31750</xdr:colOff>
      <xdr:row>81</xdr:row>
      <xdr:rowOff>28821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38998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令和４年度については、国基準より高く設定されている短大卒職員を採用したため。また、令和３年度と比較し、高卒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年の経験年数階層内職員の平均給与が高くなったため、ラスパイレス指数の増加に繋がった。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87</xdr:row>
      <xdr:rowOff>37395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84350"/>
          <a:ext cx="8382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84350"/>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168628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10584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令和３年度と比較し、一般職員等が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名増加した。また、人口が微減していることにより、人口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各平均値を下回っている状況であるが、今後も職員採用計画に基づき、職員の適正化を図る。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109573</xdr:rowOff>
    </xdr:from>
    <xdr:to>
      <xdr:col>81</xdr:col>
      <xdr:colOff>44450</xdr:colOff>
      <xdr:row>58</xdr:row>
      <xdr:rowOff>125660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536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109573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4697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148449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46970"/>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148449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8718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74860</xdr:rowOff>
    </xdr:from>
    <xdr:to>
      <xdr:col>81</xdr:col>
      <xdr:colOff>95250</xdr:colOff>
      <xdr:row>59</xdr:row>
      <xdr:rowOff>5010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91387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6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58773</xdr:rowOff>
    </xdr:from>
    <xdr:to>
      <xdr:col>77</xdr:col>
      <xdr:colOff>95250</xdr:colOff>
      <xdr:row>58</xdr:row>
      <xdr:rowOff>160373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170550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97649</xdr:rowOff>
    </xdr:from>
    <xdr:to>
      <xdr:col>68</xdr:col>
      <xdr:colOff>203200</xdr:colOff>
      <xdr:row>59</xdr:row>
      <xdr:rowOff>27799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37976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年度臨時財政対策債の償還終了等により、令和３年度に比べ元利償還金が▲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千円減少したが、標準財政規模が▲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千円減少したことなどにより、昨年度から横ばいの値となった。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年度臨時財政対策債の償還終了等により、令和３年度に比べ地方債現在高が▲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369,469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千円減少したことや、一般会計財政調整基金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千円、公共公益施設建設基金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千円の増による充当可能基金額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331,829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千円の増加などにより、将来負担比率の減少に繋がった。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依然として、類似団体と比較し高い状況であるため、引き続き、地方債の新規発行を抑え、将来負担比率の低下に努める。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120040</xdr:rowOff>
    </xdr:from>
    <xdr:to>
      <xdr:col>81</xdr:col>
      <xdr:colOff>44450</xdr:colOff>
      <xdr:row>16</xdr:row>
      <xdr:rowOff>161544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63240"/>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161544</xdr:rowOff>
    </xdr:from>
    <xdr:to>
      <xdr:col>77</xdr:col>
      <xdr:colOff>44450</xdr:colOff>
      <xdr:row>17</xdr:row>
      <xdr:rowOff>164795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04744"/>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164795</xdr:rowOff>
    </xdr:from>
    <xdr:to>
      <xdr:col>72</xdr:col>
      <xdr:colOff>203200</xdr:colOff>
      <xdr:row>18</xdr:row>
      <xdr:rowOff>82144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079445"/>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82144</xdr:rowOff>
    </xdr:from>
    <xdr:to>
      <xdr:col>68</xdr:col>
      <xdr:colOff>152400</xdr:colOff>
      <xdr:row>19</xdr:row>
      <xdr:rowOff>25552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168244"/>
          <a:ext cx="889000" cy="1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69240</xdr:rowOff>
    </xdr:from>
    <xdr:to>
      <xdr:col>81</xdr:col>
      <xdr:colOff>95250</xdr:colOff>
      <xdr:row>16</xdr:row>
      <xdr:rowOff>170840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41317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110744</xdr:rowOff>
    </xdr:from>
    <xdr:to>
      <xdr:col>77</xdr:col>
      <xdr:colOff>95250</xdr:colOff>
      <xdr:row>17</xdr:row>
      <xdr:rowOff>40894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25671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4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113995</xdr:rowOff>
    </xdr:from>
    <xdr:to>
      <xdr:col>73</xdr:col>
      <xdr:colOff>44450</xdr:colOff>
      <xdr:row>18</xdr:row>
      <xdr:rowOff>44145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28922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11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31344</xdr:rowOff>
    </xdr:from>
    <xdr:to>
      <xdr:col>68</xdr:col>
      <xdr:colOff>203200</xdr:colOff>
      <xdr:row>18</xdr:row>
      <xdr:rowOff>132944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117720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0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146202</xdr:rowOff>
    </xdr:from>
    <xdr:to>
      <xdr:col>64</xdr:col>
      <xdr:colOff>152400</xdr:colOff>
      <xdr:row>19</xdr:row>
      <xdr:rowOff>76352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61129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1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令和３年度と比較し、一般職員等の人数が２名増加したが、組織の新陳代謝等により、人件費に充当した経常一般財源等は、▲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しかし、経常一般財源が、令和３年度と比較して、▲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千円の減少となったことにより、人件費の経常収支比率は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今後も引き続き、職員採用計画に基づいた職員採用に努め、職員数の適正化を図る。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5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36</xdr:row>
      <xdr:rowOff>67128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58328"/>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67128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16328</xdr:rowOff>
    </xdr:from>
    <xdr:to>
      <xdr:col>15</xdr:col>
      <xdr:colOff>149225</xdr:colOff>
      <xdr:row>36</xdr:row>
      <xdr:rowOff>117928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電子自治体推進事業費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千円の増加等により、物件費に充当した経常一般財源等は、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また、経常一般財源が令和３年度と比較して、▲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千円の減少となったことにより、物件費の経常収支比率は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63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子育て世帯への臨時特別給付金事業補助金▲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千円の減少等により、扶助費に充当した経常一般財源等は、▲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千円の減少となったが、経常一般財源が、令和３年度と比較して、▲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千円の減少となったことにより、扶助費の経常収支比率は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078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58</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介護保険特別会計繰出金</a:t>
          </a:r>
          <a:r>
            <a:rPr kumimoji="1" lang="en-US" altLang="ja-JP" sz="1300" baseline="0">
              <a:solidFill>
                <a:schemeClr val="dk1"/>
              </a:solidFill>
              <a:effectLst/>
              <a:latin typeface="+mn-lt"/>
              <a:ea typeface="ＭＳ Ｐゴシック" panose="020B0600070205080204" pitchFamily="50" charset="-128"/>
              <a:cs typeface="+mn-cs"/>
            </a:rPr>
            <a:t>9,404</a:t>
          </a:r>
          <a:r>
            <a:rPr kumimoji="1" lang="ja-JP" altLang="ja-JP" sz="1300" baseline="0">
              <a:solidFill>
                <a:schemeClr val="dk1"/>
              </a:solidFill>
              <a:effectLst/>
              <a:latin typeface="+mn-lt"/>
              <a:ea typeface="ＭＳ Ｐゴシック" panose="020B0600070205080204" pitchFamily="50" charset="-128"/>
              <a:cs typeface="+mn-cs"/>
            </a:rPr>
            <a:t>千円の増加等により、その他の経費に充当した経常一般財源等は、</a:t>
          </a:r>
          <a:r>
            <a:rPr kumimoji="1" lang="en-US" altLang="ja-JP" sz="1300" baseline="0">
              <a:solidFill>
                <a:schemeClr val="dk1"/>
              </a:solidFill>
              <a:effectLst/>
              <a:latin typeface="+mn-lt"/>
              <a:ea typeface="ＭＳ Ｐゴシック" panose="020B0600070205080204" pitchFamily="50" charset="-128"/>
              <a:cs typeface="+mn-cs"/>
            </a:rPr>
            <a:t>20,541</a:t>
          </a:r>
          <a:r>
            <a:rPr kumimoji="1" lang="ja-JP" altLang="ja-JP" sz="1300" baseline="0">
              <a:solidFill>
                <a:schemeClr val="dk1"/>
              </a:solidFill>
              <a:effectLst/>
              <a:latin typeface="+mn-lt"/>
              <a:ea typeface="ＭＳ Ｐゴシック" panose="020B0600070205080204" pitchFamily="50" charset="-128"/>
              <a:cs typeface="+mn-cs"/>
            </a:rPr>
            <a:t>千円の増加となった。</a:t>
          </a:r>
          <a:endParaRPr lang="ja-JP" altLang="ja-JP" sz="1300" baseline="0">
            <a:effectLst/>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mn-lt"/>
              <a:ea typeface="ＭＳ Ｐゴシック" panose="020B0600070205080204" pitchFamily="50" charset="-128"/>
              <a:cs typeface="+mn-cs"/>
            </a:rPr>
            <a:t>また、経常一般財源が令和３年度と比較して、▲</a:t>
          </a:r>
          <a:r>
            <a:rPr kumimoji="1" lang="en-US" altLang="ja-JP" sz="1300" baseline="0">
              <a:solidFill>
                <a:schemeClr val="dk1"/>
              </a:solidFill>
              <a:effectLst/>
              <a:latin typeface="+mn-lt"/>
              <a:ea typeface="ＭＳ Ｐゴシック" panose="020B0600070205080204" pitchFamily="50" charset="-128"/>
              <a:cs typeface="+mn-cs"/>
            </a:rPr>
            <a:t>145,516</a:t>
          </a:r>
          <a:r>
            <a:rPr kumimoji="1" lang="ja-JP" altLang="ja-JP" sz="1300" baseline="0">
              <a:solidFill>
                <a:schemeClr val="dk1"/>
              </a:solidFill>
              <a:effectLst/>
              <a:latin typeface="+mn-lt"/>
              <a:ea typeface="ＭＳ Ｐゴシック" panose="020B0600070205080204" pitchFamily="50" charset="-128"/>
              <a:cs typeface="+mn-cs"/>
            </a:rPr>
            <a:t>千円の減少となったことにより、その他の経費の経常収支比率は</a:t>
          </a:r>
          <a:r>
            <a:rPr kumimoji="1" lang="en-US" altLang="ja-JP" sz="1300" baseline="0">
              <a:solidFill>
                <a:schemeClr val="dk1"/>
              </a:solidFill>
              <a:effectLst/>
              <a:latin typeface="+mn-lt"/>
              <a:ea typeface="ＭＳ Ｐゴシック" panose="020B0600070205080204" pitchFamily="50" charset="-128"/>
              <a:cs typeface="+mn-cs"/>
            </a:rPr>
            <a:t>0.6</a:t>
          </a:r>
          <a:r>
            <a:rPr kumimoji="1" lang="ja-JP" altLang="ja-JP" sz="1300" baseline="0">
              <a:solidFill>
                <a:schemeClr val="dk1"/>
              </a:solidFill>
              <a:effectLst/>
              <a:latin typeface="+mn-lt"/>
              <a:ea typeface="ＭＳ Ｐゴシック" panose="020B0600070205080204" pitchFamily="50" charset="-128"/>
              <a:cs typeface="+mn-cs"/>
            </a:rPr>
            <a:t>％の増加となった。</a:t>
          </a:r>
          <a:endParaRPr lang="ja-JP" altLang="ja-JP" sz="1300" baseline="0">
            <a:effectLst/>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小川地区衛生組合負担金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千円の増加等により、補助費等に充当した経常一般財源等は、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また、経常一般財源が令和３年度と比較して、▲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千円の減少となったことにより、補助費等の経常収支比率は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6169</xdr:rowOff>
    </xdr:from>
    <xdr:to>
      <xdr:col>82</xdr:col>
      <xdr:colOff>107950</xdr:colOff>
      <xdr:row>36</xdr:row>
      <xdr:rowOff>130266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7836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6169</xdr:rowOff>
    </xdr:from>
    <xdr:to>
      <xdr:col>78</xdr:col>
      <xdr:colOff>69850</xdr:colOff>
      <xdr:row>36</xdr:row>
      <xdr:rowOff>130266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78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130266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76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36</xdr:row>
      <xdr:rowOff>104140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63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41746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79466</xdr:rowOff>
    </xdr:from>
    <xdr:to>
      <xdr:col>74</xdr:col>
      <xdr:colOff>31750</xdr:colOff>
      <xdr:row>37</xdr:row>
      <xdr:rowOff>9616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165843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126654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長期元金償還金▲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千円の減少等により、公債費に充当した経常一般財源は、▲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千円の減少となったが、令和３年度と比較して、▲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千円の減少となったことにより、公債費の経常収支比率は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97282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101854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101854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補助費等や繰出金に充当した経常一般財源等が増加し、また、経常一般財源が▲</a:t>
          </a:r>
          <a:r>
            <a:rPr kumimoji="1" lang="en-US" altLang="ja-JP" sz="1300" baseline="0">
              <a:solidFill>
                <a:schemeClr val="dk1"/>
              </a:solidFill>
              <a:effectLst/>
              <a:latin typeface="+mn-lt"/>
              <a:ea typeface="ＭＳ Ｐゴシック" panose="020B0600070205080204" pitchFamily="50" charset="-128"/>
              <a:cs typeface="+mn-cs"/>
            </a:rPr>
            <a:t>145,516</a:t>
          </a:r>
          <a:r>
            <a:rPr kumimoji="1" lang="ja-JP" altLang="ja-JP" sz="1300" baseline="0">
              <a:solidFill>
                <a:schemeClr val="dk1"/>
              </a:solidFill>
              <a:effectLst/>
              <a:latin typeface="+mn-lt"/>
              <a:ea typeface="ＭＳ Ｐゴシック" panose="020B0600070205080204" pitchFamily="50" charset="-128"/>
              <a:cs typeface="+mn-cs"/>
            </a:rPr>
            <a:t>千円の減少となったことにより、公債費以外に係る経常収支比率は</a:t>
          </a:r>
          <a:r>
            <a:rPr kumimoji="1" lang="en-US" altLang="ja-JP" sz="1300" baseline="0">
              <a:solidFill>
                <a:schemeClr val="dk1"/>
              </a:solidFill>
              <a:effectLst/>
              <a:latin typeface="+mn-lt"/>
              <a:ea typeface="ＭＳ Ｐゴシック" panose="020B0600070205080204" pitchFamily="50" charset="-128"/>
              <a:cs typeface="+mn-cs"/>
            </a:rPr>
            <a:t>4.4</a:t>
          </a:r>
          <a:r>
            <a:rPr kumimoji="1" lang="ja-JP" altLang="ja-JP" sz="1300" baseline="0">
              <a:solidFill>
                <a:schemeClr val="dk1"/>
              </a:solidFill>
              <a:effectLst/>
              <a:latin typeface="+mn-lt"/>
              <a:ea typeface="ＭＳ Ｐゴシック" panose="020B0600070205080204" pitchFamily="50" charset="-128"/>
              <a:cs typeface="+mn-cs"/>
            </a:rPr>
            <a:t>％の増加となった。</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各平均を下回っているが、引き続き経常経費の抑制に努め、財政の健全化を図りたい。</a:t>
          </a:r>
          <a:endParaRPr lang="ja-JP" altLang="ja-JP" sz="1300" baseline="0">
            <a:effectLst/>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75</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5943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76</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59436"/>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76</xdr:row>
      <xdr:rowOff>168148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142405</xdr:rowOff>
    </xdr:from>
    <xdr:to>
      <xdr:col>29</xdr:col>
      <xdr:colOff>127000</xdr:colOff>
      <xdr:row>18</xdr:row>
      <xdr:rowOff>155994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6130"/>
          <a:ext cx="647700" cy="1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155994</xdr:rowOff>
    </xdr:from>
    <xdr:to>
      <xdr:col>26</xdr:col>
      <xdr:colOff>50800</xdr:colOff>
      <xdr:row>18</xdr:row>
      <xdr:rowOff>164389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9719"/>
          <a:ext cx="698500" cy="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132271</xdr:rowOff>
    </xdr:from>
    <xdr:to>
      <xdr:col>22</xdr:col>
      <xdr:colOff>114300</xdr:colOff>
      <xdr:row>18</xdr:row>
      <xdr:rowOff>164389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5996"/>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132271</xdr:rowOff>
    </xdr:from>
    <xdr:to>
      <xdr:col>18</xdr:col>
      <xdr:colOff>177800</xdr:colOff>
      <xdr:row>18</xdr:row>
      <xdr:rowOff>137262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5996"/>
          <a:ext cx="6985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91605</xdr:rowOff>
    </xdr:from>
    <xdr:to>
      <xdr:col>29</xdr:col>
      <xdr:colOff>177800</xdr:colOff>
      <xdr:row>19</xdr:row>
      <xdr:rowOff>21755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63682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105194</xdr:rowOff>
    </xdr:from>
    <xdr:to>
      <xdr:col>26</xdr:col>
      <xdr:colOff>101600</xdr:colOff>
      <xdr:row>19</xdr:row>
      <xdr:rowOff>35344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20121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113589</xdr:rowOff>
    </xdr:from>
    <xdr:to>
      <xdr:col>22</xdr:col>
      <xdr:colOff>165100</xdr:colOff>
      <xdr:row>19</xdr:row>
      <xdr:rowOff>43739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28516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81470</xdr:rowOff>
    </xdr:from>
    <xdr:to>
      <xdr:col>19</xdr:col>
      <xdr:colOff>38100</xdr:colOff>
      <xdr:row>19</xdr:row>
      <xdr:rowOff>11620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167848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86462</xdr:rowOff>
    </xdr:from>
    <xdr:to>
      <xdr:col>15</xdr:col>
      <xdr:colOff>101600</xdr:colOff>
      <xdr:row>19</xdr:row>
      <xdr:rowOff>16611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01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22964</xdr:rowOff>
    </xdr:from>
    <xdr:to>
      <xdr:col>29</xdr:col>
      <xdr:colOff>127000</xdr:colOff>
      <xdr:row>36</xdr:row>
      <xdr:rowOff>48133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76214"/>
          <a:ext cx="647700" cy="25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22964</xdr:rowOff>
    </xdr:from>
    <xdr:to>
      <xdr:col>26</xdr:col>
      <xdr:colOff>50800</xdr:colOff>
      <xdr:row>36</xdr:row>
      <xdr:rowOff>47768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6214"/>
          <a:ext cx="698500" cy="2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47768</xdr:rowOff>
    </xdr:from>
    <xdr:to>
      <xdr:col>22</xdr:col>
      <xdr:colOff>114300</xdr:colOff>
      <xdr:row>36</xdr:row>
      <xdr:rowOff>94470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01018"/>
          <a:ext cx="698500" cy="46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94470</xdr:rowOff>
    </xdr:from>
    <xdr:to>
      <xdr:col>18</xdr:col>
      <xdr:colOff>177800</xdr:colOff>
      <xdr:row>36</xdr:row>
      <xdr:rowOff>95431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47720"/>
          <a:ext cx="698500" cy="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340233</xdr:rowOff>
    </xdr:from>
    <xdr:to>
      <xdr:col>29</xdr:col>
      <xdr:colOff>177800</xdr:colOff>
      <xdr:row>36</xdr:row>
      <xdr:rowOff>98933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5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312310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2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315064</xdr:rowOff>
    </xdr:from>
    <xdr:to>
      <xdr:col>26</xdr:col>
      <xdr:colOff>101600</xdr:colOff>
      <xdr:row>36</xdr:row>
      <xdr:rowOff>73764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83941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9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339868</xdr:rowOff>
    </xdr:from>
    <xdr:to>
      <xdr:col>22</xdr:col>
      <xdr:colOff>165100</xdr:colOff>
      <xdr:row>36</xdr:row>
      <xdr:rowOff>98568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108745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43670</xdr:rowOff>
    </xdr:from>
    <xdr:to>
      <xdr:col>19</xdr:col>
      <xdr:colOff>38100</xdr:colOff>
      <xdr:row>36</xdr:row>
      <xdr:rowOff>145270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130047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44631</xdr:rowOff>
    </xdr:from>
    <xdr:to>
      <xdr:col>15</xdr:col>
      <xdr:colOff>101600</xdr:colOff>
      <xdr:row>36</xdr:row>
      <xdr:rowOff>146231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9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131008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8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107939</xdr:rowOff>
    </xdr:from>
    <xdr:to>
      <xdr:col>24</xdr:col>
      <xdr:colOff>63500</xdr:colOff>
      <xdr:row>37</xdr:row>
      <xdr:rowOff>111382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51589"/>
          <a:ext cx="8382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73106</xdr:rowOff>
    </xdr:from>
    <xdr:to>
      <xdr:col>19</xdr:col>
      <xdr:colOff>177800</xdr:colOff>
      <xdr:row>37</xdr:row>
      <xdr:rowOff>107939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16756"/>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73106</xdr:rowOff>
    </xdr:from>
    <xdr:to>
      <xdr:col>15</xdr:col>
      <xdr:colOff>50800</xdr:colOff>
      <xdr:row>37</xdr:row>
      <xdr:rowOff>152573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16756"/>
          <a:ext cx="88900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152573</xdr:rowOff>
    </xdr:from>
    <xdr:to>
      <xdr:col>10</xdr:col>
      <xdr:colOff>114300</xdr:colOff>
      <xdr:row>37</xdr:row>
      <xdr:rowOff>152887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96223"/>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60582</xdr:rowOff>
    </xdr:from>
    <xdr:to>
      <xdr:col>24</xdr:col>
      <xdr:colOff>114300</xdr:colOff>
      <xdr:row>37</xdr:row>
      <xdr:rowOff>162182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39009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57139</xdr:rowOff>
    </xdr:from>
    <xdr:to>
      <xdr:col>20</xdr:col>
      <xdr:colOff>38100</xdr:colOff>
      <xdr:row>37</xdr:row>
      <xdr:rowOff>158739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149866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22306</xdr:rowOff>
    </xdr:from>
    <xdr:to>
      <xdr:col>15</xdr:col>
      <xdr:colOff>101600</xdr:colOff>
      <xdr:row>37</xdr:row>
      <xdr:rowOff>123906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101773</xdr:rowOff>
    </xdr:from>
    <xdr:to>
      <xdr:col>10</xdr:col>
      <xdr:colOff>165100</xdr:colOff>
      <xdr:row>38</xdr:row>
      <xdr:rowOff>31923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23050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102087</xdr:rowOff>
    </xdr:from>
    <xdr:to>
      <xdr:col>6</xdr:col>
      <xdr:colOff>38100</xdr:colOff>
      <xdr:row>38</xdr:row>
      <xdr:rowOff>32237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23365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125951</xdr:rowOff>
    </xdr:from>
    <xdr:to>
      <xdr:col>24</xdr:col>
      <xdr:colOff>63500</xdr:colOff>
      <xdr:row>57</xdr:row>
      <xdr:rowOff>133517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98601"/>
          <a:ext cx="8382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133517</xdr:rowOff>
    </xdr:from>
    <xdr:to>
      <xdr:col>19</xdr:col>
      <xdr:colOff>177800</xdr:colOff>
      <xdr:row>57</xdr:row>
      <xdr:rowOff>170332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06167"/>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170332</xdr:rowOff>
    </xdr:from>
    <xdr:to>
      <xdr:col>15</xdr:col>
      <xdr:colOff>50800</xdr:colOff>
      <xdr:row>58</xdr:row>
      <xdr:rowOff>2540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429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2540</xdr:rowOff>
    </xdr:from>
    <xdr:to>
      <xdr:col>10</xdr:col>
      <xdr:colOff>114300</xdr:colOff>
      <xdr:row>58</xdr:row>
      <xdr:rowOff>63304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46640"/>
          <a:ext cx="889000" cy="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75151</xdr:rowOff>
    </xdr:from>
    <xdr:to>
      <xdr:col>24</xdr:col>
      <xdr:colOff>114300</xdr:colOff>
      <xdr:row>58</xdr:row>
      <xdr:rowOff>5301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161528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82717</xdr:rowOff>
    </xdr:from>
    <xdr:to>
      <xdr:col>20</xdr:col>
      <xdr:colOff>38100</xdr:colOff>
      <xdr:row>58</xdr:row>
      <xdr:rowOff>12867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119532</xdr:rowOff>
    </xdr:from>
    <xdr:to>
      <xdr:col>15</xdr:col>
      <xdr:colOff>101600</xdr:colOff>
      <xdr:row>58</xdr:row>
      <xdr:rowOff>49682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123190</xdr:rowOff>
    </xdr:from>
    <xdr:to>
      <xdr:col>10</xdr:col>
      <xdr:colOff>165100</xdr:colOff>
      <xdr:row>58</xdr:row>
      <xdr:rowOff>53340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44467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12504</xdr:rowOff>
    </xdr:from>
    <xdr:to>
      <xdr:col>6</xdr:col>
      <xdr:colOff>38100</xdr:colOff>
      <xdr:row>58</xdr:row>
      <xdr:rowOff>114104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105231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112840</xdr:rowOff>
    </xdr:from>
    <xdr:to>
      <xdr:col>24</xdr:col>
      <xdr:colOff>63500</xdr:colOff>
      <xdr:row>78</xdr:row>
      <xdr:rowOff>117960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85940"/>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114622</xdr:rowOff>
    </xdr:from>
    <xdr:to>
      <xdr:col>19</xdr:col>
      <xdr:colOff>177800</xdr:colOff>
      <xdr:row>78</xdr:row>
      <xdr:rowOff>117960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8772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114622</xdr:rowOff>
    </xdr:from>
    <xdr:to>
      <xdr:col>15</xdr:col>
      <xdr:colOff>50800</xdr:colOff>
      <xdr:row>78</xdr:row>
      <xdr:rowOff>120041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7722"/>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114531</xdr:rowOff>
    </xdr:from>
    <xdr:to>
      <xdr:col>10</xdr:col>
      <xdr:colOff>114300</xdr:colOff>
      <xdr:row>78</xdr:row>
      <xdr:rowOff>120041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8763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62040</xdr:rowOff>
    </xdr:from>
    <xdr:to>
      <xdr:col>24</xdr:col>
      <xdr:colOff>114300</xdr:colOff>
      <xdr:row>78</xdr:row>
      <xdr:rowOff>163640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148417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67160</xdr:rowOff>
    </xdr:from>
    <xdr:to>
      <xdr:col>20</xdr:col>
      <xdr:colOff>38100</xdr:colOff>
      <xdr:row>78</xdr:row>
      <xdr:rowOff>168760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159887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32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63822</xdr:rowOff>
    </xdr:from>
    <xdr:to>
      <xdr:col>15</xdr:col>
      <xdr:colOff>101600</xdr:colOff>
      <xdr:row>78</xdr:row>
      <xdr:rowOff>165422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156549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69241</xdr:rowOff>
    </xdr:from>
    <xdr:to>
      <xdr:col>10</xdr:col>
      <xdr:colOff>165100</xdr:colOff>
      <xdr:row>78</xdr:row>
      <xdr:rowOff>170841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161968</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3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63731</xdr:rowOff>
    </xdr:from>
    <xdr:to>
      <xdr:col>6</xdr:col>
      <xdr:colOff>38100</xdr:colOff>
      <xdr:row>78</xdr:row>
      <xdr:rowOff>165331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156458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33134</xdr:rowOff>
    </xdr:from>
    <xdr:to>
      <xdr:col>24</xdr:col>
      <xdr:colOff>63500</xdr:colOff>
      <xdr:row>95</xdr:row>
      <xdr:rowOff>64706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20884"/>
          <a:ext cx="8382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33134</xdr:rowOff>
    </xdr:from>
    <xdr:to>
      <xdr:col>19</xdr:col>
      <xdr:colOff>177800</xdr:colOff>
      <xdr:row>96</xdr:row>
      <xdr:rowOff>76784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0884"/>
          <a:ext cx="889000" cy="2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76784</xdr:rowOff>
    </xdr:from>
    <xdr:to>
      <xdr:col>15</xdr:col>
      <xdr:colOff>50800</xdr:colOff>
      <xdr:row>96</xdr:row>
      <xdr:rowOff>112688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5984"/>
          <a:ext cx="889000" cy="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112688</xdr:rowOff>
    </xdr:from>
    <xdr:to>
      <xdr:col>10</xdr:col>
      <xdr:colOff>114300</xdr:colOff>
      <xdr:row>96</xdr:row>
      <xdr:rowOff>150089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71888"/>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13906</xdr:rowOff>
    </xdr:from>
    <xdr:to>
      <xdr:col>24</xdr:col>
      <xdr:colOff>114300</xdr:colOff>
      <xdr:row>95</xdr:row>
      <xdr:rowOff>115506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163783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153784</xdr:rowOff>
    </xdr:from>
    <xdr:to>
      <xdr:col>20</xdr:col>
      <xdr:colOff>38100</xdr:colOff>
      <xdr:row>95</xdr:row>
      <xdr:rowOff>83934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75061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25984</xdr:rowOff>
    </xdr:from>
    <xdr:to>
      <xdr:col>15</xdr:col>
      <xdr:colOff>101600</xdr:colOff>
      <xdr:row>96</xdr:row>
      <xdr:rowOff>127584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118711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61888</xdr:rowOff>
    </xdr:from>
    <xdr:to>
      <xdr:col>10</xdr:col>
      <xdr:colOff>165100</xdr:colOff>
      <xdr:row>96</xdr:row>
      <xdr:rowOff>163488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154615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99289</xdr:rowOff>
    </xdr:from>
    <xdr:to>
      <xdr:col>6</xdr:col>
      <xdr:colOff>38100</xdr:colOff>
      <xdr:row>97</xdr:row>
      <xdr:rowOff>29439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20566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152433</xdr:rowOff>
    </xdr:from>
    <xdr:to>
      <xdr:col>55</xdr:col>
      <xdr:colOff>0</xdr:colOff>
      <xdr:row>37</xdr:row>
      <xdr:rowOff>28559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24633"/>
          <a:ext cx="838200" cy="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83496</xdr:rowOff>
    </xdr:from>
    <xdr:to>
      <xdr:col>50</xdr:col>
      <xdr:colOff>114300</xdr:colOff>
      <xdr:row>37</xdr:row>
      <xdr:rowOff>28559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12796"/>
          <a:ext cx="889000" cy="4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83496</xdr:rowOff>
    </xdr:from>
    <xdr:to>
      <xdr:col>45</xdr:col>
      <xdr:colOff>177800</xdr:colOff>
      <xdr:row>37</xdr:row>
      <xdr:rowOff>94154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12796"/>
          <a:ext cx="889000" cy="5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94154</xdr:rowOff>
    </xdr:from>
    <xdr:to>
      <xdr:col>41</xdr:col>
      <xdr:colOff>50800</xdr:colOff>
      <xdr:row>37</xdr:row>
      <xdr:rowOff>100248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37804"/>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101633</xdr:rowOff>
    </xdr:from>
    <xdr:to>
      <xdr:col>55</xdr:col>
      <xdr:colOff>50800</xdr:colOff>
      <xdr:row>37</xdr:row>
      <xdr:rowOff>31783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80060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149209</xdr:rowOff>
    </xdr:from>
    <xdr:to>
      <xdr:col>50</xdr:col>
      <xdr:colOff>165100</xdr:colOff>
      <xdr:row>37</xdr:row>
      <xdr:rowOff>79359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32696</xdr:rowOff>
    </xdr:from>
    <xdr:to>
      <xdr:col>46</xdr:col>
      <xdr:colOff>38100</xdr:colOff>
      <xdr:row>34</xdr:row>
      <xdr:rowOff>134296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125423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9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43354</xdr:rowOff>
    </xdr:from>
    <xdr:to>
      <xdr:col>41</xdr:col>
      <xdr:colOff>101600</xdr:colOff>
      <xdr:row>37</xdr:row>
      <xdr:rowOff>144954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136081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49448</xdr:rowOff>
    </xdr:from>
    <xdr:to>
      <xdr:col>36</xdr:col>
      <xdr:colOff>165100</xdr:colOff>
      <xdr:row>37</xdr:row>
      <xdr:rowOff>151048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142175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30010</xdr:rowOff>
    </xdr:from>
    <xdr:to>
      <xdr:col>55</xdr:col>
      <xdr:colOff>0</xdr:colOff>
      <xdr:row>58</xdr:row>
      <xdr:rowOff>55103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74110"/>
          <a:ext cx="8382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30010</xdr:rowOff>
    </xdr:from>
    <xdr:to>
      <xdr:col>50</xdr:col>
      <xdr:colOff>114300</xdr:colOff>
      <xdr:row>58</xdr:row>
      <xdr:rowOff>46477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74110"/>
          <a:ext cx="8890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90376</xdr:rowOff>
    </xdr:from>
    <xdr:to>
      <xdr:col>45</xdr:col>
      <xdr:colOff>177800</xdr:colOff>
      <xdr:row>58</xdr:row>
      <xdr:rowOff>46477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63026"/>
          <a:ext cx="889000" cy="1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90376</xdr:rowOff>
    </xdr:from>
    <xdr:to>
      <xdr:col>41</xdr:col>
      <xdr:colOff>50800</xdr:colOff>
      <xdr:row>58</xdr:row>
      <xdr:rowOff>26025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63026"/>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4303</xdr:rowOff>
    </xdr:from>
    <xdr:to>
      <xdr:col>55</xdr:col>
      <xdr:colOff>50800</xdr:colOff>
      <xdr:row>58</xdr:row>
      <xdr:rowOff>105903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90680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150660</xdr:rowOff>
    </xdr:from>
    <xdr:to>
      <xdr:col>50</xdr:col>
      <xdr:colOff>165100</xdr:colOff>
      <xdr:row>58</xdr:row>
      <xdr:rowOff>80810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71937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167127</xdr:rowOff>
    </xdr:from>
    <xdr:to>
      <xdr:col>46</xdr:col>
      <xdr:colOff>38100</xdr:colOff>
      <xdr:row>58</xdr:row>
      <xdr:rowOff>97277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88404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39576</xdr:rowOff>
    </xdr:from>
    <xdr:to>
      <xdr:col>41</xdr:col>
      <xdr:colOff>101600</xdr:colOff>
      <xdr:row>57</xdr:row>
      <xdr:rowOff>141176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132303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146675</xdr:rowOff>
    </xdr:from>
    <xdr:to>
      <xdr:col>36</xdr:col>
      <xdr:colOff>165100</xdr:colOff>
      <xdr:row>58</xdr:row>
      <xdr:rowOff>76825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67952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105048</xdr:rowOff>
    </xdr:from>
    <xdr:to>
      <xdr:col>55</xdr:col>
      <xdr:colOff>0</xdr:colOff>
      <xdr:row>78</xdr:row>
      <xdr:rowOff>147377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8148"/>
          <a:ext cx="8382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83655</xdr:rowOff>
    </xdr:from>
    <xdr:to>
      <xdr:col>50</xdr:col>
      <xdr:colOff>114300</xdr:colOff>
      <xdr:row>78</xdr:row>
      <xdr:rowOff>105048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6755"/>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83655</xdr:rowOff>
    </xdr:from>
    <xdr:to>
      <xdr:col>45</xdr:col>
      <xdr:colOff>177800</xdr:colOff>
      <xdr:row>78</xdr:row>
      <xdr:rowOff>95104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6755"/>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67539</xdr:rowOff>
    </xdr:from>
    <xdr:to>
      <xdr:col>41</xdr:col>
      <xdr:colOff>50800</xdr:colOff>
      <xdr:row>78</xdr:row>
      <xdr:rowOff>95104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0639"/>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96577</xdr:rowOff>
    </xdr:from>
    <xdr:to>
      <xdr:col>55</xdr:col>
      <xdr:colOff>50800</xdr:colOff>
      <xdr:row>79</xdr:row>
      <xdr:rowOff>26727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11504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54248</xdr:rowOff>
    </xdr:from>
    <xdr:to>
      <xdr:col>50</xdr:col>
      <xdr:colOff>165100</xdr:colOff>
      <xdr:row>78</xdr:row>
      <xdr:rowOff>155848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32855</xdr:rowOff>
    </xdr:from>
    <xdr:to>
      <xdr:col>46</xdr:col>
      <xdr:colOff>38100</xdr:colOff>
      <xdr:row>78</xdr:row>
      <xdr:rowOff>134455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125582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44304</xdr:rowOff>
    </xdr:from>
    <xdr:to>
      <xdr:col>41</xdr:col>
      <xdr:colOff>101600</xdr:colOff>
      <xdr:row>78</xdr:row>
      <xdr:rowOff>145904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137031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16739</xdr:rowOff>
    </xdr:from>
    <xdr:to>
      <xdr:col>36</xdr:col>
      <xdr:colOff>165100</xdr:colOff>
      <xdr:row>78</xdr:row>
      <xdr:rowOff>118339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109466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8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16624</xdr:rowOff>
    </xdr:from>
    <xdr:to>
      <xdr:col>55</xdr:col>
      <xdr:colOff>0</xdr:colOff>
      <xdr:row>98</xdr:row>
      <xdr:rowOff>56159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18724"/>
          <a:ext cx="838200" cy="3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56159</xdr:rowOff>
    </xdr:from>
    <xdr:to>
      <xdr:col>50</xdr:col>
      <xdr:colOff>114300</xdr:colOff>
      <xdr:row>98</xdr:row>
      <xdr:rowOff>85382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5825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48171</xdr:rowOff>
    </xdr:from>
    <xdr:to>
      <xdr:col>45</xdr:col>
      <xdr:colOff>177800</xdr:colOff>
      <xdr:row>98</xdr:row>
      <xdr:rowOff>85382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78821"/>
          <a:ext cx="889000" cy="2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48171</xdr:rowOff>
    </xdr:from>
    <xdr:to>
      <xdr:col>41</xdr:col>
      <xdr:colOff>50800</xdr:colOff>
      <xdr:row>98</xdr:row>
      <xdr:rowOff>75667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78821"/>
          <a:ext cx="889000" cy="1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137274</xdr:rowOff>
    </xdr:from>
    <xdr:to>
      <xdr:col>55</xdr:col>
      <xdr:colOff>50800</xdr:colOff>
      <xdr:row>98</xdr:row>
      <xdr:rowOff>67424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115701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5359</xdr:rowOff>
    </xdr:from>
    <xdr:to>
      <xdr:col>50</xdr:col>
      <xdr:colOff>165100</xdr:colOff>
      <xdr:row>98</xdr:row>
      <xdr:rowOff>106959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98086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34582</xdr:rowOff>
    </xdr:from>
    <xdr:to>
      <xdr:col>46</xdr:col>
      <xdr:colOff>38100</xdr:colOff>
      <xdr:row>98</xdr:row>
      <xdr:rowOff>136182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127309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168821</xdr:rowOff>
    </xdr:from>
    <xdr:to>
      <xdr:col>41</xdr:col>
      <xdr:colOff>101600</xdr:colOff>
      <xdr:row>97</xdr:row>
      <xdr:rowOff>98971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90098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24867</xdr:rowOff>
    </xdr:from>
    <xdr:to>
      <xdr:col>36</xdr:col>
      <xdr:colOff>165100</xdr:colOff>
      <xdr:row>98</xdr:row>
      <xdr:rowOff>126467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31280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7830"/>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6553</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93103"/>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6553</xdr:rowOff>
    </xdr:from>
    <xdr:to>
      <xdr:col>76</xdr:col>
      <xdr:colOff>114300</xdr:colOff>
      <xdr:row>39</xdr:row>
      <xdr:rowOff>22695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93103"/>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22695</xdr:rowOff>
    </xdr:from>
    <xdr:to>
      <xdr:col>71</xdr:col>
      <xdr:colOff>177800</xdr:colOff>
      <xdr:row>39</xdr:row>
      <xdr:rowOff>36157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09245"/>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151930</xdr:rowOff>
    </xdr:from>
    <xdr:to>
      <xdr:col>85</xdr:col>
      <xdr:colOff>177800</xdr:colOff>
      <xdr:row>39</xdr:row>
      <xdr:rowOff>82080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127203</xdr:rowOff>
    </xdr:from>
    <xdr:to>
      <xdr:col>76</xdr:col>
      <xdr:colOff>165100</xdr:colOff>
      <xdr:row>39</xdr:row>
      <xdr:rowOff>57353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48480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7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143345</xdr:rowOff>
    </xdr:from>
    <xdr:to>
      <xdr:col>72</xdr:col>
      <xdr:colOff>38100</xdr:colOff>
      <xdr:row>39</xdr:row>
      <xdr:rowOff>73495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64622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156807</xdr:rowOff>
    </xdr:from>
    <xdr:to>
      <xdr:col>67</xdr:col>
      <xdr:colOff>101600</xdr:colOff>
      <xdr:row>39</xdr:row>
      <xdr:rowOff>86957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78084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97005</xdr:rowOff>
    </xdr:from>
    <xdr:to>
      <xdr:col>85</xdr:col>
      <xdr:colOff>127000</xdr:colOff>
      <xdr:row>77</xdr:row>
      <xdr:rowOff>98034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9865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88143</xdr:rowOff>
    </xdr:from>
    <xdr:to>
      <xdr:col>81</xdr:col>
      <xdr:colOff>50800</xdr:colOff>
      <xdr:row>77</xdr:row>
      <xdr:rowOff>97005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89793"/>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88143</xdr:rowOff>
    </xdr:from>
    <xdr:to>
      <xdr:col>76</xdr:col>
      <xdr:colOff>114300</xdr:colOff>
      <xdr:row>77</xdr:row>
      <xdr:rowOff>100251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89793"/>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100251</xdr:rowOff>
    </xdr:from>
    <xdr:to>
      <xdr:col>71</xdr:col>
      <xdr:colOff>177800</xdr:colOff>
      <xdr:row>77</xdr:row>
      <xdr:rowOff>105273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1901"/>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47234</xdr:rowOff>
    </xdr:from>
    <xdr:to>
      <xdr:col>85</xdr:col>
      <xdr:colOff>177800</xdr:colOff>
      <xdr:row>77</xdr:row>
      <xdr:rowOff>148834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25661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46205</xdr:rowOff>
    </xdr:from>
    <xdr:to>
      <xdr:col>81</xdr:col>
      <xdr:colOff>101600</xdr:colOff>
      <xdr:row>77</xdr:row>
      <xdr:rowOff>147805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138932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37343</xdr:rowOff>
    </xdr:from>
    <xdr:to>
      <xdr:col>76</xdr:col>
      <xdr:colOff>165100</xdr:colOff>
      <xdr:row>77</xdr:row>
      <xdr:rowOff>138943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130070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49451</xdr:rowOff>
    </xdr:from>
    <xdr:to>
      <xdr:col>72</xdr:col>
      <xdr:colOff>38100</xdr:colOff>
      <xdr:row>77</xdr:row>
      <xdr:rowOff>151051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142178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54473</xdr:rowOff>
    </xdr:from>
    <xdr:to>
      <xdr:col>67</xdr:col>
      <xdr:colOff>101600</xdr:colOff>
      <xdr:row>77</xdr:row>
      <xdr:rowOff>156073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147200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84646</xdr:rowOff>
    </xdr:from>
    <xdr:to>
      <xdr:col>85</xdr:col>
      <xdr:colOff>127000</xdr:colOff>
      <xdr:row>96</xdr:row>
      <xdr:rowOff>136474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43846"/>
          <a:ext cx="8382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84646</xdr:rowOff>
    </xdr:from>
    <xdr:to>
      <xdr:col>81</xdr:col>
      <xdr:colOff>50800</xdr:colOff>
      <xdr:row>98</xdr:row>
      <xdr:rowOff>24270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43846"/>
          <a:ext cx="889000" cy="2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24270</xdr:rowOff>
    </xdr:from>
    <xdr:to>
      <xdr:col>76</xdr:col>
      <xdr:colOff>114300</xdr:colOff>
      <xdr:row>98</xdr:row>
      <xdr:rowOff>79617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6370"/>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79617</xdr:rowOff>
    </xdr:from>
    <xdr:to>
      <xdr:col>71</xdr:col>
      <xdr:colOff>177800</xdr:colOff>
      <xdr:row>98</xdr:row>
      <xdr:rowOff>112916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171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85674</xdr:rowOff>
    </xdr:from>
    <xdr:to>
      <xdr:col>85</xdr:col>
      <xdr:colOff>177800</xdr:colOff>
      <xdr:row>97</xdr:row>
      <xdr:rowOff>15824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64101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33846</xdr:rowOff>
    </xdr:from>
    <xdr:to>
      <xdr:col>81</xdr:col>
      <xdr:colOff>101600</xdr:colOff>
      <xdr:row>96</xdr:row>
      <xdr:rowOff>135446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126573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144920</xdr:rowOff>
    </xdr:from>
    <xdr:to>
      <xdr:col>76</xdr:col>
      <xdr:colOff>165100</xdr:colOff>
      <xdr:row>98</xdr:row>
      <xdr:rowOff>75070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66197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28817</xdr:rowOff>
    </xdr:from>
    <xdr:to>
      <xdr:col>72</xdr:col>
      <xdr:colOff>38100</xdr:colOff>
      <xdr:row>98</xdr:row>
      <xdr:rowOff>130417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121544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62116</xdr:rowOff>
    </xdr:from>
    <xdr:to>
      <xdr:col>67</xdr:col>
      <xdr:colOff>101600</xdr:colOff>
      <xdr:row>98</xdr:row>
      <xdr:rowOff>163716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154843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10378</xdr:rowOff>
    </xdr:from>
    <xdr:to>
      <xdr:col>116</xdr:col>
      <xdr:colOff>63500</xdr:colOff>
      <xdr:row>78</xdr:row>
      <xdr:rowOff>31246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3478"/>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31246</xdr:rowOff>
    </xdr:from>
    <xdr:to>
      <xdr:col>111</xdr:col>
      <xdr:colOff>177800</xdr:colOff>
      <xdr:row>78</xdr:row>
      <xdr:rowOff>36275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0434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13432</xdr:rowOff>
    </xdr:from>
    <xdr:to>
      <xdr:col>107</xdr:col>
      <xdr:colOff>50800</xdr:colOff>
      <xdr:row>78</xdr:row>
      <xdr:rowOff>36275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15082"/>
          <a:ext cx="889000" cy="1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13432</xdr:rowOff>
    </xdr:from>
    <xdr:to>
      <xdr:col>102</xdr:col>
      <xdr:colOff>114300</xdr:colOff>
      <xdr:row>77</xdr:row>
      <xdr:rowOff>21106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1508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131028</xdr:rowOff>
    </xdr:from>
    <xdr:to>
      <xdr:col>116</xdr:col>
      <xdr:colOff>114300</xdr:colOff>
      <xdr:row>78</xdr:row>
      <xdr:rowOff>61178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109455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151896</xdr:rowOff>
    </xdr:from>
    <xdr:to>
      <xdr:col>112</xdr:col>
      <xdr:colOff>38100</xdr:colOff>
      <xdr:row>78</xdr:row>
      <xdr:rowOff>82046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73173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156925</xdr:rowOff>
    </xdr:from>
    <xdr:to>
      <xdr:col>107</xdr:col>
      <xdr:colOff>101600</xdr:colOff>
      <xdr:row>78</xdr:row>
      <xdr:rowOff>87075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78202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134082</xdr:rowOff>
    </xdr:from>
    <xdr:to>
      <xdr:col>102</xdr:col>
      <xdr:colOff>165100</xdr:colOff>
      <xdr:row>77</xdr:row>
      <xdr:rowOff>64232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55359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141756</xdr:rowOff>
    </xdr:from>
    <xdr:to>
      <xdr:col>98</xdr:col>
      <xdr:colOff>38100</xdr:colOff>
      <xdr:row>77</xdr:row>
      <xdr:rowOff>71906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歳出決算総額は、住民一人当たり</a:t>
          </a:r>
          <a:r>
            <a:rPr kumimoji="1" lang="en-US" altLang="ja-JP" sz="1300" baseline="0">
              <a:solidFill>
                <a:schemeClr val="dk1"/>
              </a:solidFill>
              <a:effectLst/>
              <a:latin typeface="+mn-lt"/>
              <a:ea typeface="ＭＳ Ｐゴシック" panose="020B0600070205080204" pitchFamily="50" charset="-128"/>
              <a:cs typeface="+mn-cs"/>
            </a:rPr>
            <a:t>410</a:t>
          </a:r>
          <a:r>
            <a:rPr kumimoji="1" lang="ja-JP" altLang="ja-JP" sz="1300" baseline="0">
              <a:solidFill>
                <a:schemeClr val="dk1"/>
              </a:solidFill>
              <a:effectLst/>
              <a:latin typeface="+mn-lt"/>
              <a:ea typeface="ＭＳ Ｐゴシック" panose="020B0600070205080204" pitchFamily="50" charset="-128"/>
              <a:cs typeface="+mn-cs"/>
            </a:rPr>
            <a:t>千円で、前年度と比較して</a:t>
          </a:r>
          <a:r>
            <a:rPr kumimoji="1" lang="en-US" altLang="ja-JP" sz="1300" baseline="0">
              <a:solidFill>
                <a:schemeClr val="dk1"/>
              </a:solidFill>
              <a:effectLst/>
              <a:latin typeface="+mn-lt"/>
              <a:ea typeface="ＭＳ Ｐゴシック" panose="020B0600070205080204" pitchFamily="50" charset="-128"/>
              <a:cs typeface="+mn-cs"/>
            </a:rPr>
            <a:t>3</a:t>
          </a:r>
          <a:r>
            <a:rPr kumimoji="1" lang="ja-JP" altLang="ja-JP" sz="1300" baseline="0">
              <a:solidFill>
                <a:schemeClr val="dk1"/>
              </a:solidFill>
              <a:effectLst/>
              <a:latin typeface="+mn-lt"/>
              <a:ea typeface="ＭＳ Ｐゴシック" panose="020B0600070205080204" pitchFamily="50" charset="-128"/>
              <a:cs typeface="+mn-cs"/>
            </a:rPr>
            <a:t>千円の増加となった。主な構成科目である扶助費については、子育て世帯への臨時特別給付金事業補助金の減少等により、昨年度と比較して▲</a:t>
          </a:r>
          <a:r>
            <a:rPr kumimoji="1" lang="en-US" altLang="ja-JP" sz="1300" baseline="0">
              <a:solidFill>
                <a:schemeClr val="dk1"/>
              </a:solidFill>
              <a:effectLst/>
              <a:latin typeface="+mn-lt"/>
              <a:ea typeface="ＭＳ Ｐゴシック" panose="020B0600070205080204" pitchFamily="50" charset="-128"/>
              <a:cs typeface="+mn-cs"/>
            </a:rPr>
            <a:t>2,486</a:t>
          </a:r>
          <a:r>
            <a:rPr kumimoji="1" lang="ja-JP" altLang="ja-JP" sz="1300" baseline="0">
              <a:solidFill>
                <a:schemeClr val="dk1"/>
              </a:solidFill>
              <a:effectLst/>
              <a:latin typeface="+mn-lt"/>
              <a:ea typeface="ＭＳ Ｐゴシック" panose="020B0600070205080204" pitchFamily="50" charset="-128"/>
              <a:cs typeface="+mn-cs"/>
            </a:rPr>
            <a:t>円の減少となったが、令和２年度以前の水準と比較すると、高止まりの傾向にある。依然として障害福祉サービス費が増加傾向にあるため、町独自の福祉制度の改正等も検討していく必要がある。補助費等については、小川地区衛生組合負担金</a:t>
          </a:r>
          <a:r>
            <a:rPr kumimoji="1" lang="en-US" altLang="ja-JP" sz="1300" baseline="0">
              <a:solidFill>
                <a:schemeClr val="dk1"/>
              </a:solidFill>
              <a:effectLst/>
              <a:latin typeface="+mn-lt"/>
              <a:ea typeface="ＭＳ Ｐゴシック" panose="020B0600070205080204" pitchFamily="50" charset="-128"/>
              <a:cs typeface="+mn-cs"/>
            </a:rPr>
            <a:t>79,363</a:t>
          </a:r>
          <a:r>
            <a:rPr kumimoji="1" lang="ja-JP" altLang="ja-JP" sz="1300" baseline="0">
              <a:solidFill>
                <a:schemeClr val="dk1"/>
              </a:solidFill>
              <a:effectLst/>
              <a:latin typeface="+mn-lt"/>
              <a:ea typeface="ＭＳ Ｐゴシック" panose="020B0600070205080204" pitchFamily="50" charset="-128"/>
              <a:cs typeface="+mn-cs"/>
            </a:rPr>
            <a:t>千円の増加等により、住民一人当たりのコストも増加している。小川地区衛生組合負担金については、ごみの焼却処理を民間企業に委託したことによる増加であり、今後経常的にかかる費用であるため、住民一人当たりの補助費についても、今年度と同水準以上となることが予想される。繰出金については、後期高齢者医療広域連合負担金、後期高齢者医療特別会計繰出金、介護保険特別会計繰出金等への支出が増加したことにより、住民一人当たりの繰出金も増加となっている。段階の世代が後期高齢者となりだしたことに伴い、同負担金等も増加しており、今後も今年度と同水準以上となることが予想される。健康寿命の延伸等に係る事業を充実させるなど、繰出金の費用を抑える政策を検討していく必要がある。ほかの項目については、微増もしくは、減少傾向となっているが、今後、小中学校の再編、役場庁舎の大規模改修の検討・実施も控えているため、持続的に基金の積立ができるよう、健全な財政運営に努める。</a:t>
          </a:r>
          <a:endParaRPr lang="ja-JP" altLang="ja-JP" sz="1300" baseline="0">
            <a:effectLst/>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60016</xdr:rowOff>
    </xdr:from>
    <xdr:to>
      <xdr:col>24</xdr:col>
      <xdr:colOff>63500</xdr:colOff>
      <xdr:row>36</xdr:row>
      <xdr:rowOff>62629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3221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123045</xdr:rowOff>
    </xdr:from>
    <xdr:to>
      <xdr:col>19</xdr:col>
      <xdr:colOff>177800</xdr:colOff>
      <xdr:row>36</xdr:row>
      <xdr:rowOff>62629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2379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80264</xdr:rowOff>
    </xdr:from>
    <xdr:to>
      <xdr:col>15</xdr:col>
      <xdr:colOff>50800</xdr:colOff>
      <xdr:row>35</xdr:row>
      <xdr:rowOff>123045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81014"/>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167458</xdr:rowOff>
    </xdr:from>
    <xdr:to>
      <xdr:col>10</xdr:col>
      <xdr:colOff>114300</xdr:colOff>
      <xdr:row>35</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6758"/>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9216</xdr:rowOff>
    </xdr:from>
    <xdr:to>
      <xdr:col>24</xdr:col>
      <xdr:colOff>114300</xdr:colOff>
      <xdr:row>36</xdr:row>
      <xdr:rowOff>110816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159093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11829</xdr:rowOff>
    </xdr:from>
    <xdr:to>
      <xdr:col>20</xdr:col>
      <xdr:colOff>38100</xdr:colOff>
      <xdr:row>36</xdr:row>
      <xdr:rowOff>113429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72245</xdr:rowOff>
    </xdr:from>
    <xdr:to>
      <xdr:col>15</xdr:col>
      <xdr:colOff>101600</xdr:colOff>
      <xdr:row>36</xdr:row>
      <xdr:rowOff>2395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164972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29464</xdr:rowOff>
    </xdr:from>
    <xdr:to>
      <xdr:col>10</xdr:col>
      <xdr:colOff>165100</xdr:colOff>
      <xdr:row>35</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116658</xdr:rowOff>
    </xdr:from>
    <xdr:to>
      <xdr:col>6</xdr:col>
      <xdr:colOff>38100</xdr:colOff>
      <xdr:row>35</xdr:row>
      <xdr:rowOff>46808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37935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106077</xdr:rowOff>
    </xdr:from>
    <xdr:to>
      <xdr:col>24</xdr:col>
      <xdr:colOff>63500</xdr:colOff>
      <xdr:row>56</xdr:row>
      <xdr:rowOff>119514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07277"/>
          <a:ext cx="8382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95772</xdr:rowOff>
    </xdr:from>
    <xdr:to>
      <xdr:col>19</xdr:col>
      <xdr:colOff>177800</xdr:colOff>
      <xdr:row>56</xdr:row>
      <xdr:rowOff>106077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54072"/>
          <a:ext cx="889000" cy="3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95772</xdr:rowOff>
    </xdr:from>
    <xdr:to>
      <xdr:col>15</xdr:col>
      <xdr:colOff>50800</xdr:colOff>
      <xdr:row>57</xdr:row>
      <xdr:rowOff>63754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4072"/>
          <a:ext cx="889000" cy="48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63754</xdr:rowOff>
    </xdr:from>
    <xdr:to>
      <xdr:col>10</xdr:col>
      <xdr:colOff>114300</xdr:colOff>
      <xdr:row>57</xdr:row>
      <xdr:rowOff>77178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640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68714</xdr:rowOff>
    </xdr:from>
    <xdr:to>
      <xdr:col>24</xdr:col>
      <xdr:colOff>114300</xdr:colOff>
      <xdr:row>56</xdr:row>
      <xdr:rowOff>170314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47141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55277</xdr:rowOff>
    </xdr:from>
    <xdr:to>
      <xdr:col>20</xdr:col>
      <xdr:colOff>38100</xdr:colOff>
      <xdr:row>56</xdr:row>
      <xdr:rowOff>156877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148004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44972</xdr:rowOff>
    </xdr:from>
    <xdr:to>
      <xdr:col>15</xdr:col>
      <xdr:colOff>101600</xdr:colOff>
      <xdr:row>54</xdr:row>
      <xdr:rowOff>146572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137699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12954</xdr:rowOff>
    </xdr:from>
    <xdr:to>
      <xdr:col>10</xdr:col>
      <xdr:colOff>165100</xdr:colOff>
      <xdr:row>57</xdr:row>
      <xdr:rowOff>114554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105681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26378</xdr:rowOff>
    </xdr:from>
    <xdr:to>
      <xdr:col>6</xdr:col>
      <xdr:colOff>38100</xdr:colOff>
      <xdr:row>57</xdr:row>
      <xdr:rowOff>127978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119105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166246</xdr:rowOff>
    </xdr:from>
    <xdr:to>
      <xdr:col>24</xdr:col>
      <xdr:colOff>62865</xdr:colOff>
      <xdr:row>77</xdr:row>
      <xdr:rowOff>167656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7746"/>
          <a:ext cx="1270" cy="120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167656</xdr:rowOff>
    </xdr:from>
    <xdr:to>
      <xdr:col>24</xdr:col>
      <xdr:colOff>152400</xdr:colOff>
      <xdr:row>77</xdr:row>
      <xdr:rowOff>167656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6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112923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166246</xdr:rowOff>
    </xdr:from>
    <xdr:to>
      <xdr:col>24</xdr:col>
      <xdr:colOff>152400</xdr:colOff>
      <xdr:row>70</xdr:row>
      <xdr:rowOff>166246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33744</xdr:rowOff>
    </xdr:from>
    <xdr:to>
      <xdr:col>24</xdr:col>
      <xdr:colOff>63500</xdr:colOff>
      <xdr:row>77</xdr:row>
      <xdr:rowOff>38936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235394"/>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35548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22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12671</xdr:rowOff>
    </xdr:from>
    <xdr:to>
      <xdr:col>24</xdr:col>
      <xdr:colOff>114300</xdr:colOff>
      <xdr:row>75</xdr:row>
      <xdr:rowOff>114271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33744</xdr:rowOff>
    </xdr:from>
    <xdr:to>
      <xdr:col>19</xdr:col>
      <xdr:colOff>177800</xdr:colOff>
      <xdr:row>78</xdr:row>
      <xdr:rowOff>30925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35394"/>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113989</xdr:rowOff>
    </xdr:from>
    <xdr:to>
      <xdr:col>20</xdr:col>
      <xdr:colOff>38100</xdr:colOff>
      <xdr:row>75</xdr:row>
      <xdr:rowOff>44139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30925</xdr:rowOff>
    </xdr:from>
    <xdr:to>
      <xdr:col>15</xdr:col>
      <xdr:colOff>50800</xdr:colOff>
      <xdr:row>78</xdr:row>
      <xdr:rowOff>79160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4025"/>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168300</xdr:rowOff>
    </xdr:from>
    <xdr:to>
      <xdr:col>15</xdr:col>
      <xdr:colOff>101600</xdr:colOff>
      <xdr:row>76</xdr:row>
      <xdr:rowOff>98450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114978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79160</xdr:rowOff>
    </xdr:from>
    <xdr:to>
      <xdr:col>10</xdr:col>
      <xdr:colOff>114300</xdr:colOff>
      <xdr:row>78</xdr:row>
      <xdr:rowOff>110162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2260"/>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37588</xdr:rowOff>
    </xdr:from>
    <xdr:to>
      <xdr:col>10</xdr:col>
      <xdr:colOff>165100</xdr:colOff>
      <xdr:row>76</xdr:row>
      <xdr:rowOff>139188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155716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4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90396</xdr:rowOff>
    </xdr:from>
    <xdr:to>
      <xdr:col>6</xdr:col>
      <xdr:colOff>38100</xdr:colOff>
      <xdr:row>77</xdr:row>
      <xdr:rowOff>20546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2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9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159586</xdr:rowOff>
    </xdr:from>
    <xdr:to>
      <xdr:col>24</xdr:col>
      <xdr:colOff>114300</xdr:colOff>
      <xdr:row>77</xdr:row>
      <xdr:rowOff>89736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138013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154394</xdr:rowOff>
    </xdr:from>
    <xdr:to>
      <xdr:col>20</xdr:col>
      <xdr:colOff>38100</xdr:colOff>
      <xdr:row>77</xdr:row>
      <xdr:rowOff>84544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75671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7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151575</xdr:rowOff>
    </xdr:from>
    <xdr:to>
      <xdr:col>15</xdr:col>
      <xdr:colOff>101600</xdr:colOff>
      <xdr:row>78</xdr:row>
      <xdr:rowOff>81725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72852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4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28360</xdr:rowOff>
    </xdr:from>
    <xdr:to>
      <xdr:col>10</xdr:col>
      <xdr:colOff>165100</xdr:colOff>
      <xdr:row>78</xdr:row>
      <xdr:rowOff>129960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121087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59362</xdr:rowOff>
    </xdr:from>
    <xdr:to>
      <xdr:col>6</xdr:col>
      <xdr:colOff>38100</xdr:colOff>
      <xdr:row>78</xdr:row>
      <xdr:rowOff>160962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152089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50653</xdr:rowOff>
    </xdr:from>
    <xdr:to>
      <xdr:col>24</xdr:col>
      <xdr:colOff>63500</xdr:colOff>
      <xdr:row>97</xdr:row>
      <xdr:rowOff>97326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81303"/>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97326</xdr:rowOff>
    </xdr:from>
    <xdr:to>
      <xdr:col>19</xdr:col>
      <xdr:colOff>177800</xdr:colOff>
      <xdr:row>97</xdr:row>
      <xdr:rowOff>140188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797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140188</xdr:rowOff>
    </xdr:from>
    <xdr:to>
      <xdr:col>15</xdr:col>
      <xdr:colOff>50800</xdr:colOff>
      <xdr:row>97</xdr:row>
      <xdr:rowOff>146917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70838"/>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135669</xdr:rowOff>
    </xdr:from>
    <xdr:to>
      <xdr:col>10</xdr:col>
      <xdr:colOff>114300</xdr:colOff>
      <xdr:row>97</xdr:row>
      <xdr:rowOff>146917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66319"/>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171303</xdr:rowOff>
    </xdr:from>
    <xdr:to>
      <xdr:col>24</xdr:col>
      <xdr:colOff>114300</xdr:colOff>
      <xdr:row>97</xdr:row>
      <xdr:rowOff>101453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86230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46526</xdr:rowOff>
    </xdr:from>
    <xdr:to>
      <xdr:col>20</xdr:col>
      <xdr:colOff>38100</xdr:colOff>
      <xdr:row>97</xdr:row>
      <xdr:rowOff>148126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139253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89388</xdr:rowOff>
    </xdr:from>
    <xdr:to>
      <xdr:col>15</xdr:col>
      <xdr:colOff>101600</xdr:colOff>
      <xdr:row>98</xdr:row>
      <xdr:rowOff>19538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96117</xdr:rowOff>
    </xdr:from>
    <xdr:to>
      <xdr:col>10</xdr:col>
      <xdr:colOff>165100</xdr:colOff>
      <xdr:row>98</xdr:row>
      <xdr:rowOff>26267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84869</xdr:rowOff>
    </xdr:from>
    <xdr:to>
      <xdr:col>6</xdr:col>
      <xdr:colOff>38100</xdr:colOff>
      <xdr:row>98</xdr:row>
      <xdr:rowOff>15019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115697</xdr:rowOff>
    </xdr:from>
    <xdr:to>
      <xdr:col>55</xdr:col>
      <xdr:colOff>0</xdr:colOff>
      <xdr:row>38</xdr:row>
      <xdr:rowOff>115925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079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115925</xdr:rowOff>
    </xdr:from>
    <xdr:to>
      <xdr:col>50</xdr:col>
      <xdr:colOff>114300</xdr:colOff>
      <xdr:row>38</xdr:row>
      <xdr:rowOff>116611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10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115239</xdr:rowOff>
    </xdr:from>
    <xdr:to>
      <xdr:col>45</xdr:col>
      <xdr:colOff>177800</xdr:colOff>
      <xdr:row>38</xdr:row>
      <xdr:rowOff>116611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03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80035</xdr:rowOff>
    </xdr:from>
    <xdr:to>
      <xdr:col>41</xdr:col>
      <xdr:colOff>50800</xdr:colOff>
      <xdr:row>38</xdr:row>
      <xdr:rowOff>115239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9513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151274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65125</xdr:rowOff>
    </xdr:from>
    <xdr:to>
      <xdr:col>50</xdr:col>
      <xdr:colOff>165100</xdr:colOff>
      <xdr:row>38</xdr:row>
      <xdr:rowOff>166725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157852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65811</xdr:rowOff>
    </xdr:from>
    <xdr:to>
      <xdr:col>46</xdr:col>
      <xdr:colOff>38100</xdr:colOff>
      <xdr:row>38</xdr:row>
      <xdr:rowOff>167411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158538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64439</xdr:rowOff>
    </xdr:from>
    <xdr:to>
      <xdr:col>41</xdr:col>
      <xdr:colOff>101600</xdr:colOff>
      <xdr:row>38</xdr:row>
      <xdr:rowOff>166039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157166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29235</xdr:rowOff>
    </xdr:from>
    <xdr:to>
      <xdr:col>36</xdr:col>
      <xdr:colOff>165100</xdr:colOff>
      <xdr:row>38</xdr:row>
      <xdr:rowOff>130835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121962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124988</xdr:rowOff>
    </xdr:from>
    <xdr:to>
      <xdr:col>55</xdr:col>
      <xdr:colOff>0</xdr:colOff>
      <xdr:row>58</xdr:row>
      <xdr:rowOff>127143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9088"/>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86453</xdr:rowOff>
    </xdr:from>
    <xdr:to>
      <xdr:col>50</xdr:col>
      <xdr:colOff>114300</xdr:colOff>
      <xdr:row>58</xdr:row>
      <xdr:rowOff>127143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30553"/>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51624</xdr:rowOff>
    </xdr:from>
    <xdr:to>
      <xdr:col>45</xdr:col>
      <xdr:colOff>177800</xdr:colOff>
      <xdr:row>58</xdr:row>
      <xdr:rowOff>86453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5724"/>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51624</xdr:rowOff>
    </xdr:from>
    <xdr:to>
      <xdr:col>41</xdr:col>
      <xdr:colOff>50800</xdr:colOff>
      <xdr:row>58</xdr:row>
      <xdr:rowOff>56718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95724"/>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74188</xdr:rowOff>
    </xdr:from>
    <xdr:to>
      <xdr:col>55</xdr:col>
      <xdr:colOff>50800</xdr:colOff>
      <xdr:row>59</xdr:row>
      <xdr:rowOff>4338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52615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76343</xdr:rowOff>
    </xdr:from>
    <xdr:to>
      <xdr:col>50</xdr:col>
      <xdr:colOff>165100</xdr:colOff>
      <xdr:row>59</xdr:row>
      <xdr:rowOff>6493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169070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35653</xdr:rowOff>
    </xdr:from>
    <xdr:to>
      <xdr:col>46</xdr:col>
      <xdr:colOff>38100</xdr:colOff>
      <xdr:row>58</xdr:row>
      <xdr:rowOff>137253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128380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7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824</xdr:rowOff>
    </xdr:from>
    <xdr:to>
      <xdr:col>41</xdr:col>
      <xdr:colOff>101600</xdr:colOff>
      <xdr:row>58</xdr:row>
      <xdr:rowOff>102424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93551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5918</xdr:rowOff>
    </xdr:from>
    <xdr:to>
      <xdr:col>36</xdr:col>
      <xdr:colOff>165100</xdr:colOff>
      <xdr:row>58</xdr:row>
      <xdr:rowOff>107518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98645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68540</xdr:rowOff>
    </xdr:from>
    <xdr:to>
      <xdr:col>55</xdr:col>
      <xdr:colOff>0</xdr:colOff>
      <xdr:row>78</xdr:row>
      <xdr:rowOff>114619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441640"/>
          <a:ext cx="8382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114619</xdr:rowOff>
    </xdr:from>
    <xdr:to>
      <xdr:col>50</xdr:col>
      <xdr:colOff>114300</xdr:colOff>
      <xdr:row>78</xdr:row>
      <xdr:rowOff>159114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87719"/>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157287</xdr:rowOff>
    </xdr:from>
    <xdr:to>
      <xdr:col>45</xdr:col>
      <xdr:colOff>177800</xdr:colOff>
      <xdr:row>78</xdr:row>
      <xdr:rowOff>159114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530387"/>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157287</xdr:rowOff>
    </xdr:from>
    <xdr:to>
      <xdr:col>41</xdr:col>
      <xdr:colOff>50800</xdr:colOff>
      <xdr:row>78</xdr:row>
      <xdr:rowOff>160469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3038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17740</xdr:rowOff>
    </xdr:from>
    <xdr:to>
      <xdr:col>55</xdr:col>
      <xdr:colOff>50800</xdr:colOff>
      <xdr:row>78</xdr:row>
      <xdr:rowOff>119340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167617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63819</xdr:rowOff>
    </xdr:from>
    <xdr:to>
      <xdr:col>50</xdr:col>
      <xdr:colOff>165100</xdr:colOff>
      <xdr:row>78</xdr:row>
      <xdr:rowOff>165419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156546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108314</xdr:rowOff>
    </xdr:from>
    <xdr:to>
      <xdr:col>46</xdr:col>
      <xdr:colOff>38100</xdr:colOff>
      <xdr:row>79</xdr:row>
      <xdr:rowOff>38464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29591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106487</xdr:rowOff>
    </xdr:from>
    <xdr:to>
      <xdr:col>41</xdr:col>
      <xdr:colOff>101600</xdr:colOff>
      <xdr:row>79</xdr:row>
      <xdr:rowOff>36637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27764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7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109669</xdr:rowOff>
    </xdr:from>
    <xdr:to>
      <xdr:col>36</xdr:col>
      <xdr:colOff>165100</xdr:colOff>
      <xdr:row>79</xdr:row>
      <xdr:rowOff>39819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30946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79459</xdr:rowOff>
    </xdr:from>
    <xdr:to>
      <xdr:col>55</xdr:col>
      <xdr:colOff>0</xdr:colOff>
      <xdr:row>97</xdr:row>
      <xdr:rowOff>95417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10109"/>
          <a:ext cx="8382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34576</xdr:rowOff>
    </xdr:from>
    <xdr:to>
      <xdr:col>50</xdr:col>
      <xdr:colOff>114300</xdr:colOff>
      <xdr:row>97</xdr:row>
      <xdr:rowOff>79459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65226"/>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34576</xdr:rowOff>
    </xdr:from>
    <xdr:to>
      <xdr:col>45</xdr:col>
      <xdr:colOff>177800</xdr:colOff>
      <xdr:row>97</xdr:row>
      <xdr:rowOff>58068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65226"/>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58068</xdr:rowOff>
    </xdr:from>
    <xdr:to>
      <xdr:col>41</xdr:col>
      <xdr:colOff>50800</xdr:colOff>
      <xdr:row>97</xdr:row>
      <xdr:rowOff>99140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8871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44617</xdr:rowOff>
    </xdr:from>
    <xdr:to>
      <xdr:col>55</xdr:col>
      <xdr:colOff>50800</xdr:colOff>
      <xdr:row>97</xdr:row>
      <xdr:rowOff>146217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130994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28659</xdr:rowOff>
    </xdr:from>
    <xdr:to>
      <xdr:col>50</xdr:col>
      <xdr:colOff>165100</xdr:colOff>
      <xdr:row>97</xdr:row>
      <xdr:rowOff>130259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155226</xdr:rowOff>
    </xdr:from>
    <xdr:to>
      <xdr:col>46</xdr:col>
      <xdr:colOff>38100</xdr:colOff>
      <xdr:row>97</xdr:row>
      <xdr:rowOff>85376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76503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7268</xdr:rowOff>
    </xdr:from>
    <xdr:to>
      <xdr:col>41</xdr:col>
      <xdr:colOff>101600</xdr:colOff>
      <xdr:row>97</xdr:row>
      <xdr:rowOff>108868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99995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48340</xdr:rowOff>
    </xdr:from>
    <xdr:to>
      <xdr:col>36</xdr:col>
      <xdr:colOff>165100</xdr:colOff>
      <xdr:row>97</xdr:row>
      <xdr:rowOff>149940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141067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74549</xdr:rowOff>
    </xdr:from>
    <xdr:to>
      <xdr:col>85</xdr:col>
      <xdr:colOff>127000</xdr:colOff>
      <xdr:row>37</xdr:row>
      <xdr:rowOff>8103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46749"/>
          <a:ext cx="8382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74549</xdr:rowOff>
    </xdr:from>
    <xdr:to>
      <xdr:col>81</xdr:col>
      <xdr:colOff>50800</xdr:colOff>
      <xdr:row>36</xdr:row>
      <xdr:rowOff>144767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46749"/>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47346</xdr:rowOff>
    </xdr:from>
    <xdr:to>
      <xdr:col>76</xdr:col>
      <xdr:colOff>114300</xdr:colOff>
      <xdr:row>36</xdr:row>
      <xdr:rowOff>144767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705196"/>
          <a:ext cx="889000" cy="6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47346</xdr:rowOff>
    </xdr:from>
    <xdr:to>
      <xdr:col>71</xdr:col>
      <xdr:colOff>177800</xdr:colOff>
      <xdr:row>36</xdr:row>
      <xdr:rowOff>160007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705196"/>
          <a:ext cx="889000" cy="6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128753</xdr:rowOff>
    </xdr:from>
    <xdr:to>
      <xdr:col>85</xdr:col>
      <xdr:colOff>177800</xdr:colOff>
      <xdr:row>37</xdr:row>
      <xdr:rowOff>58903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107180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23749</xdr:rowOff>
    </xdr:from>
    <xdr:to>
      <xdr:col>81</xdr:col>
      <xdr:colOff>101600</xdr:colOff>
      <xdr:row>36</xdr:row>
      <xdr:rowOff>125349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116476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93967</xdr:rowOff>
    </xdr:from>
    <xdr:to>
      <xdr:col>76</xdr:col>
      <xdr:colOff>165100</xdr:colOff>
      <xdr:row>37</xdr:row>
      <xdr:rowOff>24117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3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167996</xdr:rowOff>
    </xdr:from>
    <xdr:to>
      <xdr:col>72</xdr:col>
      <xdr:colOff>38100</xdr:colOff>
      <xdr:row>33</xdr:row>
      <xdr:rowOff>98146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6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114673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4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109207</xdr:rowOff>
    </xdr:from>
    <xdr:to>
      <xdr:col>67</xdr:col>
      <xdr:colOff>101600</xdr:colOff>
      <xdr:row>37</xdr:row>
      <xdr:rowOff>39357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30484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3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5652</xdr:rowOff>
    </xdr:from>
    <xdr:to>
      <xdr:col>85</xdr:col>
      <xdr:colOff>127000</xdr:colOff>
      <xdr:row>59</xdr:row>
      <xdr:rowOff>19888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121202"/>
          <a:ext cx="8382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169405</xdr:rowOff>
    </xdr:from>
    <xdr:to>
      <xdr:col>81</xdr:col>
      <xdr:colOff>50800</xdr:colOff>
      <xdr:row>59</xdr:row>
      <xdr:rowOff>19888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10113505"/>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169405</xdr:rowOff>
    </xdr:from>
    <xdr:to>
      <xdr:col>76</xdr:col>
      <xdr:colOff>114300</xdr:colOff>
      <xdr:row>59</xdr:row>
      <xdr:rowOff>53162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113505"/>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53162</xdr:rowOff>
    </xdr:from>
    <xdr:to>
      <xdr:col>71</xdr:col>
      <xdr:colOff>177800</xdr:colOff>
      <xdr:row>59</xdr:row>
      <xdr:rowOff>75400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168712"/>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126302</xdr:rowOff>
    </xdr:from>
    <xdr:to>
      <xdr:col>85</xdr:col>
      <xdr:colOff>177800</xdr:colOff>
      <xdr:row>59</xdr:row>
      <xdr:rowOff>56452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0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41229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140538</xdr:rowOff>
    </xdr:from>
    <xdr:to>
      <xdr:col>81</xdr:col>
      <xdr:colOff>101600</xdr:colOff>
      <xdr:row>59</xdr:row>
      <xdr:rowOff>70688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100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61815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118605</xdr:rowOff>
    </xdr:from>
    <xdr:to>
      <xdr:col>76</xdr:col>
      <xdr:colOff>165100</xdr:colOff>
      <xdr:row>59</xdr:row>
      <xdr:rowOff>48755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0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39882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1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2362</xdr:rowOff>
    </xdr:from>
    <xdr:to>
      <xdr:col>72</xdr:col>
      <xdr:colOff>38100</xdr:colOff>
      <xdr:row>59</xdr:row>
      <xdr:rowOff>103962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101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95089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2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24600</xdr:rowOff>
    </xdr:from>
    <xdr:to>
      <xdr:col>67</xdr:col>
      <xdr:colOff>101600</xdr:colOff>
      <xdr:row>59</xdr:row>
      <xdr:rowOff>126200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1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117327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2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31280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75830"/>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6553</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51103"/>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6553</xdr:rowOff>
    </xdr:from>
    <xdr:to>
      <xdr:col>76</xdr:col>
      <xdr:colOff>114300</xdr:colOff>
      <xdr:row>79</xdr:row>
      <xdr:rowOff>22695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51103"/>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22695</xdr:rowOff>
    </xdr:from>
    <xdr:to>
      <xdr:col>71</xdr:col>
      <xdr:colOff>177800</xdr:colOff>
      <xdr:row>79</xdr:row>
      <xdr:rowOff>36157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67245"/>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151930</xdr:rowOff>
    </xdr:from>
    <xdr:to>
      <xdr:col>85</xdr:col>
      <xdr:colOff>177800</xdr:colOff>
      <xdr:row>79</xdr:row>
      <xdr:rowOff>82080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127203</xdr:rowOff>
    </xdr:from>
    <xdr:to>
      <xdr:col>76</xdr:col>
      <xdr:colOff>165100</xdr:colOff>
      <xdr:row>79</xdr:row>
      <xdr:rowOff>57353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48480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59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143345</xdr:rowOff>
    </xdr:from>
    <xdr:to>
      <xdr:col>72</xdr:col>
      <xdr:colOff>38100</xdr:colOff>
      <xdr:row>79</xdr:row>
      <xdr:rowOff>73495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64622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156807</xdr:rowOff>
    </xdr:from>
    <xdr:to>
      <xdr:col>67</xdr:col>
      <xdr:colOff>101600</xdr:colOff>
      <xdr:row>79</xdr:row>
      <xdr:rowOff>86957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78084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62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97005</xdr:rowOff>
    </xdr:from>
    <xdr:to>
      <xdr:col>85</xdr:col>
      <xdr:colOff>127000</xdr:colOff>
      <xdr:row>97</xdr:row>
      <xdr:rowOff>98034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765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88143</xdr:rowOff>
    </xdr:from>
    <xdr:to>
      <xdr:col>81</xdr:col>
      <xdr:colOff>50800</xdr:colOff>
      <xdr:row>97</xdr:row>
      <xdr:rowOff>97005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18793"/>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88143</xdr:rowOff>
    </xdr:from>
    <xdr:to>
      <xdr:col>76</xdr:col>
      <xdr:colOff>114300</xdr:colOff>
      <xdr:row>97</xdr:row>
      <xdr:rowOff>100251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18793"/>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100251</xdr:rowOff>
    </xdr:from>
    <xdr:to>
      <xdr:col>71</xdr:col>
      <xdr:colOff>177800</xdr:colOff>
      <xdr:row>97</xdr:row>
      <xdr:rowOff>105273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30901"/>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47234</xdr:rowOff>
    </xdr:from>
    <xdr:to>
      <xdr:col>85</xdr:col>
      <xdr:colOff>177800</xdr:colOff>
      <xdr:row>97</xdr:row>
      <xdr:rowOff>148834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25661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46205</xdr:rowOff>
    </xdr:from>
    <xdr:to>
      <xdr:col>81</xdr:col>
      <xdr:colOff>101600</xdr:colOff>
      <xdr:row>97</xdr:row>
      <xdr:rowOff>147805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138932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37343</xdr:rowOff>
    </xdr:from>
    <xdr:to>
      <xdr:col>76</xdr:col>
      <xdr:colOff>165100</xdr:colOff>
      <xdr:row>97</xdr:row>
      <xdr:rowOff>138943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130070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49451</xdr:rowOff>
    </xdr:from>
    <xdr:to>
      <xdr:col>72</xdr:col>
      <xdr:colOff>38100</xdr:colOff>
      <xdr:row>97</xdr:row>
      <xdr:rowOff>151051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142178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54473</xdr:rowOff>
    </xdr:from>
    <xdr:to>
      <xdr:col>67</xdr:col>
      <xdr:colOff>101600</xdr:colOff>
      <xdr:row>97</xdr:row>
      <xdr:rowOff>156073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147200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令和３年度と比較し、衛生費が大幅に増加している。こちらは、ごみの焼却処理を民間委託したことにより、小川地区衛生組合負担金が</a:t>
          </a:r>
          <a:r>
            <a:rPr kumimoji="1" lang="en-US" altLang="ja-JP" sz="1300" baseline="0">
              <a:solidFill>
                <a:schemeClr val="dk1"/>
              </a:solidFill>
              <a:effectLst/>
              <a:latin typeface="+mn-lt"/>
              <a:ea typeface="ＭＳ Ｐゴシック" panose="020B0600070205080204" pitchFamily="50" charset="-128"/>
              <a:cs typeface="+mn-cs"/>
            </a:rPr>
            <a:t>70,291</a:t>
          </a:r>
          <a:r>
            <a:rPr kumimoji="1" lang="ja-JP" altLang="ja-JP" sz="1300" baseline="0">
              <a:solidFill>
                <a:schemeClr val="dk1"/>
              </a:solidFill>
              <a:effectLst/>
              <a:latin typeface="+mn-lt"/>
              <a:ea typeface="ＭＳ Ｐゴシック" panose="020B0600070205080204" pitchFamily="50" charset="-128"/>
              <a:cs typeface="+mn-cs"/>
            </a:rPr>
            <a:t>千円増加したこと等によるものであり、今後、同程度の水準が続くものと予想される。衛生費に次いで、商工費も増加しているが、こちらは地方創生臨時交付金の対象事業である小規模事業者等価格高騰対策支援事業給付金が</a:t>
          </a:r>
          <a:r>
            <a:rPr kumimoji="1" lang="en-US" altLang="ja-JP" sz="1300" baseline="0">
              <a:solidFill>
                <a:schemeClr val="dk1"/>
              </a:solidFill>
              <a:effectLst/>
              <a:latin typeface="+mn-lt"/>
              <a:ea typeface="ＭＳ Ｐゴシック" panose="020B0600070205080204" pitchFamily="50" charset="-128"/>
              <a:cs typeface="+mn-cs"/>
            </a:rPr>
            <a:t>32,730</a:t>
          </a:r>
          <a:r>
            <a:rPr kumimoji="1" lang="ja-JP" altLang="ja-JP" sz="1300" baseline="0">
              <a:solidFill>
                <a:schemeClr val="dk1"/>
              </a:solidFill>
              <a:effectLst/>
              <a:latin typeface="+mn-lt"/>
              <a:ea typeface="ＭＳ Ｐゴシック" panose="020B0600070205080204" pitchFamily="50" charset="-128"/>
              <a:cs typeface="+mn-cs"/>
            </a:rPr>
            <a:t>千円増加したこと等によるものであり、令和５年度以降は令和３年度程度の水準に戻ることが予想される。教育費について、小中学校再編事業に係る費用が増加したこと等により、住民一人当たりコストも増加している。令和６年度から令和８年度にかけて学校建設に係る設計委託業務、令和９、</a:t>
          </a:r>
          <a:r>
            <a:rPr kumimoji="1" lang="en-US" altLang="ja-JP" sz="1300" baseline="0">
              <a:solidFill>
                <a:schemeClr val="dk1"/>
              </a:solidFill>
              <a:effectLst/>
              <a:latin typeface="+mn-lt"/>
              <a:ea typeface="ＭＳ Ｐゴシック" panose="020B0600070205080204" pitchFamily="50" charset="-128"/>
              <a:cs typeface="+mn-cs"/>
            </a:rPr>
            <a:t>10</a:t>
          </a:r>
          <a:r>
            <a:rPr kumimoji="1" lang="ja-JP" altLang="ja-JP" sz="1300" baseline="0">
              <a:solidFill>
                <a:schemeClr val="dk1"/>
              </a:solidFill>
              <a:effectLst/>
              <a:latin typeface="+mn-lt"/>
              <a:ea typeface="ＭＳ Ｐゴシック" panose="020B0600070205080204" pitchFamily="50" charset="-128"/>
              <a:cs typeface="+mn-cs"/>
            </a:rPr>
            <a:t>年に建設工事の請負費用がかかってくる予定であり、今後、大幅な増加が予想される。ほかの項目について、令和３年度と同水準の微増、減少となっている。</a:t>
          </a:r>
          <a:endParaRPr lang="ja-JP" altLang="ja-JP" sz="1300" baseline="0">
            <a:effectLst/>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実質単年度収支について、</a:t>
          </a:r>
          <a:r>
            <a:rPr kumimoji="1" lang="en-US" altLang="ja-JP" sz="1300" baseline="0">
              <a:solidFill>
                <a:schemeClr val="dk1"/>
              </a:solidFill>
              <a:effectLst/>
              <a:latin typeface="+mn-lt"/>
              <a:ea typeface="ＭＳ Ｐゴシック" panose="020B0600070205080204" pitchFamily="50" charset="-128"/>
              <a:cs typeface="+mn-cs"/>
            </a:rPr>
            <a:t>109,924</a:t>
          </a:r>
          <a:r>
            <a:rPr kumimoji="1" lang="ja-JP" altLang="ja-JP" sz="1300" baseline="0">
              <a:solidFill>
                <a:schemeClr val="dk1"/>
              </a:solidFill>
              <a:effectLst/>
              <a:latin typeface="+mn-lt"/>
              <a:ea typeface="ＭＳ Ｐゴシック" panose="020B0600070205080204" pitchFamily="50" charset="-128"/>
              <a:cs typeface="+mn-cs"/>
            </a:rPr>
            <a:t>千円の黒字となり、令和元年度より、４年連続で黒字となった。令和３年度と比較し、黒字額が減った理由として、普通交付税▲</a:t>
          </a:r>
          <a:r>
            <a:rPr kumimoji="1" lang="en-US" altLang="ja-JP" sz="1300" baseline="0">
              <a:solidFill>
                <a:schemeClr val="dk1"/>
              </a:solidFill>
              <a:effectLst/>
              <a:latin typeface="+mn-lt"/>
              <a:ea typeface="ＭＳ Ｐゴシック" panose="020B0600070205080204" pitchFamily="50" charset="-128"/>
              <a:cs typeface="+mn-cs"/>
            </a:rPr>
            <a:t>29,900</a:t>
          </a:r>
          <a:r>
            <a:rPr kumimoji="1" lang="ja-JP" altLang="ja-JP" sz="1300" baseline="0">
              <a:solidFill>
                <a:schemeClr val="dk1"/>
              </a:solidFill>
              <a:effectLst/>
              <a:latin typeface="+mn-lt"/>
              <a:ea typeface="ＭＳ Ｐゴシック" panose="020B0600070205080204" pitchFamily="50" charset="-128"/>
              <a:cs typeface="+mn-cs"/>
            </a:rPr>
            <a:t>千円の減少等による財産収入▲</a:t>
          </a:r>
          <a:r>
            <a:rPr kumimoji="1" lang="en-US" altLang="ja-JP" sz="1300" baseline="0">
              <a:solidFill>
                <a:schemeClr val="dk1"/>
              </a:solidFill>
              <a:effectLst/>
              <a:latin typeface="+mn-lt"/>
              <a:ea typeface="ＭＳ Ｐゴシック" panose="020B0600070205080204" pitchFamily="50" charset="-128"/>
              <a:cs typeface="+mn-cs"/>
            </a:rPr>
            <a:t>27,000</a:t>
          </a:r>
          <a:r>
            <a:rPr kumimoji="1" lang="ja-JP" altLang="ja-JP" sz="1300" baseline="0">
              <a:solidFill>
                <a:schemeClr val="dk1"/>
              </a:solidFill>
              <a:effectLst/>
              <a:latin typeface="+mn-lt"/>
              <a:ea typeface="ＭＳ Ｐゴシック" panose="020B0600070205080204" pitchFamily="50" charset="-128"/>
              <a:cs typeface="+mn-cs"/>
            </a:rPr>
            <a:t>千円程度の減や、公共公益施設建設基金積立金</a:t>
          </a:r>
          <a:r>
            <a:rPr kumimoji="1" lang="en-US" altLang="ja-JP" sz="1300" baseline="0">
              <a:solidFill>
                <a:schemeClr val="dk1"/>
              </a:solidFill>
              <a:effectLst/>
              <a:latin typeface="+mn-lt"/>
              <a:ea typeface="ＭＳ Ｐゴシック" panose="020B0600070205080204" pitchFamily="50" charset="-128"/>
              <a:cs typeface="+mn-cs"/>
            </a:rPr>
            <a:t>200,000</a:t>
          </a:r>
          <a:r>
            <a:rPr kumimoji="1" lang="ja-JP" altLang="ja-JP" sz="1300" baseline="0">
              <a:solidFill>
                <a:schemeClr val="dk1"/>
              </a:solidFill>
              <a:effectLst/>
              <a:latin typeface="+mn-lt"/>
              <a:ea typeface="ＭＳ Ｐゴシック" panose="020B0600070205080204" pitchFamily="50" charset="-128"/>
              <a:cs typeface="+mn-cs"/>
            </a:rPr>
            <a:t>千円の増による。</a:t>
          </a:r>
          <a:endParaRPr lang="ja-JP" altLang="ja-JP" sz="1300" baseline="0">
            <a:effectLst/>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mn-lt"/>
              <a:ea typeface="ＭＳ Ｐゴシック" panose="020B0600070205080204" pitchFamily="50" charset="-128"/>
              <a:cs typeface="+mn-cs"/>
            </a:rPr>
            <a:t>財政調整基金については、適正規模を維持できているが、今後、小中学校の再編、役場庁舎の大規模改修の検討・実施も控えているため、持続的に基金の積立ができるよう、健全な財政運営に努める。</a:t>
          </a:r>
          <a:endParaRPr lang="ja-JP" altLang="ja-JP" sz="1300" baseline="0">
            <a:effectLst/>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一般会計は、昨年度に引き続き標準財政規模比</a:t>
          </a:r>
          <a:r>
            <a:rPr kumimoji="1" lang="en-US" altLang="ja-JP" sz="1300" baseline="0">
              <a:solidFill>
                <a:schemeClr val="dk1"/>
              </a:solidFill>
              <a:effectLst/>
              <a:latin typeface="+mn-lt"/>
              <a:ea typeface="ＭＳ Ｐゴシック" panose="020B0600070205080204" pitchFamily="50" charset="-128"/>
              <a:cs typeface="+mn-cs"/>
            </a:rPr>
            <a:t>10</a:t>
          </a:r>
          <a:r>
            <a:rPr kumimoji="1" lang="ja-JP" altLang="ja-JP" sz="1300" baseline="0">
              <a:solidFill>
                <a:schemeClr val="dk1"/>
              </a:solidFill>
              <a:effectLst/>
              <a:latin typeface="+mn-lt"/>
              <a:ea typeface="ＭＳ Ｐゴシック" panose="020B0600070205080204" pitchFamily="50" charset="-128"/>
              <a:cs typeface="+mn-cs"/>
            </a:rPr>
            <a:t>％以上の黒字となっているため、引き続き計画的な財政運営を行っていく。</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国民健康保険特別会計においては、継続的に黒字となっている。今後も引き続き住民の健康維持につながる事業を実施し、予防接種の充実などにより医療費の抑制を図りたい。</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介護保険特別会計及び後期高齢者医療特別会計については、継続的に黒字になっており、堅実な運営ができている。</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下水道事業会計については、公営企業法の適用となった令和</a:t>
          </a:r>
          <a:r>
            <a:rPr kumimoji="1" lang="en-US" altLang="ja-JP" sz="1300" baseline="0">
              <a:solidFill>
                <a:schemeClr val="dk1"/>
              </a:solidFill>
              <a:effectLst/>
              <a:latin typeface="+mn-lt"/>
              <a:ea typeface="ＭＳ Ｐゴシック" panose="020B0600070205080204" pitchFamily="50" charset="-128"/>
              <a:cs typeface="+mn-cs"/>
            </a:rPr>
            <a:t>2</a:t>
          </a:r>
          <a:r>
            <a:rPr kumimoji="1" lang="ja-JP" altLang="ja-JP" sz="1300" baseline="0">
              <a:solidFill>
                <a:schemeClr val="dk1"/>
              </a:solidFill>
              <a:effectLst/>
              <a:latin typeface="+mn-lt"/>
              <a:ea typeface="ＭＳ Ｐゴシック" panose="020B0600070205080204" pitchFamily="50" charset="-128"/>
              <a:cs typeface="+mn-cs"/>
            </a:rPr>
            <a:t>年度から続けて黒字となっている。今後も接続率の向上等に努め、経営改革を図りたい。</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水道事業会計は、継続的に大きな黒字となっている。これからも安全で安心な水の供給のために、計画的に施設の更新を図るとともに更なる事業効率化等を進めていく。</a:t>
          </a:r>
          <a:endParaRPr lang="ja-JP" altLang="ja-JP" sz="1300" baseline="0">
            <a:effectLst/>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元利償還金は、近年増加傾向にあり、令和５年度がピークとなる見込みである。</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今後、小中学校の再編事業等で、公債費も増加することが見込まれるため、償還金の推移を考慮したうえで、実施事業の選択と集中を行っていき、少しでも起債額の抑制を図りたい。</a:t>
          </a:r>
          <a:endParaRPr lang="ja-JP" altLang="ja-JP" sz="1300" baseline="0">
            <a:effectLst/>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満期一括償還に係る積立なし。</a:t>
          </a:r>
          <a:endParaRPr lang="ja-JP" altLang="ja-JP" sz="1300" baseline="0">
            <a:effectLst/>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一般会計等に係る地方債の現在高は、令和３年度と比較して</a:t>
          </a:r>
          <a:r>
            <a:rPr kumimoji="1" lang="en-US" altLang="ja-JP" sz="1300" baseline="0">
              <a:solidFill>
                <a:schemeClr val="dk1"/>
              </a:solidFill>
              <a:effectLst/>
              <a:latin typeface="+mn-lt"/>
              <a:ea typeface="ＭＳ Ｐゴシック" panose="020B0600070205080204" pitchFamily="50" charset="-128"/>
              <a:cs typeface="+mn-cs"/>
            </a:rPr>
            <a:t>369</a:t>
          </a:r>
          <a:r>
            <a:rPr kumimoji="1" lang="ja-JP" altLang="ja-JP" sz="1300" baseline="0">
              <a:solidFill>
                <a:schemeClr val="dk1"/>
              </a:solidFill>
              <a:effectLst/>
              <a:latin typeface="+mn-lt"/>
              <a:ea typeface="ＭＳ Ｐゴシック" panose="020B0600070205080204" pitchFamily="50" charset="-128"/>
              <a:cs typeface="+mn-cs"/>
            </a:rPr>
            <a:t>百万円の減少となった。</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債務負担行為に基づく支出予定額については、嵐山町立小中学校再編基本方針策定業務、らんざん都幾川学校橋広場指定管理委託、学童保育室施設管理運営業務委託を設定したため、</a:t>
          </a:r>
          <a:r>
            <a:rPr kumimoji="1" lang="en-US" altLang="ja-JP" sz="1300" baseline="0">
              <a:solidFill>
                <a:schemeClr val="dk1"/>
              </a:solidFill>
              <a:effectLst/>
              <a:latin typeface="+mn-lt"/>
              <a:ea typeface="ＭＳ Ｐゴシック" panose="020B0600070205080204" pitchFamily="50" charset="-128"/>
              <a:cs typeface="+mn-cs"/>
            </a:rPr>
            <a:t>291</a:t>
          </a:r>
          <a:r>
            <a:rPr kumimoji="1" lang="ja-JP" altLang="ja-JP" sz="1300" baseline="0">
              <a:solidFill>
                <a:schemeClr val="dk1"/>
              </a:solidFill>
              <a:effectLst/>
              <a:latin typeface="+mn-lt"/>
              <a:ea typeface="ＭＳ Ｐゴシック" panose="020B0600070205080204" pitchFamily="50" charset="-128"/>
              <a:cs typeface="+mn-cs"/>
            </a:rPr>
            <a:t>百万円の増加となった。</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また、充当可能基金については、</a:t>
          </a:r>
          <a:r>
            <a:rPr kumimoji="1" lang="en-US" altLang="ja-JP" sz="1300" baseline="0">
              <a:solidFill>
                <a:schemeClr val="dk1"/>
              </a:solidFill>
              <a:effectLst/>
              <a:latin typeface="+mn-lt"/>
              <a:ea typeface="ＭＳ Ｐゴシック" panose="020B0600070205080204" pitchFamily="50" charset="-128"/>
              <a:cs typeface="+mn-cs"/>
            </a:rPr>
            <a:t>332</a:t>
          </a:r>
          <a:r>
            <a:rPr kumimoji="1" lang="ja-JP" altLang="ja-JP" sz="1300" baseline="0">
              <a:solidFill>
                <a:schemeClr val="dk1"/>
              </a:solidFill>
              <a:effectLst/>
              <a:latin typeface="+mn-lt"/>
              <a:ea typeface="ＭＳ Ｐゴシック" panose="020B0600070205080204" pitchFamily="50" charset="-128"/>
              <a:cs typeface="+mn-cs"/>
            </a:rPr>
            <a:t>百万円の増加となり、結果として分将来負担比率の分子は下がった。</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今後も安定的な財政運営を行うため、基金の積立を行っていく。また、地方債残高にも注視し、事業の選択を行っていく必要がある。</a:t>
          </a:r>
          <a:endParaRPr lang="ja-JP" altLang="ja-JP" sz="1300" baseline="0">
            <a:effectLst/>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埼玉県嵐山町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（増減理由）</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令和３年度と比較し、財政調整基金が</a:t>
          </a:r>
          <a:r>
            <a:rPr kumimoji="1" lang="en-US" altLang="ja-JP" sz="1300" baseline="0">
              <a:solidFill>
                <a:schemeClr val="dk1"/>
              </a:solidFill>
              <a:effectLst/>
              <a:latin typeface="+mn-lt"/>
              <a:ea typeface="ＭＳ Ｐゴシック" panose="020B0600070205080204" pitchFamily="50" charset="-128"/>
              <a:cs typeface="+mn-cs"/>
            </a:rPr>
            <a:t>100</a:t>
          </a:r>
          <a:r>
            <a:rPr kumimoji="1" lang="ja-JP" altLang="ja-JP" sz="1300" baseline="0">
              <a:solidFill>
                <a:schemeClr val="dk1"/>
              </a:solidFill>
              <a:effectLst/>
              <a:latin typeface="+mn-lt"/>
              <a:ea typeface="ＭＳ Ｐゴシック" panose="020B0600070205080204" pitchFamily="50" charset="-128"/>
              <a:cs typeface="+mn-cs"/>
            </a:rPr>
            <a:t>百万円増加等により、基金全体として</a:t>
          </a:r>
          <a:r>
            <a:rPr kumimoji="1" lang="en-US" altLang="ja-JP" sz="1300" baseline="0">
              <a:solidFill>
                <a:schemeClr val="dk1"/>
              </a:solidFill>
              <a:effectLst/>
              <a:latin typeface="+mn-lt"/>
              <a:ea typeface="ＭＳ Ｐゴシック" panose="020B0600070205080204" pitchFamily="50" charset="-128"/>
              <a:cs typeface="+mn-cs"/>
            </a:rPr>
            <a:t>347</a:t>
          </a:r>
          <a:r>
            <a:rPr kumimoji="1" lang="ja-JP" altLang="ja-JP" sz="1300" baseline="0">
              <a:solidFill>
                <a:schemeClr val="dk1"/>
              </a:solidFill>
              <a:effectLst/>
              <a:latin typeface="+mn-lt"/>
              <a:ea typeface="ＭＳ Ｐゴシック" panose="020B0600070205080204" pitchFamily="50" charset="-128"/>
              <a:cs typeface="+mn-cs"/>
            </a:rPr>
            <a:t>百万円の増加となった。</a:t>
          </a:r>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（今後の方針）</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令和４年度、大幅に増額となった小川地区衛生組合負担金だけでなく、障害福祉サービス費等の扶助費の経常経費等は引き続き増加傾向にあり、また、町債の償還ピークが令和５年度となっていることから、令和５年度の財政調整基金は減少することが想定される。そのような財政状況下でも、財政調整基金比率</a:t>
          </a:r>
          <a:r>
            <a:rPr kumimoji="1" lang="en-US" altLang="ja-JP" sz="1300" baseline="0">
              <a:solidFill>
                <a:schemeClr val="dk1"/>
              </a:solidFill>
              <a:effectLst/>
              <a:latin typeface="+mn-lt"/>
              <a:ea typeface="ＭＳ Ｐゴシック" panose="020B0600070205080204" pitchFamily="50" charset="-128"/>
              <a:cs typeface="+mn-cs"/>
            </a:rPr>
            <a:t>10</a:t>
          </a:r>
          <a:r>
            <a:rPr kumimoji="1" lang="ja-JP" altLang="ja-JP" sz="1300" baseline="0">
              <a:solidFill>
                <a:schemeClr val="dk1"/>
              </a:solidFill>
              <a:effectLst/>
              <a:latin typeface="+mn-lt"/>
              <a:ea typeface="ＭＳ Ｐゴシック" panose="020B0600070205080204" pitchFamily="50" charset="-128"/>
              <a:cs typeface="+mn-cs"/>
            </a:rPr>
            <a:t>％が維持できるよう事業の選択を行っていく。</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特定目的基金については、公共施設の老朽化に伴い、施設の改修経費が必要となることから、適切な基金へ積立を行っていく。</a:t>
          </a:r>
          <a:endParaRPr lang="ja-JP" altLang="ja-JP" sz="1300" baseline="0">
            <a:effectLst/>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（基金の使途）</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ふるさとづくり基金：自ら考え自ら実践するふるさとづくりを推進するための基金</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嵐山町地域福祉人材育成基金：福祉の分野に理解と熱意を持つ人材を確保、育成し、地域福祉の充実を図るための基金</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公共公益施設建設基金：公共公益施設の建設に充てるための基金</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福祉基金：高齢者の保健福祉活動を促進するなど町民福祉の向上を図るための基金</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スポーツ振興基金：スポーツを振興して健康な町づくりを推進し、もって町民の福祉の向上を図るための基金</a:t>
          </a:r>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（増減理由）</a:t>
          </a:r>
          <a:endParaRPr lang="ja-JP" altLang="ja-JP" sz="1300" baseline="0">
            <a:effectLst/>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mn-lt"/>
              <a:ea typeface="ＭＳ Ｐゴシック" panose="020B0600070205080204" pitchFamily="50" charset="-128"/>
              <a:cs typeface="+mn-cs"/>
            </a:rPr>
            <a:t>ふるさとづくり基金　積立金　</a:t>
          </a:r>
          <a:r>
            <a:rPr kumimoji="1" lang="en-US" altLang="ja-JP" sz="1300" baseline="0">
              <a:solidFill>
                <a:schemeClr val="dk1"/>
              </a:solidFill>
              <a:effectLst/>
              <a:latin typeface="+mn-lt"/>
              <a:ea typeface="ＭＳ Ｐゴシック" panose="020B0600070205080204" pitchFamily="50" charset="-128"/>
              <a:cs typeface="+mn-cs"/>
            </a:rPr>
            <a:t>46,042</a:t>
          </a:r>
          <a:r>
            <a:rPr kumimoji="1" lang="ja-JP" altLang="ja-JP" sz="1300" baseline="0">
              <a:solidFill>
                <a:schemeClr val="dk1"/>
              </a:solidFill>
              <a:effectLst/>
              <a:latin typeface="+mn-lt"/>
              <a:ea typeface="ＭＳ Ｐゴシック" panose="020B0600070205080204" pitchFamily="50" charset="-128"/>
              <a:cs typeface="+mn-cs"/>
            </a:rPr>
            <a:t>千円増</a:t>
          </a:r>
          <a:endParaRPr kumimoji="1" lang="en-US" altLang="ja-JP" sz="1300" baseline="0">
            <a:solidFill>
              <a:schemeClr val="dk1"/>
            </a:solidFill>
            <a:effectLst/>
            <a:latin typeface="+mn-lt"/>
            <a:ea typeface="ＭＳ Ｐゴシック" panose="020B0600070205080204" pitchFamily="50" charset="-128"/>
            <a:cs typeface="+mn-cs"/>
          </a:endParaRPr>
        </a:p>
        <a:p>
          <a:pPr eaLnBrk="1" fontAlgn="auto" latinLnBrk="0" hangingPunct="1"/>
          <a:endParaRPr kumimoji="1" lang="en-US" altLang="ja-JP" sz="1300" baseline="0">
            <a:solidFill>
              <a:schemeClr val="dk1"/>
            </a:solidFill>
            <a:effectLst/>
            <a:latin typeface="+mn-lt"/>
            <a:ea typeface="ＭＳ Ｐゴシック" panose="020B0600070205080204" pitchFamily="50" charset="-128"/>
            <a:cs typeface="+mn-cs"/>
          </a:endParaRPr>
        </a:p>
        <a:p>
          <a:pPr eaLnBrk="1" fontAlgn="auto" latinLnBrk="0" hangingPunct="1"/>
          <a:endParaRPr kumimoji="1" lang="en-US" altLang="ja-JP" sz="1300" baseline="0">
            <a:solidFill>
              <a:schemeClr val="dk1"/>
            </a:solidFill>
            <a:effectLst/>
            <a:latin typeface="+mn-lt"/>
            <a:ea typeface="ＭＳ Ｐゴシック" panose="020B0600070205080204" pitchFamily="50" charset="-128"/>
            <a:cs typeface="+mn-cs"/>
          </a:endParaRPr>
        </a:p>
        <a:p>
          <a:pPr eaLnBrk="1" fontAlgn="auto" latinLnBrk="0" hangingPunct="1"/>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（今後の方針）</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ふるさとづくり基金については、ふるさと納税で寄附をいただいたものを積立て、寄附目的に応じて取崩しを行う。</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公共公益施設建設基金については、公共施設の老朽化に伴う修繕や建て替えに充てるため必要な経費の積立を行う。</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（増減理由）</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法人町民税や固定資産税の増額等により生じた余剰財源の積立を行ったことにより、</a:t>
          </a:r>
          <a:r>
            <a:rPr kumimoji="1" lang="en-US" altLang="ja-JP" sz="1300" baseline="0">
              <a:solidFill>
                <a:schemeClr val="dk1"/>
              </a:solidFill>
              <a:effectLst/>
              <a:latin typeface="+mn-lt"/>
              <a:ea typeface="ＭＳ Ｐゴシック" panose="020B0600070205080204" pitchFamily="50" charset="-128"/>
              <a:cs typeface="+mn-cs"/>
            </a:rPr>
            <a:t>100</a:t>
          </a:r>
          <a:r>
            <a:rPr kumimoji="1" lang="ja-JP" altLang="ja-JP" sz="1300" baseline="0">
              <a:solidFill>
                <a:schemeClr val="dk1"/>
              </a:solidFill>
              <a:effectLst/>
              <a:latin typeface="+mn-lt"/>
              <a:ea typeface="ＭＳ Ｐゴシック" panose="020B0600070205080204" pitchFamily="50" charset="-128"/>
              <a:cs typeface="+mn-cs"/>
            </a:rPr>
            <a:t>百万円の増となった。</a:t>
          </a:r>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（今後の方針）</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事務事業の見直しや自主財源の確保に努め、積極的に積立を行い現状程度の残高を維持し、安定的な財政運営を図る。</a:t>
          </a:r>
          <a:endParaRPr lang="ja-JP" altLang="ja-JP" sz="1300" baseline="0">
            <a:effectLst/>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ＭＳ Ｐゴシック" panose="020B0600070205080204" pitchFamily="50" charset="-128"/>
              <a:cs typeface="+mn-cs"/>
            </a:rPr>
            <a:t>（増減理由）</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増減なし</a:t>
          </a:r>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kumimoji="1" lang="en-US" altLang="ja-JP" sz="1300" baseline="0">
            <a:solidFill>
              <a:schemeClr val="dk1"/>
            </a:solidFill>
            <a:effectLst/>
            <a:latin typeface="+mn-lt"/>
            <a:ea typeface="ＭＳ Ｐゴシック" panose="020B0600070205080204" pitchFamily="50" charset="-128"/>
            <a:cs typeface="+mn-cs"/>
          </a:endParaRPr>
        </a:p>
        <a:p>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（今後の方針）</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今後も、借入金の償還に備えて、少額ずつでも積立を図りたい。</a:t>
          </a:r>
          <a:endParaRPr lang="ja-JP" altLang="ja-JP" sz="1300" baseline="0">
            <a:effectLst/>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E50291-654C-4C78-9513-ECC2E888C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FD1C38-3269-49EB-A3C4-E73660E34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331AD07-7A99-4768-B6EA-C17A93A2C99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80EDE08-B3F8-44B2-BC64-456BC71DE97D}"/>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024096A-17A8-4701-8132-F43FC9F76996}"/>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A2B4E97-8898-496B-A6D9-2A88542890F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D23336-3F21-4FD4-A3AE-2BD67CAB105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D2AE4AD-BEA0-45EA-A366-59E2AA1EAFCB}"/>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4E503CA-6EFA-4307-BAD3-8F19FB12E20A}"/>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430EE8-1321-4AA4-A412-83F1735B553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233EA10-F55A-4782-AAE9-88E091481DC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82F0A7-99B3-44FC-AF76-88D877643DF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560BA7-896D-4854-A1D9-1617D1360C7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3C6E2DE-3CBE-4345-9652-5828CDD315E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34A1D9-94FB-4C9B-90D3-F21BF8484BC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72705E-AB5C-418C-9DEA-CDBC72334B3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E935DA-8D70-4227-84DE-EBBE88B3598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B7C9DB2-94D9-49C7-AE1D-E67EB746FDA3}"/>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1EA5A3A-778F-4FEF-9A03-A2CB5E1D910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483C68C-4202-42C9-AFFE-9BC2F4FE3DF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2481B93-9DED-43AE-9E31-AB4FC10BC91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7C8D762-DD60-47CB-BA29-E02B778D7AB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D4C8EF7-17A4-4A2F-8E18-A44F4C883B2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AC6132-8D79-4F83-B79E-74A8B16B652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D3A8E2-0C32-424E-865F-08AF15A1AF8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BC160C2-7326-4D0B-AA65-2288F654BC1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76A8F6-23FE-45F7-A94E-545874F0B98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E0C1276-B79A-4477-B854-57BDB8A9BA4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E3AF486-1665-48C0-9DFC-6BB304DAAF2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1E4079B-EF7E-4617-9798-E6778FF180AB}"/>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6A26FA-788B-405D-9B6F-3C496C9DDFD7}"/>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650B393-56B8-4CF5-BB06-76AA57E0DD4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71178E4-EA60-4E82-877B-70E015F60AC3}"/>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C82A68B-ED31-47A8-ACD5-3F983A3D7C9C}"/>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E9EE9B0-AA8E-46CD-B46F-4C524310A1D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F61011-96EE-446D-BB48-43C085D5533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BE11909-A780-41EE-8F0A-1FF00A4E447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E42A16-06CD-4F55-9737-C6AC6DE7E58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1F85A50-A57A-4DE8-83AD-67CBFEE1F36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12E2D9-BF5B-4AEA-9AC7-F6B368335555}"/>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23583DF-2482-46C2-B441-0C50C3972B0B}"/>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4F550DD-9A5F-4931-A9E1-C0DF5B4DF7B2}"/>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066EEB0-B157-4776-BDE3-46DDE5B56DE2}"/>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3E94541-54A7-4B98-A367-9567BD9EBF1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D6ACDA8-82B8-428F-B419-9F6FC159D3A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16060F8-719C-4B33-AA59-F0C79A95333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70C3AF8-BF4A-41FF-A3B7-6910CAF136C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嵐山町の有形固定資産減価償却率は、</a:t>
          </a:r>
          <a:r>
            <a:rPr kumimoji="1" lang="en-US" altLang="ja-JP" sz="1100">
              <a:latin typeface="ＭＳ Ｐゴシック" panose="020B0600070205080204" pitchFamily="50" charset="-128"/>
              <a:ea typeface="ＭＳ Ｐゴシック" panose="020B0600070205080204" pitchFamily="50" charset="-128"/>
            </a:rPr>
            <a:t>57.4</a:t>
          </a:r>
          <a:r>
            <a:rPr kumimoji="1" lang="ja-JP" altLang="en-US" sz="1100">
              <a:latin typeface="ＭＳ Ｐゴシック" panose="020B0600070205080204" pitchFamily="50" charset="-128"/>
              <a:ea typeface="ＭＳ Ｐゴシック" panose="020B0600070205080204" pitchFamily="50" charset="-128"/>
            </a:rPr>
            <a:t>％であり、令和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％の増加となっているが、類似団体内平均値と比較して低い水準となっている。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年度は新規取得及び更新をした有形固定資産額が少額であったため、減価償却率が上昇したもの。</a:t>
          </a: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今後は公共施設等総合管理計画に基づいた個別施設計画を確実に推進していくことが必要である。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8CE471-D8D3-42DD-A167-4FDAB61F326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A92E8E4-35F4-4226-B973-1F3C0621D32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B599090-3CE6-43F1-9A94-BC4367E2908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E93DB8C-8C43-48C2-BCB8-3DB1FC3B04D7}"/>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5ED52FB-C6B2-4907-B9AF-BF89D0CE033F}"/>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A1F7124-F3CE-430D-976F-56F0982029A2}"/>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8809F22-1880-4A38-9AAA-1C2EB1F3AB2D}"/>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E99DD0E-ECC8-47D6-A4B6-8E97D17C13F4}"/>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919EE3B-2A21-4F75-A6BC-200352741F37}"/>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1CFDD35-7919-434E-AF29-02EBC25DC318}"/>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59A9124-5D3B-4EA1-8D97-18D5ACD766A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52A27C9-20C2-418B-9BB9-F8749A822D23}"/>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0EF0C93-B759-4419-9A75-5D86FF719FCF}"/>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20EA9C6-43FB-476B-BAE7-10F56F52A65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835D372-CA4D-49D9-ADB0-1DB90B01BB6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6E69480-EF8A-497C-A681-B7203EAC020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88F8E14D-4DF0-4BB5-81B9-7C75CADD54FF}"/>
            </a:ext>
          </a:extLst>
        </xdr:cNvPr>
        <xdr:cNvCxnSpPr/>
      </xdr:nvCxnSpPr>
      <xdr:spPr>
        <a:xfrm flipV="1">
          <a:off x="4306570" y="4355253"/>
          <a:ext cx="1270" cy="127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5FAE1EDB-3130-42CE-BFEC-576525D089AE}"/>
            </a:ext>
          </a:extLst>
        </xdr:cNvPr>
        <xdr:cNvSpPr txBox="1"/>
      </xdr:nvSpPr>
      <xdr:spPr>
        <a:xfrm>
          <a:off x="4359275" y="563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468306AB-EB82-470F-8C5A-B5A479C4780A}"/>
            </a:ext>
          </a:extLst>
        </xdr:cNvPr>
        <xdr:cNvCxnSpPr/>
      </xdr:nvCxnSpPr>
      <xdr:spPr>
        <a:xfrm>
          <a:off x="4216400" y="56284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3F34AA00-CECF-461F-A3A3-806A66ED3E51}"/>
            </a:ext>
          </a:extLst>
        </xdr:cNvPr>
        <xdr:cNvSpPr txBox="1"/>
      </xdr:nvSpPr>
      <xdr:spPr>
        <a:xfrm>
          <a:off x="4359275" y="414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F289E76F-3654-4B07-8FBB-340FE5B2A1C0}"/>
            </a:ext>
          </a:extLst>
        </xdr:cNvPr>
        <xdr:cNvCxnSpPr/>
      </xdr:nvCxnSpPr>
      <xdr:spPr>
        <a:xfrm>
          <a:off x="4216400" y="43552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E250B034-566C-4CFE-8421-D4DDF60743AD}"/>
            </a:ext>
          </a:extLst>
        </xdr:cNvPr>
        <xdr:cNvSpPr txBox="1"/>
      </xdr:nvSpPr>
      <xdr:spPr>
        <a:xfrm>
          <a:off x="4359275" y="501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D4C32ABA-010D-4031-8383-06AB09E3D62B}"/>
            </a:ext>
          </a:extLst>
        </xdr:cNvPr>
        <xdr:cNvSpPr/>
      </xdr:nvSpPr>
      <xdr:spPr>
        <a:xfrm>
          <a:off x="4254500" y="50408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BA83F3F7-1CCA-468A-9FC2-EA840F2890B0}"/>
            </a:ext>
          </a:extLst>
        </xdr:cNvPr>
        <xdr:cNvSpPr/>
      </xdr:nvSpPr>
      <xdr:spPr>
        <a:xfrm>
          <a:off x="3616325" y="50296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E9BA0335-774B-4DC7-8C6D-3F71B46C02FC}"/>
            </a:ext>
          </a:extLst>
        </xdr:cNvPr>
        <xdr:cNvSpPr/>
      </xdr:nvSpPr>
      <xdr:spPr>
        <a:xfrm>
          <a:off x="2930525" y="496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4A398BEF-9045-4223-B0F5-C1F809BECD47}"/>
            </a:ext>
          </a:extLst>
        </xdr:cNvPr>
        <xdr:cNvSpPr/>
      </xdr:nvSpPr>
      <xdr:spPr>
        <a:xfrm>
          <a:off x="2244725" y="49455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41B059A0-5578-4DF0-9469-06542ECFD052}"/>
            </a:ext>
          </a:extLst>
        </xdr:cNvPr>
        <xdr:cNvSpPr/>
      </xdr:nvSpPr>
      <xdr:spPr>
        <a:xfrm>
          <a:off x="1558925" y="4935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E796713-80E5-4B5C-BF70-F431C9C6A04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9195EC-19A1-4987-ADD5-DD95845BC9F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5D13E3-EA8E-49E9-BBBE-4D641C92A26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9BB125-DE4F-4EA0-B20E-C00937F5E98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71D3877-616C-4561-8F64-BD40F3404EF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1" name="楕円 80">
          <a:extLst>
            <a:ext uri="{FF2B5EF4-FFF2-40B4-BE49-F238E27FC236}">
              <a16:creationId xmlns:a16="http://schemas.microsoft.com/office/drawing/2014/main" id="{B52914B2-6A13-4E0C-BF30-3C51196EAD37}"/>
            </a:ext>
          </a:extLst>
        </xdr:cNvPr>
        <xdr:cNvSpPr/>
      </xdr:nvSpPr>
      <xdr:spPr>
        <a:xfrm>
          <a:off x="4254500" y="4837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2" name="有形固定資産減価償却率該当値テキスト">
          <a:extLst>
            <a:ext uri="{FF2B5EF4-FFF2-40B4-BE49-F238E27FC236}">
              <a16:creationId xmlns:a16="http://schemas.microsoft.com/office/drawing/2014/main" id="{5635675F-E5F2-4FDF-BB28-282F60A24DCA}"/>
            </a:ext>
          </a:extLst>
        </xdr:cNvPr>
        <xdr:cNvSpPr txBox="1"/>
      </xdr:nvSpPr>
      <xdr:spPr>
        <a:xfrm>
          <a:off x="4359275" y="469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83" name="楕円 82">
          <a:extLst>
            <a:ext uri="{FF2B5EF4-FFF2-40B4-BE49-F238E27FC236}">
              <a16:creationId xmlns:a16="http://schemas.microsoft.com/office/drawing/2014/main" id="{5E5F875A-54A5-428F-9127-876ABDEF52FC}"/>
            </a:ext>
          </a:extLst>
        </xdr:cNvPr>
        <xdr:cNvSpPr/>
      </xdr:nvSpPr>
      <xdr:spPr>
        <a:xfrm>
          <a:off x="3616325" y="47787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30</xdr:row>
      <xdr:rowOff>23918</xdr:rowOff>
    </xdr:to>
    <xdr:cxnSp macro="">
      <xdr:nvCxnSpPr>
        <xdr:cNvPr id="84" name="直線コネクタ 83">
          <a:extLst>
            <a:ext uri="{FF2B5EF4-FFF2-40B4-BE49-F238E27FC236}">
              <a16:creationId xmlns:a16="http://schemas.microsoft.com/office/drawing/2014/main" id="{D5738277-4419-4B7D-9F58-07927981FAD0}"/>
            </a:ext>
          </a:extLst>
        </xdr:cNvPr>
        <xdr:cNvCxnSpPr/>
      </xdr:nvCxnSpPr>
      <xdr:spPr>
        <a:xfrm>
          <a:off x="3673475" y="4826423"/>
          <a:ext cx="6286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15028</xdr:rowOff>
    </xdr:from>
    <xdr:to>
      <xdr:col>15</xdr:col>
      <xdr:colOff>187325</xdr:colOff>
      <xdr:row>29</xdr:row>
      <xdr:rowOff>116628</xdr:rowOff>
    </xdr:to>
    <xdr:sp macro="" textlink="">
      <xdr:nvSpPr>
        <xdr:cNvPr id="85" name="楕円 84">
          <a:extLst>
            <a:ext uri="{FF2B5EF4-FFF2-40B4-BE49-F238E27FC236}">
              <a16:creationId xmlns:a16="http://schemas.microsoft.com/office/drawing/2014/main" id="{5E3F54BD-93F9-43D6-B299-DEE2F166854A}"/>
            </a:ext>
          </a:extLst>
        </xdr:cNvPr>
        <xdr:cNvSpPr/>
      </xdr:nvSpPr>
      <xdr:spPr>
        <a:xfrm>
          <a:off x="2930525" y="47076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130598</xdr:rowOff>
    </xdr:to>
    <xdr:cxnSp macro="">
      <xdr:nvCxnSpPr>
        <xdr:cNvPr id="86" name="直線コネクタ 85">
          <a:extLst>
            <a:ext uri="{FF2B5EF4-FFF2-40B4-BE49-F238E27FC236}">
              <a16:creationId xmlns:a16="http://schemas.microsoft.com/office/drawing/2014/main" id="{BED4B8E4-058C-4E70-B6FB-3B188BE19467}"/>
            </a:ext>
          </a:extLst>
        </xdr:cNvPr>
        <xdr:cNvCxnSpPr/>
      </xdr:nvCxnSpPr>
      <xdr:spPr>
        <a:xfrm>
          <a:off x="2987675" y="4764828"/>
          <a:ext cx="6858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87" name="楕円 86">
          <a:extLst>
            <a:ext uri="{FF2B5EF4-FFF2-40B4-BE49-F238E27FC236}">
              <a16:creationId xmlns:a16="http://schemas.microsoft.com/office/drawing/2014/main" id="{F9BC4174-2CBA-4978-9DDD-71F02BE16459}"/>
            </a:ext>
          </a:extLst>
        </xdr:cNvPr>
        <xdr:cNvSpPr/>
      </xdr:nvSpPr>
      <xdr:spPr>
        <a:xfrm>
          <a:off x="2244725" y="46484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165312</xdr:rowOff>
    </xdr:from>
    <xdr:to>
      <xdr:col>15</xdr:col>
      <xdr:colOff>136525</xdr:colOff>
      <xdr:row>29</xdr:row>
      <xdr:rowOff>65828</xdr:rowOff>
    </xdr:to>
    <xdr:cxnSp macro="">
      <xdr:nvCxnSpPr>
        <xdr:cNvPr id="88" name="直線コネクタ 87">
          <a:extLst>
            <a:ext uri="{FF2B5EF4-FFF2-40B4-BE49-F238E27FC236}">
              <a16:creationId xmlns:a16="http://schemas.microsoft.com/office/drawing/2014/main" id="{DE09E007-5D26-427E-8972-C20D331F6679}"/>
            </a:ext>
          </a:extLst>
        </xdr:cNvPr>
        <xdr:cNvCxnSpPr/>
      </xdr:nvCxnSpPr>
      <xdr:spPr>
        <a:xfrm>
          <a:off x="2301875" y="4696037"/>
          <a:ext cx="6858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9" name="楕円 88">
          <a:extLst>
            <a:ext uri="{FF2B5EF4-FFF2-40B4-BE49-F238E27FC236}">
              <a16:creationId xmlns:a16="http://schemas.microsoft.com/office/drawing/2014/main" id="{E37DBBD7-9556-429B-AC69-59539671C1B7}"/>
            </a:ext>
          </a:extLst>
        </xdr:cNvPr>
        <xdr:cNvSpPr/>
      </xdr:nvSpPr>
      <xdr:spPr>
        <a:xfrm>
          <a:off x="1558925" y="45908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28</xdr:row>
      <xdr:rowOff>165312</xdr:rowOff>
    </xdr:to>
    <xdr:cxnSp macro="">
      <xdr:nvCxnSpPr>
        <xdr:cNvPr id="90" name="直線コネクタ 89">
          <a:extLst>
            <a:ext uri="{FF2B5EF4-FFF2-40B4-BE49-F238E27FC236}">
              <a16:creationId xmlns:a16="http://schemas.microsoft.com/office/drawing/2014/main" id="{D0864A6C-10E3-4F16-95F1-405B1AA2930E}"/>
            </a:ext>
          </a:extLst>
        </xdr:cNvPr>
        <xdr:cNvCxnSpPr/>
      </xdr:nvCxnSpPr>
      <xdr:spPr>
        <a:xfrm>
          <a:off x="1616075" y="4638463"/>
          <a:ext cx="6858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a:extLst>
            <a:ext uri="{FF2B5EF4-FFF2-40B4-BE49-F238E27FC236}">
              <a16:creationId xmlns:a16="http://schemas.microsoft.com/office/drawing/2014/main" id="{C0BAE3CE-5E2D-45B1-A038-C0FF1ACC02FD}"/>
            </a:ext>
          </a:extLst>
        </xdr:cNvPr>
        <xdr:cNvSpPr txBox="1"/>
      </xdr:nvSpPr>
      <xdr:spPr>
        <a:xfrm>
          <a:off x="3474094" y="512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16010D53-F649-4E5C-B45E-C774C48088A3}"/>
            </a:ext>
          </a:extLst>
        </xdr:cNvPr>
        <xdr:cNvSpPr txBox="1"/>
      </xdr:nvSpPr>
      <xdr:spPr>
        <a:xfrm>
          <a:off x="2797819"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E82ADB43-ABD1-4022-9404-7FC5C2010EC1}"/>
            </a:ext>
          </a:extLst>
        </xdr:cNvPr>
        <xdr:cNvSpPr txBox="1"/>
      </xdr:nvSpPr>
      <xdr:spPr>
        <a:xfrm>
          <a:off x="2112019" y="50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a:extLst>
            <a:ext uri="{FF2B5EF4-FFF2-40B4-BE49-F238E27FC236}">
              <a16:creationId xmlns:a16="http://schemas.microsoft.com/office/drawing/2014/main" id="{6EF5C768-8D67-4C8F-B209-A8257B70310A}"/>
            </a:ext>
          </a:extLst>
        </xdr:cNvPr>
        <xdr:cNvSpPr txBox="1"/>
      </xdr:nvSpPr>
      <xdr:spPr>
        <a:xfrm>
          <a:off x="1426219" y="50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26475</xdr:rowOff>
    </xdr:from>
    <xdr:ext cx="405111" cy="259045"/>
    <xdr:sp macro="" textlink="">
      <xdr:nvSpPr>
        <xdr:cNvPr id="95" name="n_1mainValue有形固定資産減価償却率">
          <a:extLst>
            <a:ext uri="{FF2B5EF4-FFF2-40B4-BE49-F238E27FC236}">
              <a16:creationId xmlns:a16="http://schemas.microsoft.com/office/drawing/2014/main" id="{FC348DF0-D782-4F47-B077-C88B518E6EEF}"/>
            </a:ext>
          </a:extLst>
        </xdr:cNvPr>
        <xdr:cNvSpPr txBox="1"/>
      </xdr:nvSpPr>
      <xdr:spPr>
        <a:xfrm>
          <a:off x="3474094" y="456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133155</xdr:rowOff>
    </xdr:from>
    <xdr:ext cx="405111" cy="259045"/>
    <xdr:sp macro="" textlink="">
      <xdr:nvSpPr>
        <xdr:cNvPr id="96" name="n_2mainValue有形固定資産減価償却率">
          <a:extLst>
            <a:ext uri="{FF2B5EF4-FFF2-40B4-BE49-F238E27FC236}">
              <a16:creationId xmlns:a16="http://schemas.microsoft.com/office/drawing/2014/main" id="{4939C074-B36A-4FB3-814C-E68BADCA394F}"/>
            </a:ext>
          </a:extLst>
        </xdr:cNvPr>
        <xdr:cNvSpPr txBox="1"/>
      </xdr:nvSpPr>
      <xdr:spPr>
        <a:xfrm>
          <a:off x="2797819" y="4505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97" name="n_3mainValue有形固定資産減価償却率">
          <a:extLst>
            <a:ext uri="{FF2B5EF4-FFF2-40B4-BE49-F238E27FC236}">
              <a16:creationId xmlns:a16="http://schemas.microsoft.com/office/drawing/2014/main" id="{1CC39CEA-1E24-43F9-A1D2-ABD2C8CAE161}"/>
            </a:ext>
          </a:extLst>
        </xdr:cNvPr>
        <xdr:cNvSpPr txBox="1"/>
      </xdr:nvSpPr>
      <xdr:spPr>
        <a:xfrm>
          <a:off x="2112019" y="443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8" name="n_4mainValue有形固定資産減価償却率">
          <a:extLst>
            <a:ext uri="{FF2B5EF4-FFF2-40B4-BE49-F238E27FC236}">
              <a16:creationId xmlns:a16="http://schemas.microsoft.com/office/drawing/2014/main" id="{A5C6742D-A368-4EB6-A7C4-4EAA3C0116A8}"/>
            </a:ext>
          </a:extLst>
        </xdr:cNvPr>
        <xdr:cNvSpPr txBox="1"/>
      </xdr:nvSpPr>
      <xdr:spPr>
        <a:xfrm>
          <a:off x="1426219" y="437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37D3D19-5BF9-4DD5-8F16-B34E4576A1E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53CC79B-24C6-4BBE-8046-C80A20987D8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6018FC1-B14B-4967-9D3A-7C90051ED4D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E940E24-FCA6-4BEE-8006-01F380B1819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EDA5888-D2B1-42CD-9699-B92678E992C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22FEFEF-8A2C-4B74-8848-990A18A6B79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D946AC4-39C0-4928-AED4-AFC1D4529CE1}"/>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9119126-F90F-448F-AAF3-1A4DF7808C71}"/>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85E645A-7F7B-4C88-9FB1-2F238B2E98D1}"/>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B1BEDFB-3EED-48F4-B1C0-2D0CA0802BE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B808CA3-FE6E-4385-9461-5ACD0557BE3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CF3C288-5055-4858-B02A-94247205FCA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C472CDD-AF9E-4E4F-8247-C670FB614EE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solidFill>
                <a:srgbClr val="FF0000"/>
              </a:solidFill>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年度は、臨時財政対策債の減少に伴う充当可能財源の減少、公共施設等の光熱費や一部事務組合への負担金の増加による経常経費充当財源等の増加により、債務償還比率が増加した。</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類似団体の数値を下回ったものの、今後、学校再編事業等の大規模事業が控えているため、引き続き事業を見直し、地方債発行の抑制、基金の積み立て等に努めていく。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DEE69B-3ADD-4D11-A0FF-5DE368A2948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2274BA-6BDA-4E1F-9D9C-B36E11D88E0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451F7B1-A5F5-48A9-9298-C961C563FA9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19F73A7-1C74-45E4-A0ED-46713D4E7E14}"/>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C5573AA-58A4-46DA-8F4D-7D6C824BD600}"/>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DEFF4AC-1606-4189-B54B-D4828E9C47EE}"/>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BF03E8F-95A4-470B-99B9-EE077FB90582}"/>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9DBB5F2-3B3D-4FDC-9CD9-A5799C29784F}"/>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FCE88AD-2BFA-4041-BAA3-581A02C8F0D0}"/>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E42B018-CE63-42A3-B56E-0822C4BE2E2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E1AAD16-6A36-4A8D-BD01-FC589CD9B1FD}"/>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020C4AE-A40B-4A8F-A780-C9E40F2517D0}"/>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AD28F4F-75B7-419F-85C2-82534607AC5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BF67224-C880-4CC0-BAB6-E6F321A98E25}"/>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9954258-FEDF-41CB-807A-29AA142F737A}"/>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10B74AD-E011-413D-BBF9-632212B3FCD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8EDB25B-40D5-46DD-ADDB-24EDF5683D5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D4EE259B-EF89-4DB1-A314-10835C820085}"/>
            </a:ext>
          </a:extLst>
        </xdr:cNvPr>
        <xdr:cNvCxnSpPr/>
      </xdr:nvCxnSpPr>
      <xdr:spPr>
        <a:xfrm flipV="1">
          <a:off x="13326745" y="4239078"/>
          <a:ext cx="1269" cy="138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A91044B8-0B8A-4FEA-8846-88BEE4BCF7AB}"/>
            </a:ext>
          </a:extLst>
        </xdr:cNvPr>
        <xdr:cNvSpPr txBox="1"/>
      </xdr:nvSpPr>
      <xdr:spPr>
        <a:xfrm>
          <a:off x="13379450" y="56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8AF7D03F-29BF-493B-B2C3-35E38B48D2B3}"/>
            </a:ext>
          </a:extLst>
        </xdr:cNvPr>
        <xdr:cNvCxnSpPr/>
      </xdr:nvCxnSpPr>
      <xdr:spPr>
        <a:xfrm>
          <a:off x="13255625" y="56277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2420A70-E75B-4364-B280-890AF988078D}"/>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E2738D7-C1EA-4190-9112-59DA8DA09146}"/>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99F884A6-05A2-4F30-B63D-CB425DC7B350}"/>
            </a:ext>
          </a:extLst>
        </xdr:cNvPr>
        <xdr:cNvSpPr txBox="1"/>
      </xdr:nvSpPr>
      <xdr:spPr>
        <a:xfrm>
          <a:off x="13379450" y="468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A51FF972-1D52-40DE-B38D-309B94DEB8F7}"/>
            </a:ext>
          </a:extLst>
        </xdr:cNvPr>
        <xdr:cNvSpPr/>
      </xdr:nvSpPr>
      <xdr:spPr>
        <a:xfrm>
          <a:off x="13293725" y="48273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4C6DD1EA-1DF7-4C6A-B9ED-31BA361B26B0}"/>
            </a:ext>
          </a:extLst>
        </xdr:cNvPr>
        <xdr:cNvSpPr/>
      </xdr:nvSpPr>
      <xdr:spPr>
        <a:xfrm>
          <a:off x="12646025" y="47991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AEFB65C5-4C35-4F6E-B1E0-F3FDF9EBEC43}"/>
            </a:ext>
          </a:extLst>
        </xdr:cNvPr>
        <xdr:cNvSpPr/>
      </xdr:nvSpPr>
      <xdr:spPr>
        <a:xfrm>
          <a:off x="11960225" y="50165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6737F42-6647-4AA0-8676-79979A6E4BBD}"/>
            </a:ext>
          </a:extLst>
        </xdr:cNvPr>
        <xdr:cNvSpPr/>
      </xdr:nvSpPr>
      <xdr:spPr>
        <a:xfrm>
          <a:off x="11274425" y="50494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172F9C3F-3718-4512-AB87-F9F9503A2518}"/>
            </a:ext>
          </a:extLst>
        </xdr:cNvPr>
        <xdr:cNvSpPr/>
      </xdr:nvSpPr>
      <xdr:spPr>
        <a:xfrm>
          <a:off x="10588625" y="50169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2D5E516-4ECC-4EB4-A11A-9ADBCA86FD5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E425BA-8243-4181-9984-0C9805A517F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FD17082-ECC0-4981-ADAF-487CD8E5D4F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2BCE8AE-9AF5-4180-95A7-93B5BC8387C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578CE72-F6E9-4158-BE85-B9472D894D5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137577</xdr:rowOff>
    </xdr:from>
    <xdr:to>
      <xdr:col>76</xdr:col>
      <xdr:colOff>73025</xdr:colOff>
      <xdr:row>30</xdr:row>
      <xdr:rowOff>67727</xdr:rowOff>
    </xdr:to>
    <xdr:sp macro="" textlink="">
      <xdr:nvSpPr>
        <xdr:cNvPr id="145" name="楕円 144">
          <a:extLst>
            <a:ext uri="{FF2B5EF4-FFF2-40B4-BE49-F238E27FC236}">
              <a16:creationId xmlns:a16="http://schemas.microsoft.com/office/drawing/2014/main" id="{55AEF8C7-68E0-4CBD-A2DD-AC23A3EDE8EE}"/>
            </a:ext>
          </a:extLst>
        </xdr:cNvPr>
        <xdr:cNvSpPr/>
      </xdr:nvSpPr>
      <xdr:spPr>
        <a:xfrm>
          <a:off x="13293725" y="48365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116004</xdr:rowOff>
    </xdr:from>
    <xdr:ext cx="469744" cy="259045"/>
    <xdr:sp macro="" textlink="">
      <xdr:nvSpPr>
        <xdr:cNvPr id="146" name="債務償還比率該当値テキスト">
          <a:extLst>
            <a:ext uri="{FF2B5EF4-FFF2-40B4-BE49-F238E27FC236}">
              <a16:creationId xmlns:a16="http://schemas.microsoft.com/office/drawing/2014/main" id="{430DFC4B-89FD-41F6-AC93-568F4ECE7DEB}"/>
            </a:ext>
          </a:extLst>
        </xdr:cNvPr>
        <xdr:cNvSpPr txBox="1"/>
      </xdr:nvSpPr>
      <xdr:spPr>
        <a:xfrm>
          <a:off x="13379450" y="48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78976</xdr:rowOff>
    </xdr:from>
    <xdr:to>
      <xdr:col>72</xdr:col>
      <xdr:colOff>123825</xdr:colOff>
      <xdr:row>30</xdr:row>
      <xdr:rowOff>9126</xdr:rowOff>
    </xdr:to>
    <xdr:sp macro="" textlink="">
      <xdr:nvSpPr>
        <xdr:cNvPr id="147" name="楕円 146">
          <a:extLst>
            <a:ext uri="{FF2B5EF4-FFF2-40B4-BE49-F238E27FC236}">
              <a16:creationId xmlns:a16="http://schemas.microsoft.com/office/drawing/2014/main" id="{4E308A48-0EDF-4FDD-9332-BD330DC93873}"/>
            </a:ext>
          </a:extLst>
        </xdr:cNvPr>
        <xdr:cNvSpPr/>
      </xdr:nvSpPr>
      <xdr:spPr>
        <a:xfrm>
          <a:off x="12646025" y="4774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129776</xdr:rowOff>
    </xdr:from>
    <xdr:to>
      <xdr:col>76</xdr:col>
      <xdr:colOff>22225</xdr:colOff>
      <xdr:row>30</xdr:row>
      <xdr:rowOff>16927</xdr:rowOff>
    </xdr:to>
    <xdr:cxnSp macro="">
      <xdr:nvCxnSpPr>
        <xdr:cNvPr id="148" name="直線コネクタ 147">
          <a:extLst>
            <a:ext uri="{FF2B5EF4-FFF2-40B4-BE49-F238E27FC236}">
              <a16:creationId xmlns:a16="http://schemas.microsoft.com/office/drawing/2014/main" id="{E674A102-967B-49AD-B281-97EFFBEBB1AC}"/>
            </a:ext>
          </a:extLst>
        </xdr:cNvPr>
        <xdr:cNvCxnSpPr/>
      </xdr:nvCxnSpPr>
      <xdr:spPr>
        <a:xfrm>
          <a:off x="12693650" y="4822426"/>
          <a:ext cx="63817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33555</xdr:rowOff>
    </xdr:from>
    <xdr:to>
      <xdr:col>68</xdr:col>
      <xdr:colOff>123825</xdr:colOff>
      <xdr:row>31</xdr:row>
      <xdr:rowOff>135155</xdr:rowOff>
    </xdr:to>
    <xdr:sp macro="" textlink="">
      <xdr:nvSpPr>
        <xdr:cNvPr id="149" name="楕円 148">
          <a:extLst>
            <a:ext uri="{FF2B5EF4-FFF2-40B4-BE49-F238E27FC236}">
              <a16:creationId xmlns:a16="http://schemas.microsoft.com/office/drawing/2014/main" id="{8432D41F-A087-42D2-93D2-EAF44879A4B2}"/>
            </a:ext>
          </a:extLst>
        </xdr:cNvPr>
        <xdr:cNvSpPr/>
      </xdr:nvSpPr>
      <xdr:spPr>
        <a:xfrm>
          <a:off x="11960225" y="5050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129776</xdr:rowOff>
    </xdr:from>
    <xdr:to>
      <xdr:col>72</xdr:col>
      <xdr:colOff>73025</xdr:colOff>
      <xdr:row>31</xdr:row>
      <xdr:rowOff>84355</xdr:rowOff>
    </xdr:to>
    <xdr:cxnSp macro="">
      <xdr:nvCxnSpPr>
        <xdr:cNvPr id="150" name="直線コネクタ 149">
          <a:extLst>
            <a:ext uri="{FF2B5EF4-FFF2-40B4-BE49-F238E27FC236}">
              <a16:creationId xmlns:a16="http://schemas.microsoft.com/office/drawing/2014/main" id="{2839DB1C-327D-4235-8923-42E41B11401F}"/>
            </a:ext>
          </a:extLst>
        </xdr:cNvPr>
        <xdr:cNvCxnSpPr/>
      </xdr:nvCxnSpPr>
      <xdr:spPr>
        <a:xfrm flipV="1">
          <a:off x="12007850" y="4822426"/>
          <a:ext cx="685800" cy="28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15394</xdr:rowOff>
    </xdr:from>
    <xdr:to>
      <xdr:col>64</xdr:col>
      <xdr:colOff>123825</xdr:colOff>
      <xdr:row>32</xdr:row>
      <xdr:rowOff>116994</xdr:rowOff>
    </xdr:to>
    <xdr:sp macro="" textlink="">
      <xdr:nvSpPr>
        <xdr:cNvPr id="151" name="楕円 150">
          <a:extLst>
            <a:ext uri="{FF2B5EF4-FFF2-40B4-BE49-F238E27FC236}">
              <a16:creationId xmlns:a16="http://schemas.microsoft.com/office/drawing/2014/main" id="{37C16E20-0143-4312-A1DB-473AA200DD5C}"/>
            </a:ext>
          </a:extLst>
        </xdr:cNvPr>
        <xdr:cNvSpPr/>
      </xdr:nvSpPr>
      <xdr:spPr>
        <a:xfrm>
          <a:off x="11274425" y="51938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84355</xdr:rowOff>
    </xdr:from>
    <xdr:to>
      <xdr:col>68</xdr:col>
      <xdr:colOff>73025</xdr:colOff>
      <xdr:row>32</xdr:row>
      <xdr:rowOff>66194</xdr:rowOff>
    </xdr:to>
    <xdr:cxnSp macro="">
      <xdr:nvCxnSpPr>
        <xdr:cNvPr id="152" name="直線コネクタ 151">
          <a:extLst>
            <a:ext uri="{FF2B5EF4-FFF2-40B4-BE49-F238E27FC236}">
              <a16:creationId xmlns:a16="http://schemas.microsoft.com/office/drawing/2014/main" id="{5BD3DFBE-6ACB-4A78-AB3C-6295A765915E}"/>
            </a:ext>
          </a:extLst>
        </xdr:cNvPr>
        <xdr:cNvCxnSpPr/>
      </xdr:nvCxnSpPr>
      <xdr:spPr>
        <a:xfrm flipV="1">
          <a:off x="11322050" y="5107205"/>
          <a:ext cx="685800" cy="1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48396</xdr:rowOff>
    </xdr:from>
    <xdr:to>
      <xdr:col>60</xdr:col>
      <xdr:colOff>123825</xdr:colOff>
      <xdr:row>32</xdr:row>
      <xdr:rowOff>149996</xdr:rowOff>
    </xdr:to>
    <xdr:sp macro="" textlink="">
      <xdr:nvSpPr>
        <xdr:cNvPr id="153" name="楕円 152">
          <a:extLst>
            <a:ext uri="{FF2B5EF4-FFF2-40B4-BE49-F238E27FC236}">
              <a16:creationId xmlns:a16="http://schemas.microsoft.com/office/drawing/2014/main" id="{72AB3855-4E06-4F52-838E-F881EB664896}"/>
            </a:ext>
          </a:extLst>
        </xdr:cNvPr>
        <xdr:cNvSpPr/>
      </xdr:nvSpPr>
      <xdr:spPr>
        <a:xfrm>
          <a:off x="10588625" y="52268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66194</xdr:rowOff>
    </xdr:from>
    <xdr:to>
      <xdr:col>64</xdr:col>
      <xdr:colOff>73025</xdr:colOff>
      <xdr:row>32</xdr:row>
      <xdr:rowOff>99196</xdr:rowOff>
    </xdr:to>
    <xdr:cxnSp macro="">
      <xdr:nvCxnSpPr>
        <xdr:cNvPr id="154" name="直線コネクタ 153">
          <a:extLst>
            <a:ext uri="{FF2B5EF4-FFF2-40B4-BE49-F238E27FC236}">
              <a16:creationId xmlns:a16="http://schemas.microsoft.com/office/drawing/2014/main" id="{4392F6D4-83A8-4EDF-A22B-A5BD3338DEAA}"/>
            </a:ext>
          </a:extLst>
        </xdr:cNvPr>
        <xdr:cNvCxnSpPr/>
      </xdr:nvCxnSpPr>
      <xdr:spPr>
        <a:xfrm flipV="1">
          <a:off x="10636250" y="5250969"/>
          <a:ext cx="6858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5" name="n_1aveValue債務償還比率">
          <a:extLst>
            <a:ext uri="{FF2B5EF4-FFF2-40B4-BE49-F238E27FC236}">
              <a16:creationId xmlns:a16="http://schemas.microsoft.com/office/drawing/2014/main" id="{3C725282-08FF-4F3B-9D53-C0918E8AFEC3}"/>
            </a:ext>
          </a:extLst>
        </xdr:cNvPr>
        <xdr:cNvSpPr txBox="1"/>
      </xdr:nvSpPr>
      <xdr:spPr>
        <a:xfrm>
          <a:off x="12465127" y="48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a:extLst>
            <a:ext uri="{FF2B5EF4-FFF2-40B4-BE49-F238E27FC236}">
              <a16:creationId xmlns:a16="http://schemas.microsoft.com/office/drawing/2014/main" id="{CB956FE9-79DE-4A8C-9A06-4D6DDFFFA797}"/>
            </a:ext>
          </a:extLst>
        </xdr:cNvPr>
        <xdr:cNvSpPr txBox="1"/>
      </xdr:nvSpPr>
      <xdr:spPr>
        <a:xfrm>
          <a:off x="11788852" y="48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4D8B2716-5D10-4A08-8A0E-86EBC36024D7}"/>
            </a:ext>
          </a:extLst>
        </xdr:cNvPr>
        <xdr:cNvSpPr txBox="1"/>
      </xdr:nvSpPr>
      <xdr:spPr>
        <a:xfrm>
          <a:off x="11103052" y="484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F7C6A2BB-5F2A-43EF-94A3-665EB5812F30}"/>
            </a:ext>
          </a:extLst>
        </xdr:cNvPr>
        <xdr:cNvSpPr txBox="1"/>
      </xdr:nvSpPr>
      <xdr:spPr>
        <a:xfrm>
          <a:off x="10417252" y="48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25653</xdr:rowOff>
    </xdr:from>
    <xdr:ext cx="469744" cy="259045"/>
    <xdr:sp macro="" textlink="">
      <xdr:nvSpPr>
        <xdr:cNvPr id="159" name="n_1mainValue債務償還比率">
          <a:extLst>
            <a:ext uri="{FF2B5EF4-FFF2-40B4-BE49-F238E27FC236}">
              <a16:creationId xmlns:a16="http://schemas.microsoft.com/office/drawing/2014/main" id="{4BA3590D-BB32-4A41-9F5C-DB26A5B24D8B}"/>
            </a:ext>
          </a:extLst>
        </xdr:cNvPr>
        <xdr:cNvSpPr txBox="1"/>
      </xdr:nvSpPr>
      <xdr:spPr>
        <a:xfrm>
          <a:off x="12465127" y="4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126282</xdr:rowOff>
    </xdr:from>
    <xdr:ext cx="469744" cy="259045"/>
    <xdr:sp macro="" textlink="">
      <xdr:nvSpPr>
        <xdr:cNvPr id="160" name="n_2mainValue債務償還比率">
          <a:extLst>
            <a:ext uri="{FF2B5EF4-FFF2-40B4-BE49-F238E27FC236}">
              <a16:creationId xmlns:a16="http://schemas.microsoft.com/office/drawing/2014/main" id="{9D96243E-A8C5-4CFF-B8D2-2E76AF6F5883}"/>
            </a:ext>
          </a:extLst>
        </xdr:cNvPr>
        <xdr:cNvSpPr txBox="1"/>
      </xdr:nvSpPr>
      <xdr:spPr>
        <a:xfrm>
          <a:off x="11788852" y="51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108121</xdr:rowOff>
    </xdr:from>
    <xdr:ext cx="469744" cy="259045"/>
    <xdr:sp macro="" textlink="">
      <xdr:nvSpPr>
        <xdr:cNvPr id="161" name="n_3mainValue債務償還比率">
          <a:extLst>
            <a:ext uri="{FF2B5EF4-FFF2-40B4-BE49-F238E27FC236}">
              <a16:creationId xmlns:a16="http://schemas.microsoft.com/office/drawing/2014/main" id="{E4FB4DB0-869A-4CBF-9232-96150848E1A2}"/>
            </a:ext>
          </a:extLst>
        </xdr:cNvPr>
        <xdr:cNvSpPr txBox="1"/>
      </xdr:nvSpPr>
      <xdr:spPr>
        <a:xfrm>
          <a:off x="11103052" y="528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141123</xdr:rowOff>
    </xdr:from>
    <xdr:ext cx="469744" cy="259045"/>
    <xdr:sp macro="" textlink="">
      <xdr:nvSpPr>
        <xdr:cNvPr id="162" name="n_4mainValue債務償還比率">
          <a:extLst>
            <a:ext uri="{FF2B5EF4-FFF2-40B4-BE49-F238E27FC236}">
              <a16:creationId xmlns:a16="http://schemas.microsoft.com/office/drawing/2014/main" id="{5C64614E-3836-4052-8993-8E84C57B3F5E}"/>
            </a:ext>
          </a:extLst>
        </xdr:cNvPr>
        <xdr:cNvSpPr txBox="1"/>
      </xdr:nvSpPr>
      <xdr:spPr>
        <a:xfrm>
          <a:off x="10417252" y="53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69032B8-EF01-40F0-A418-1B100B3D6C4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2295359-D15F-45AF-B93D-82ACBA9EF3E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A17E26A-D514-43F5-9A98-95FF202E9F5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0F063FC-613D-4A5D-A3C9-F628C0E82B6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ADF2C32-6542-4EB4-AA14-67E6E982EFB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F228971-38F3-4600-8675-B6A0C926A7D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32D5E7-0F35-4E22-A84B-EDA1ACA0F12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C36BA6-B129-44C6-8BF9-2F421122B38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18310B-DAA1-4C2E-A065-841B201D4F8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43978B-A540-447C-B509-765E3022443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3EBE18-9730-4033-A577-7D96449C5CA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A0F65D-6A49-4644-987C-44A3687C145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416318-FE3B-4FBC-813B-1DE81073504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AECEEA-8733-49E7-B63A-D4A11F5445C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A3FEF-A838-4EF8-90EF-861D8937C62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2C5B75-F563-4819-A9C9-7D6B8D0BE62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DA8BE8-B93A-4AEA-9D50-737AEF34EB6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2D63E5-7B4A-4070-A4AF-986D9E5B449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BBF7F1-3F8D-4FD9-9A6C-28443275733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B4E6D6-A2EC-423B-9540-9206FAB1BFA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E0A506-D5B9-4958-820D-4AB18689D89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2FE9B9-0A88-42EA-B9E1-B5F2539F6DFA}"/>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C2BF8B-9D2E-42C3-AA05-E2C5AFFB289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064E7D-CB9C-4B1B-8BB7-10383E41B22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EBB45F-A036-439F-8AEB-C49C58D09EF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DD8EF5-0F7E-4BC8-8147-C16258A52B1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B4D9B8-EC9D-455C-AEED-F2CED4258A0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048D02-8A02-4C18-86C3-F322B6E6F01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316F2F-9447-482E-96F3-6CBB1EE84E4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DCC2EE-D980-4184-A82A-CC2C9BB326D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D8C12A-6538-48B4-9AF0-94F39402351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CA66D0-B700-42D4-BE35-B62778F3CB9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D05AB2-755C-4E2F-92EB-D1BF9AAA093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650AE1-1783-45BD-B163-FB22DEB6F1A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2DB9BF-95CE-4F87-B07E-F358008452F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14B66B-AEAC-4ABC-8177-F1D0FF0B1792}"/>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DC6F17-5D2D-4133-957B-A55325A74BF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04448B-0503-4C16-BAD3-6ED8C886BE9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B22693-0AF1-4525-BDDE-CB5781C90C7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7FE9C8-2CD4-4D64-BB9B-9802C6AE4A9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81D0EF-9631-4609-839C-469A432CC5F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793FA4-4A29-4261-990D-96732222AED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FFC0EE-496A-4E76-ADFF-A37DF7B269A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3D78F8-6CEC-4F6E-8BEB-8B86E7161D7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E7D68E-CC42-4C84-A58E-2C4C7A22D17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1FEE56-AC10-4A5E-8B32-42E1073A4E3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956040-1380-4F41-B43A-61BA4738B43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27454F-57F9-438D-8D40-7C0C8A204AE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354845-9C9E-4AE5-A9D7-9F7D565D01BA}"/>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D9141C-0124-4FA1-99DB-E5BC5465EFC6}"/>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E138D7-6283-4582-BD8A-46C3A277810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AA029FA-DD8A-4899-B19B-ED9125AE7FE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66E0EA2-E153-40D9-89D1-8402C463321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75ADFC-EDA0-4876-8D95-463BB0AE3948}"/>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86D66C-3A5D-4790-B30C-C6C9FA235A4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886F06E-8012-4174-8BE3-A27E6183540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F73F54-125F-49FE-A75C-D9CF9FDC940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60F82A5-A8EC-4122-8B12-A8FBBDAEEF9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77658D7-D5E1-4E28-86FB-357A55E7BF3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DD68675-8B45-40F6-A8CA-5FCAD68E850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D0FE5E3-268C-44C2-AE42-E3D6074D1F6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B6B9316B-380C-45E5-A946-9A1F10C845A1}"/>
            </a:ext>
          </a:extLst>
        </xdr:cNvPr>
        <xdr:cNvCxnSpPr/>
      </xdr:nvCxnSpPr>
      <xdr:spPr>
        <a:xfrm flipV="1">
          <a:off x="4180840" y="541972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DC5982A1-FDF9-4EC4-A565-CEE7C4E032AB}"/>
            </a:ext>
          </a:extLst>
        </xdr:cNvPr>
        <xdr:cNvSpPr txBox="1"/>
      </xdr:nvSpPr>
      <xdr:spPr>
        <a:xfrm>
          <a:off x="4219575"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45ABE792-BC43-48D8-BC94-8CA6567776FE}"/>
            </a:ext>
          </a:extLst>
        </xdr:cNvPr>
        <xdr:cNvCxnSpPr/>
      </xdr:nvCxnSpPr>
      <xdr:spPr>
        <a:xfrm>
          <a:off x="4105275" y="6732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CF79F33B-CEAE-4A54-B668-210AB6AFF281}"/>
            </a:ext>
          </a:extLst>
        </xdr:cNvPr>
        <xdr:cNvSpPr txBox="1"/>
      </xdr:nvSpPr>
      <xdr:spPr>
        <a:xfrm>
          <a:off x="42195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842DA62A-2E53-4913-9AED-CB20D5B1F1B2}"/>
            </a:ext>
          </a:extLst>
        </xdr:cNvPr>
        <xdr:cNvCxnSpPr/>
      </xdr:nvCxnSpPr>
      <xdr:spPr>
        <a:xfrm>
          <a:off x="4105275"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2E8C83F9-0D78-4892-B440-E01A468C9788}"/>
            </a:ext>
          </a:extLst>
        </xdr:cNvPr>
        <xdr:cNvSpPr txBox="1"/>
      </xdr:nvSpPr>
      <xdr:spPr>
        <a:xfrm>
          <a:off x="4219575" y="616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9294B5D-B8FD-477C-B4EF-69122B364493}"/>
            </a:ext>
          </a:extLst>
        </xdr:cNvPr>
        <xdr:cNvSpPr/>
      </xdr:nvSpPr>
      <xdr:spPr>
        <a:xfrm>
          <a:off x="4124325" y="6183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CDD9322C-0F35-4B26-9F40-B1DC74CFDC6F}"/>
            </a:ext>
          </a:extLst>
        </xdr:cNvPr>
        <xdr:cNvSpPr/>
      </xdr:nvSpPr>
      <xdr:spPr>
        <a:xfrm>
          <a:off x="3381375" y="61810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6EDF8F58-9731-47D9-90F6-342F43B00D25}"/>
            </a:ext>
          </a:extLst>
        </xdr:cNvPr>
        <xdr:cNvSpPr/>
      </xdr:nvSpPr>
      <xdr:spPr>
        <a:xfrm>
          <a:off x="25717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C469F54D-7AB3-4C83-9E59-7794C1182383}"/>
            </a:ext>
          </a:extLst>
        </xdr:cNvPr>
        <xdr:cNvSpPr/>
      </xdr:nvSpPr>
      <xdr:spPr>
        <a:xfrm>
          <a:off x="1781175" y="6112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5F31E9E3-D5BE-4158-B643-50E6FEC90973}"/>
            </a:ext>
          </a:extLst>
        </xdr:cNvPr>
        <xdr:cNvSpPr/>
      </xdr:nvSpPr>
      <xdr:spPr>
        <a:xfrm>
          <a:off x="981075" y="6095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A113C8-249E-4ACF-949A-4ED7D22F4E7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5F423D-7613-47B7-AAF0-727BC8B37F0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6CE63D-2FE5-4113-BA6F-6191F3B6F31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8FFA4E-533A-4E64-B7B2-0E4F64325A7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745CD8-36E3-4456-BDFA-2BE589C7B4C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B787482C-362D-4BC0-B9C2-341EE743AB95}"/>
            </a:ext>
          </a:extLst>
        </xdr:cNvPr>
        <xdr:cNvSpPr/>
      </xdr:nvSpPr>
      <xdr:spPr>
        <a:xfrm>
          <a:off x="4124325" y="5974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a:extLst>
            <a:ext uri="{FF2B5EF4-FFF2-40B4-BE49-F238E27FC236}">
              <a16:creationId xmlns:a16="http://schemas.microsoft.com/office/drawing/2014/main" id="{D2F03B3D-B1A4-4FB5-863B-149C01609EA1}"/>
            </a:ext>
          </a:extLst>
        </xdr:cNvPr>
        <xdr:cNvSpPr txBox="1"/>
      </xdr:nvSpPr>
      <xdr:spPr>
        <a:xfrm>
          <a:off x="4219575"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a:extLst>
            <a:ext uri="{FF2B5EF4-FFF2-40B4-BE49-F238E27FC236}">
              <a16:creationId xmlns:a16="http://schemas.microsoft.com/office/drawing/2014/main" id="{BDCD2DAE-E1E2-41FA-B746-8196814AD6F8}"/>
            </a:ext>
          </a:extLst>
        </xdr:cNvPr>
        <xdr:cNvSpPr/>
      </xdr:nvSpPr>
      <xdr:spPr>
        <a:xfrm>
          <a:off x="3381375" y="5934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71BB90E0-5004-4A44-B90B-10F48718C85D}"/>
            </a:ext>
          </a:extLst>
        </xdr:cNvPr>
        <xdr:cNvCxnSpPr/>
      </xdr:nvCxnSpPr>
      <xdr:spPr>
        <a:xfrm>
          <a:off x="3429000" y="5981700"/>
          <a:ext cx="7524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a16="http://schemas.microsoft.com/office/drawing/2014/main" id="{9A3EB48D-F675-4D39-8DA3-B113F3E4FE9D}"/>
            </a:ext>
          </a:extLst>
        </xdr:cNvPr>
        <xdr:cNvSpPr/>
      </xdr:nvSpPr>
      <xdr:spPr>
        <a:xfrm>
          <a:off x="2571750" y="5897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152400</xdr:rowOff>
    </xdr:to>
    <xdr:cxnSp macro="">
      <xdr:nvCxnSpPr>
        <xdr:cNvPr id="78" name="直線コネクタ 77">
          <a:extLst>
            <a:ext uri="{FF2B5EF4-FFF2-40B4-BE49-F238E27FC236}">
              <a16:creationId xmlns:a16="http://schemas.microsoft.com/office/drawing/2014/main" id="{3DAE6B2F-F79A-459E-8D95-1A8932EF1F04}"/>
            </a:ext>
          </a:extLst>
        </xdr:cNvPr>
        <xdr:cNvCxnSpPr/>
      </xdr:nvCxnSpPr>
      <xdr:spPr>
        <a:xfrm>
          <a:off x="2619375" y="594550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B5966468-ACF6-4016-97F9-DFB4D080F546}"/>
            </a:ext>
          </a:extLst>
        </xdr:cNvPr>
        <xdr:cNvSpPr/>
      </xdr:nvSpPr>
      <xdr:spPr>
        <a:xfrm>
          <a:off x="1781175" y="5855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116205</xdr:rowOff>
    </xdr:to>
    <xdr:cxnSp macro="">
      <xdr:nvCxnSpPr>
        <xdr:cNvPr id="80" name="直線コネクタ 79">
          <a:extLst>
            <a:ext uri="{FF2B5EF4-FFF2-40B4-BE49-F238E27FC236}">
              <a16:creationId xmlns:a16="http://schemas.microsoft.com/office/drawing/2014/main" id="{8087E8C0-4125-47A1-8B34-817EAE5BD014}"/>
            </a:ext>
          </a:extLst>
        </xdr:cNvPr>
        <xdr:cNvCxnSpPr/>
      </xdr:nvCxnSpPr>
      <xdr:spPr>
        <a:xfrm>
          <a:off x="1828800" y="5912485"/>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164465</xdr:rowOff>
    </xdr:from>
    <xdr:to>
      <xdr:col>6</xdr:col>
      <xdr:colOff>38100</xdr:colOff>
      <xdr:row>36</xdr:row>
      <xdr:rowOff>94615</xdr:rowOff>
    </xdr:to>
    <xdr:sp macro="" textlink="">
      <xdr:nvSpPr>
        <xdr:cNvPr id="81" name="楕円 80">
          <a:extLst>
            <a:ext uri="{FF2B5EF4-FFF2-40B4-BE49-F238E27FC236}">
              <a16:creationId xmlns:a16="http://schemas.microsoft.com/office/drawing/2014/main" id="{BBFC44C5-13E2-4235-8744-F76C5328C8A8}"/>
            </a:ext>
          </a:extLst>
        </xdr:cNvPr>
        <xdr:cNvSpPr/>
      </xdr:nvSpPr>
      <xdr:spPr>
        <a:xfrm>
          <a:off x="981075" y="5828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43815</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455B89A6-B05D-43ED-84E0-B6C1555DCBAF}"/>
            </a:ext>
          </a:extLst>
        </xdr:cNvPr>
        <xdr:cNvCxnSpPr/>
      </xdr:nvCxnSpPr>
      <xdr:spPr>
        <a:xfrm>
          <a:off x="1028700" y="587629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23549AF5-07EA-43F5-A0B2-CA5E45F46F54}"/>
            </a:ext>
          </a:extLst>
        </xdr:cNvPr>
        <xdr:cNvSpPr txBox="1"/>
      </xdr:nvSpPr>
      <xdr:spPr>
        <a:xfrm>
          <a:off x="32391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AE3398CB-E679-448C-8D54-62EEE7EDB80E}"/>
            </a:ext>
          </a:extLst>
        </xdr:cNvPr>
        <xdr:cNvSpPr txBox="1"/>
      </xdr:nvSpPr>
      <xdr:spPr>
        <a:xfrm>
          <a:off x="2439044"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073DCE02-0681-46D3-A24E-12F55E8D0451}"/>
            </a:ext>
          </a:extLst>
        </xdr:cNvPr>
        <xdr:cNvSpPr txBox="1"/>
      </xdr:nvSpPr>
      <xdr:spPr>
        <a:xfrm>
          <a:off x="1648469"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00F3971C-7B06-4BB2-BEF1-11427E56C62D}"/>
            </a:ext>
          </a:extLst>
        </xdr:cNvPr>
        <xdr:cNvSpPr txBox="1"/>
      </xdr:nvSpPr>
      <xdr:spPr>
        <a:xfrm>
          <a:off x="848369"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D73E70CB-6F77-46E2-A333-A1B7F77332B6}"/>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7B35F591-22DF-4ADC-BB63-4643849D8863}"/>
            </a:ext>
          </a:extLst>
        </xdr:cNvPr>
        <xdr:cNvSpPr txBox="1"/>
      </xdr:nvSpPr>
      <xdr:spPr>
        <a:xfrm>
          <a:off x="2439044"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9" name="n_3mainValue【道路】&#10;有形固定資産減価償却率">
          <a:extLst>
            <a:ext uri="{FF2B5EF4-FFF2-40B4-BE49-F238E27FC236}">
              <a16:creationId xmlns:a16="http://schemas.microsoft.com/office/drawing/2014/main" id="{8BC1131F-AA38-4815-BB91-799F22FFDF69}"/>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A0E6B596-C749-4662-9A57-2AA1AE5B5B52}"/>
            </a:ext>
          </a:extLst>
        </xdr:cNvPr>
        <xdr:cNvSpPr txBox="1"/>
      </xdr:nvSpPr>
      <xdr:spPr>
        <a:xfrm>
          <a:off x="84836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D3116A-C709-4B24-8B98-AE6C532A5F0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3DE3E48-3BF4-4122-9444-0EB3A22BADB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9C3D51-5FB7-4CA9-B452-98E65FE8969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C033A0B-FDBE-4A17-9C24-B79324CE0DF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BEB8F7C-C267-479A-A243-E4013662F29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71A68B-532E-4860-992D-1736C277403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8259E11-77B2-40CF-963D-37A25244A62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F1F26CB-9A17-4E97-AAC6-3250C45A18E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49EAB9C-4A85-46A6-A924-11670193CFF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B97334A-A850-4B35-B252-93DD5F9C5B3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E5C2FF1-C1D1-41D8-B2DD-B4FC13046E18}"/>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AEB69F2-4618-4D94-BEB4-27D585E32D41}"/>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32C088F-8E10-42E1-B621-98811742AD43}"/>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FC17BFB6-5B52-47BB-9359-AF9D56367227}"/>
            </a:ext>
          </a:extLst>
        </xdr:cNvPr>
        <xdr:cNvSpPr txBox="1"/>
      </xdr:nvSpPr>
      <xdr:spPr>
        <a:xfrm>
          <a:off x="54212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2E9D04F-F67C-4697-9DA5-1C724D1728FA}"/>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A76F1839-617F-40E5-ABCC-EC8576C04C8A}"/>
            </a:ext>
          </a:extLst>
        </xdr:cNvPr>
        <xdr:cNvSpPr txBox="1"/>
      </xdr:nvSpPr>
      <xdr:spPr>
        <a:xfrm>
          <a:off x="5324703" y="576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E636CE6-5357-453C-B62E-A6C2EF67F2FC}"/>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25BA88AD-29CF-48B0-A70F-A91A72A9C752}"/>
            </a:ext>
          </a:extLst>
        </xdr:cNvPr>
        <xdr:cNvSpPr txBox="1"/>
      </xdr:nvSpPr>
      <xdr:spPr>
        <a:xfrm>
          <a:off x="5324703" y="5341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EB2B69D-B0A2-4532-9D60-D78C1798B5C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9806721-1A20-415F-8444-41D7EA9DE364}"/>
            </a:ext>
          </a:extLst>
        </xdr:cNvPr>
        <xdr:cNvSpPr txBox="1"/>
      </xdr:nvSpPr>
      <xdr:spPr>
        <a:xfrm>
          <a:off x="5324703"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9BF6F26-7D18-4F1D-8567-69E37D41105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ECA86B16-D2DD-4D84-A34A-73C826FDF251}"/>
            </a:ext>
          </a:extLst>
        </xdr:cNvPr>
        <xdr:cNvCxnSpPr/>
      </xdr:nvCxnSpPr>
      <xdr:spPr>
        <a:xfrm flipV="1">
          <a:off x="9429115" y="5374642"/>
          <a:ext cx="0" cy="139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4F7BA664-0E31-455E-961C-4AA7D8A20145}"/>
            </a:ext>
          </a:extLst>
        </xdr:cNvPr>
        <xdr:cNvSpPr txBox="1"/>
      </xdr:nvSpPr>
      <xdr:spPr>
        <a:xfrm>
          <a:off x="9467850" y="67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1CF734B6-19B9-4D5B-A963-9B4DF7FCA838}"/>
            </a:ext>
          </a:extLst>
        </xdr:cNvPr>
        <xdr:cNvCxnSpPr/>
      </xdr:nvCxnSpPr>
      <xdr:spPr>
        <a:xfrm>
          <a:off x="9363075" y="67696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659D6C7B-E2BD-45F8-B88D-E70251092FED}"/>
            </a:ext>
          </a:extLst>
        </xdr:cNvPr>
        <xdr:cNvSpPr txBox="1"/>
      </xdr:nvSpPr>
      <xdr:spPr>
        <a:xfrm>
          <a:off x="9467850" y="5162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D1023110-E6F0-4B32-A3B7-008855F70495}"/>
            </a:ext>
          </a:extLst>
        </xdr:cNvPr>
        <xdr:cNvCxnSpPr/>
      </xdr:nvCxnSpPr>
      <xdr:spPr>
        <a:xfrm>
          <a:off x="9363075" y="53746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126AC7D8-E973-4F95-9DEE-56E9C1E4DA6D}"/>
            </a:ext>
          </a:extLst>
        </xdr:cNvPr>
        <xdr:cNvSpPr txBox="1"/>
      </xdr:nvSpPr>
      <xdr:spPr>
        <a:xfrm>
          <a:off x="9467850" y="6542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DBC49CE4-5EFF-46D0-950F-7B37350DBF7F}"/>
            </a:ext>
          </a:extLst>
        </xdr:cNvPr>
        <xdr:cNvSpPr/>
      </xdr:nvSpPr>
      <xdr:spPr>
        <a:xfrm>
          <a:off x="9401175" y="667854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DF0CEC39-6D60-4E60-973B-C1200CE73F01}"/>
            </a:ext>
          </a:extLst>
        </xdr:cNvPr>
        <xdr:cNvSpPr/>
      </xdr:nvSpPr>
      <xdr:spPr>
        <a:xfrm>
          <a:off x="8639175" y="66791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C90FE5C5-C75F-4189-8EF2-62EE1C3341DD}"/>
            </a:ext>
          </a:extLst>
        </xdr:cNvPr>
        <xdr:cNvSpPr/>
      </xdr:nvSpPr>
      <xdr:spPr>
        <a:xfrm>
          <a:off x="7839075" y="66762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8FF1DFA1-7098-4B76-A682-87A4E6273D82}"/>
            </a:ext>
          </a:extLst>
        </xdr:cNvPr>
        <xdr:cNvSpPr/>
      </xdr:nvSpPr>
      <xdr:spPr>
        <a:xfrm>
          <a:off x="7029450" y="6683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63E93C47-74EE-4B05-94AF-C8E1FC228128}"/>
            </a:ext>
          </a:extLst>
        </xdr:cNvPr>
        <xdr:cNvSpPr/>
      </xdr:nvSpPr>
      <xdr:spPr>
        <a:xfrm>
          <a:off x="6238875" y="66787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FFA249-85D2-4DE4-A0B1-CA37D90E2C6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76112FF-8EC4-4C1A-9CC4-8E883A1B0E1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343B77-46F1-4100-8ECE-97ED6FE66BE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745473-C7D2-46C1-86A9-7ED3D6D026B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C12029-51CE-4B7E-9930-93AD5D1413B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59107</xdr:rowOff>
    </xdr:from>
    <xdr:to>
      <xdr:col>55</xdr:col>
      <xdr:colOff>50800</xdr:colOff>
      <xdr:row>41</xdr:row>
      <xdr:rowOff>160707</xdr:rowOff>
    </xdr:to>
    <xdr:sp macro="" textlink="">
      <xdr:nvSpPr>
        <xdr:cNvPr id="128" name="楕円 127">
          <a:extLst>
            <a:ext uri="{FF2B5EF4-FFF2-40B4-BE49-F238E27FC236}">
              <a16:creationId xmlns:a16="http://schemas.microsoft.com/office/drawing/2014/main" id="{51576522-DEB1-4558-B1E9-B2C0A36F9413}"/>
            </a:ext>
          </a:extLst>
        </xdr:cNvPr>
        <xdr:cNvSpPr/>
      </xdr:nvSpPr>
      <xdr:spPr>
        <a:xfrm>
          <a:off x="9401175" y="66980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F4EB237E-93AF-443F-89FB-EAA9C6D11BCA}"/>
            </a:ext>
          </a:extLst>
        </xdr:cNvPr>
        <xdr:cNvSpPr txBox="1"/>
      </xdr:nvSpPr>
      <xdr:spPr>
        <a:xfrm>
          <a:off x="9467850" y="66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59153</xdr:rowOff>
    </xdr:from>
    <xdr:to>
      <xdr:col>50</xdr:col>
      <xdr:colOff>165100</xdr:colOff>
      <xdr:row>41</xdr:row>
      <xdr:rowOff>160753</xdr:rowOff>
    </xdr:to>
    <xdr:sp macro="" textlink="">
      <xdr:nvSpPr>
        <xdr:cNvPr id="130" name="楕円 129">
          <a:extLst>
            <a:ext uri="{FF2B5EF4-FFF2-40B4-BE49-F238E27FC236}">
              <a16:creationId xmlns:a16="http://schemas.microsoft.com/office/drawing/2014/main" id="{60AE5E7D-6DC6-4073-8849-4A4D9A7FE7A4}"/>
            </a:ext>
          </a:extLst>
        </xdr:cNvPr>
        <xdr:cNvSpPr/>
      </xdr:nvSpPr>
      <xdr:spPr>
        <a:xfrm>
          <a:off x="8639175" y="66980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109907</xdr:rowOff>
    </xdr:from>
    <xdr:to>
      <xdr:col>55</xdr:col>
      <xdr:colOff>0</xdr:colOff>
      <xdr:row>41</xdr:row>
      <xdr:rowOff>109953</xdr:rowOff>
    </xdr:to>
    <xdr:cxnSp macro="">
      <xdr:nvCxnSpPr>
        <xdr:cNvPr id="131" name="直線コネクタ 130">
          <a:extLst>
            <a:ext uri="{FF2B5EF4-FFF2-40B4-BE49-F238E27FC236}">
              <a16:creationId xmlns:a16="http://schemas.microsoft.com/office/drawing/2014/main" id="{7675E7A4-44D2-4923-B096-518642CBFD80}"/>
            </a:ext>
          </a:extLst>
        </xdr:cNvPr>
        <xdr:cNvCxnSpPr/>
      </xdr:nvCxnSpPr>
      <xdr:spPr>
        <a:xfrm flipV="1">
          <a:off x="8686800" y="6745657"/>
          <a:ext cx="7429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59320</xdr:rowOff>
    </xdr:from>
    <xdr:to>
      <xdr:col>46</xdr:col>
      <xdr:colOff>38100</xdr:colOff>
      <xdr:row>41</xdr:row>
      <xdr:rowOff>160920</xdr:rowOff>
    </xdr:to>
    <xdr:sp macro="" textlink="">
      <xdr:nvSpPr>
        <xdr:cNvPr id="132" name="楕円 131">
          <a:extLst>
            <a:ext uri="{FF2B5EF4-FFF2-40B4-BE49-F238E27FC236}">
              <a16:creationId xmlns:a16="http://schemas.microsoft.com/office/drawing/2014/main" id="{ACA6D420-B3A4-48D8-AC07-CB304F12DD90}"/>
            </a:ext>
          </a:extLst>
        </xdr:cNvPr>
        <xdr:cNvSpPr/>
      </xdr:nvSpPr>
      <xdr:spPr>
        <a:xfrm>
          <a:off x="7839075" y="6698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109953</xdr:rowOff>
    </xdr:from>
    <xdr:to>
      <xdr:col>50</xdr:col>
      <xdr:colOff>114300</xdr:colOff>
      <xdr:row>41</xdr:row>
      <xdr:rowOff>110120</xdr:rowOff>
    </xdr:to>
    <xdr:cxnSp macro="">
      <xdr:nvCxnSpPr>
        <xdr:cNvPr id="133" name="直線コネクタ 132">
          <a:extLst>
            <a:ext uri="{FF2B5EF4-FFF2-40B4-BE49-F238E27FC236}">
              <a16:creationId xmlns:a16="http://schemas.microsoft.com/office/drawing/2014/main" id="{CA9B942E-E702-4FAF-AF49-98F7A567D463}"/>
            </a:ext>
          </a:extLst>
        </xdr:cNvPr>
        <xdr:cNvCxnSpPr/>
      </xdr:nvCxnSpPr>
      <xdr:spPr>
        <a:xfrm flipV="1">
          <a:off x="7886700" y="6745703"/>
          <a:ext cx="8001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59472</xdr:rowOff>
    </xdr:from>
    <xdr:to>
      <xdr:col>41</xdr:col>
      <xdr:colOff>101600</xdr:colOff>
      <xdr:row>41</xdr:row>
      <xdr:rowOff>161072</xdr:rowOff>
    </xdr:to>
    <xdr:sp macro="" textlink="">
      <xdr:nvSpPr>
        <xdr:cNvPr id="134" name="楕円 133">
          <a:extLst>
            <a:ext uri="{FF2B5EF4-FFF2-40B4-BE49-F238E27FC236}">
              <a16:creationId xmlns:a16="http://schemas.microsoft.com/office/drawing/2014/main" id="{2B3BD123-2BA7-41C5-9846-4DB08B753BD6}"/>
            </a:ext>
          </a:extLst>
        </xdr:cNvPr>
        <xdr:cNvSpPr/>
      </xdr:nvSpPr>
      <xdr:spPr>
        <a:xfrm>
          <a:off x="7029450" y="66983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110120</xdr:rowOff>
    </xdr:from>
    <xdr:to>
      <xdr:col>45</xdr:col>
      <xdr:colOff>177800</xdr:colOff>
      <xdr:row>41</xdr:row>
      <xdr:rowOff>110272</xdr:rowOff>
    </xdr:to>
    <xdr:cxnSp macro="">
      <xdr:nvCxnSpPr>
        <xdr:cNvPr id="135" name="直線コネクタ 134">
          <a:extLst>
            <a:ext uri="{FF2B5EF4-FFF2-40B4-BE49-F238E27FC236}">
              <a16:creationId xmlns:a16="http://schemas.microsoft.com/office/drawing/2014/main" id="{8426678D-6DDC-4EFF-A429-023C3C5820BF}"/>
            </a:ext>
          </a:extLst>
        </xdr:cNvPr>
        <xdr:cNvCxnSpPr/>
      </xdr:nvCxnSpPr>
      <xdr:spPr>
        <a:xfrm flipV="1">
          <a:off x="7077075" y="6745870"/>
          <a:ext cx="80962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59593</xdr:rowOff>
    </xdr:from>
    <xdr:to>
      <xdr:col>36</xdr:col>
      <xdr:colOff>165100</xdr:colOff>
      <xdr:row>41</xdr:row>
      <xdr:rowOff>161193</xdr:rowOff>
    </xdr:to>
    <xdr:sp macro="" textlink="">
      <xdr:nvSpPr>
        <xdr:cNvPr id="136" name="楕円 135">
          <a:extLst>
            <a:ext uri="{FF2B5EF4-FFF2-40B4-BE49-F238E27FC236}">
              <a16:creationId xmlns:a16="http://schemas.microsoft.com/office/drawing/2014/main" id="{F662FE19-7333-49A8-A512-2031D70385DD}"/>
            </a:ext>
          </a:extLst>
        </xdr:cNvPr>
        <xdr:cNvSpPr/>
      </xdr:nvSpPr>
      <xdr:spPr>
        <a:xfrm>
          <a:off x="6238875" y="66985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110272</xdr:rowOff>
    </xdr:from>
    <xdr:to>
      <xdr:col>41</xdr:col>
      <xdr:colOff>50800</xdr:colOff>
      <xdr:row>41</xdr:row>
      <xdr:rowOff>110393</xdr:rowOff>
    </xdr:to>
    <xdr:cxnSp macro="">
      <xdr:nvCxnSpPr>
        <xdr:cNvPr id="137" name="直線コネクタ 136">
          <a:extLst>
            <a:ext uri="{FF2B5EF4-FFF2-40B4-BE49-F238E27FC236}">
              <a16:creationId xmlns:a16="http://schemas.microsoft.com/office/drawing/2014/main" id="{29144C5C-2A76-43DB-8891-43D3892AE509}"/>
            </a:ext>
          </a:extLst>
        </xdr:cNvPr>
        <xdr:cNvCxnSpPr/>
      </xdr:nvCxnSpPr>
      <xdr:spPr>
        <a:xfrm flipV="1">
          <a:off x="6286500" y="6746022"/>
          <a:ext cx="790575"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5D0C4568-105D-499A-B177-76E4E56C05C6}"/>
            </a:ext>
          </a:extLst>
        </xdr:cNvPr>
        <xdr:cNvSpPr txBox="1"/>
      </xdr:nvSpPr>
      <xdr:spPr>
        <a:xfrm>
          <a:off x="8429136" y="64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624E3875-3418-4554-BC11-04AD33316489}"/>
            </a:ext>
          </a:extLst>
        </xdr:cNvPr>
        <xdr:cNvSpPr txBox="1"/>
      </xdr:nvSpPr>
      <xdr:spPr>
        <a:xfrm>
          <a:off x="7648086" y="64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7C77E1D3-E9DC-484E-9055-685A2847AFDF}"/>
            </a:ext>
          </a:extLst>
        </xdr:cNvPr>
        <xdr:cNvSpPr txBox="1"/>
      </xdr:nvSpPr>
      <xdr:spPr>
        <a:xfrm>
          <a:off x="6847986" y="64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A9202F4B-73FF-4581-9848-B1D614F3C6CC}"/>
            </a:ext>
          </a:extLst>
        </xdr:cNvPr>
        <xdr:cNvSpPr txBox="1"/>
      </xdr:nvSpPr>
      <xdr:spPr>
        <a:xfrm>
          <a:off x="6038361" y="64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151880</xdr:rowOff>
    </xdr:from>
    <xdr:ext cx="534377" cy="259045"/>
    <xdr:sp macro="" textlink="">
      <xdr:nvSpPr>
        <xdr:cNvPr id="142" name="n_1mainValue【道路】&#10;一人当たり延長">
          <a:extLst>
            <a:ext uri="{FF2B5EF4-FFF2-40B4-BE49-F238E27FC236}">
              <a16:creationId xmlns:a16="http://schemas.microsoft.com/office/drawing/2014/main" id="{CB56C77E-E387-41B2-B697-FD1DDECEB73B}"/>
            </a:ext>
          </a:extLst>
        </xdr:cNvPr>
        <xdr:cNvSpPr txBox="1"/>
      </xdr:nvSpPr>
      <xdr:spPr>
        <a:xfrm>
          <a:off x="8429136" y="67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152047</xdr:rowOff>
    </xdr:from>
    <xdr:ext cx="534377" cy="259045"/>
    <xdr:sp macro="" textlink="">
      <xdr:nvSpPr>
        <xdr:cNvPr id="143" name="n_2mainValue【道路】&#10;一人当たり延長">
          <a:extLst>
            <a:ext uri="{FF2B5EF4-FFF2-40B4-BE49-F238E27FC236}">
              <a16:creationId xmlns:a16="http://schemas.microsoft.com/office/drawing/2014/main" id="{F6B53410-E066-4CFB-989A-530BA507A175}"/>
            </a:ext>
          </a:extLst>
        </xdr:cNvPr>
        <xdr:cNvSpPr txBox="1"/>
      </xdr:nvSpPr>
      <xdr:spPr>
        <a:xfrm>
          <a:off x="7648086" y="679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152199</xdr:rowOff>
    </xdr:from>
    <xdr:ext cx="534377" cy="259045"/>
    <xdr:sp macro="" textlink="">
      <xdr:nvSpPr>
        <xdr:cNvPr id="144" name="n_3mainValue【道路】&#10;一人当たり延長">
          <a:extLst>
            <a:ext uri="{FF2B5EF4-FFF2-40B4-BE49-F238E27FC236}">
              <a16:creationId xmlns:a16="http://schemas.microsoft.com/office/drawing/2014/main" id="{2D51F122-E8EC-4D3A-A6DF-AE5F25E81750}"/>
            </a:ext>
          </a:extLst>
        </xdr:cNvPr>
        <xdr:cNvSpPr txBox="1"/>
      </xdr:nvSpPr>
      <xdr:spPr>
        <a:xfrm>
          <a:off x="6847986" y="679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152320</xdr:rowOff>
    </xdr:from>
    <xdr:ext cx="534377" cy="259045"/>
    <xdr:sp macro="" textlink="">
      <xdr:nvSpPr>
        <xdr:cNvPr id="145" name="n_4mainValue【道路】&#10;一人当たり延長">
          <a:extLst>
            <a:ext uri="{FF2B5EF4-FFF2-40B4-BE49-F238E27FC236}">
              <a16:creationId xmlns:a16="http://schemas.microsoft.com/office/drawing/2014/main" id="{399EF3C8-F6C9-4D9D-8BAC-94C2D253CDD8}"/>
            </a:ext>
          </a:extLst>
        </xdr:cNvPr>
        <xdr:cNvSpPr txBox="1"/>
      </xdr:nvSpPr>
      <xdr:spPr>
        <a:xfrm>
          <a:off x="6038361" y="679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436EFD0-DA52-4C31-8F5B-5741BD562DF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39B4538-A2CD-4C2F-98DD-E6CE7EC5488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E7E60EC-A7A0-4ED8-A7E0-35188B0FA3E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65E83E-BB74-45D7-97A5-98D714E75D3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1B80EBC-4AC3-403D-8DE8-01F22207098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3690041-7774-4C9E-938A-C02BF3D57B8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9A6616A-AC23-4BEC-9B81-50A5D69E771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012E01F-30E4-4382-B9E4-DB04D1C50C65}"/>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EDB7ABFB-2643-4D28-9C47-A6E24AA1754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E74C4A1C-BEE5-4CDF-B518-6B0837861D5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23AF16DE-FA94-42AA-A4DF-8447F25CBAD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B9249DBA-5A16-4425-9E28-A24FAE92214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08CDDA8-AA2C-40CC-923B-81E903D9455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DE9C9F0F-43E4-4288-8237-393FBCA9C3A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F474758D-1CAE-4180-9D7B-2F3679628CF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A857A3EB-8109-4D72-A7D5-66043ED60F45}"/>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99CB40B-1232-4F56-A487-7030F3403F1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3615A994-236E-4077-A65F-033C9DC25AB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EEDF7C6-D154-4F14-9017-BEF212630BD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1630F96-1AF0-47F2-9C8F-61977C83839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96569A25-8622-44EC-9227-778F3D4CA16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36578C2-5E3F-420A-8DD6-F5ABD84D9E0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E2923707-B842-4B2E-BC04-29693070BD9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3CB4EE0-846F-48D6-A6CC-D6ACAA286AB4}"/>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E600297C-7D03-4E55-B51C-9E329BE35CA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E2771E1B-6485-4329-8683-2F714A13280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5BB4C93B-D65C-4268-AFE9-C3514DF70A0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896D067C-1192-44B2-83EA-B7161BEA150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722CC0A3-5FC7-465F-A602-F5F70E37BCD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CAEB26EC-B461-4E57-8522-E8FAE18A361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8036AB63-2074-4D46-8A27-661DF5A3DC3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85839693-2E4A-4146-BBE5-E60F4CA323E9}"/>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A0643073-9845-4679-A6D5-1143F849DBD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82678E0B-EB44-4DBD-BE6F-3BBA42A4D35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396D5AE4-20E0-49BB-9165-2E554E39543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52DA9465-9050-4234-BD78-EEAF26602E1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EF135CA5-695E-4443-8F82-1B8C4F43E35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FF40F9B2-ABBF-48B1-BE23-ADE25BBE5E3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B4555487-60CB-4E3F-9C51-C5D8495B56F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F75B1A0F-379F-4733-B11F-D89A4E1CABC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DBDB57B0-ADCB-4E7C-BF6D-E8733A496BC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C927B6CD-5979-4AF8-8902-A96A615E132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78AE0A78-A5D0-4A9D-ABB2-9429BD423BD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1BF163C8-D38D-4A65-8B5B-C0D57EE1480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B7F5CC98-12A3-4381-956B-49F438B9B8C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929ABC94-AB54-41A1-BB8A-36575CF4381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E3370663-515E-4A72-BC34-D3301E34C0E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76A30C0B-1C00-4735-8595-E15ECB35A68A}"/>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6F0FAE61-E926-439E-9ADB-E9EAE8F4279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ED8EABAA-E0CA-414B-ABEE-47F914BBA03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A91411CB-89BE-4578-9415-AD2808CB8D2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20F12FDF-623B-495F-A903-0054A40E55E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F0F711E3-6A85-4134-A069-BC583935B04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B127EE36-B3DF-4E9D-AD15-A010DC9A5D5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5A7A3AAB-87A5-428F-B328-1A1CF256379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2797FD74-405E-4A1E-8515-324BD07DF73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AD772DA5-E41E-4C69-ADAB-21BD77BCD3C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194FF8BB-E0C2-4441-BF47-0E7B0BCECC2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132304B5-6053-4AC7-8C68-830D946E071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5" name="直線コネクタ 204">
          <a:extLst>
            <a:ext uri="{FF2B5EF4-FFF2-40B4-BE49-F238E27FC236}">
              <a16:creationId xmlns:a16="http://schemas.microsoft.com/office/drawing/2014/main" id="{09B948D1-A901-4220-83E3-6D6E9B18DCCB}"/>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6" name="テキスト ボックス 205">
          <a:extLst>
            <a:ext uri="{FF2B5EF4-FFF2-40B4-BE49-F238E27FC236}">
              <a16:creationId xmlns:a16="http://schemas.microsoft.com/office/drawing/2014/main" id="{165FE80A-A5BE-4760-AE97-32FBBF5D95AE}"/>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7" name="直線コネクタ 206">
          <a:extLst>
            <a:ext uri="{FF2B5EF4-FFF2-40B4-BE49-F238E27FC236}">
              <a16:creationId xmlns:a16="http://schemas.microsoft.com/office/drawing/2014/main" id="{D6AC8FFC-ABD3-42BE-AA96-22D56D8B283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8" name="テキスト ボックス 207">
          <a:extLst>
            <a:ext uri="{FF2B5EF4-FFF2-40B4-BE49-F238E27FC236}">
              <a16:creationId xmlns:a16="http://schemas.microsoft.com/office/drawing/2014/main" id="{10B9CAFE-0389-47F4-B295-8FA63B323C1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9" name="直線コネクタ 208">
          <a:extLst>
            <a:ext uri="{FF2B5EF4-FFF2-40B4-BE49-F238E27FC236}">
              <a16:creationId xmlns:a16="http://schemas.microsoft.com/office/drawing/2014/main" id="{B0B549DA-0F77-4D75-9999-D407D280DFCA}"/>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0" name="テキスト ボックス 209">
          <a:extLst>
            <a:ext uri="{FF2B5EF4-FFF2-40B4-BE49-F238E27FC236}">
              <a16:creationId xmlns:a16="http://schemas.microsoft.com/office/drawing/2014/main" id="{FF66B021-4E39-4DDB-8BCE-D34B70E31CF2}"/>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1" name="直線コネクタ 210">
          <a:extLst>
            <a:ext uri="{FF2B5EF4-FFF2-40B4-BE49-F238E27FC236}">
              <a16:creationId xmlns:a16="http://schemas.microsoft.com/office/drawing/2014/main" id="{5480EAFE-1F5D-4F92-A45D-393C4E81350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2" name="テキスト ボックス 211">
          <a:extLst>
            <a:ext uri="{FF2B5EF4-FFF2-40B4-BE49-F238E27FC236}">
              <a16:creationId xmlns:a16="http://schemas.microsoft.com/office/drawing/2014/main" id="{04A444EF-9095-47C4-93A7-18E11B3D5CA9}"/>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3" name="直線コネクタ 212">
          <a:extLst>
            <a:ext uri="{FF2B5EF4-FFF2-40B4-BE49-F238E27FC236}">
              <a16:creationId xmlns:a16="http://schemas.microsoft.com/office/drawing/2014/main" id="{C54DDCFE-52DE-41D9-9F9E-93A24A110FDC}"/>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4" name="テキスト ボックス 213">
          <a:extLst>
            <a:ext uri="{FF2B5EF4-FFF2-40B4-BE49-F238E27FC236}">
              <a16:creationId xmlns:a16="http://schemas.microsoft.com/office/drawing/2014/main" id="{F7A582CF-CC8F-49E1-8BD2-69C7BD091289}"/>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5" name="直線コネクタ 214">
          <a:extLst>
            <a:ext uri="{FF2B5EF4-FFF2-40B4-BE49-F238E27FC236}">
              <a16:creationId xmlns:a16="http://schemas.microsoft.com/office/drawing/2014/main" id="{6A2FF214-8D90-4A04-9DE7-497D92D62131}"/>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6" name="テキスト ボックス 215">
          <a:extLst>
            <a:ext uri="{FF2B5EF4-FFF2-40B4-BE49-F238E27FC236}">
              <a16:creationId xmlns:a16="http://schemas.microsoft.com/office/drawing/2014/main" id="{ECB7019A-2FE9-4562-A3D5-85ABB991AD8C}"/>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a:extLst>
            <a:ext uri="{FF2B5EF4-FFF2-40B4-BE49-F238E27FC236}">
              <a16:creationId xmlns:a16="http://schemas.microsoft.com/office/drawing/2014/main" id="{78E6EF01-C028-4CE8-8CE2-B2BA7E17E00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8" name="【認定こども園・幼稚園・保育所】&#10;有形固定資産減価償却率グラフ枠">
          <a:extLst>
            <a:ext uri="{FF2B5EF4-FFF2-40B4-BE49-F238E27FC236}">
              <a16:creationId xmlns:a16="http://schemas.microsoft.com/office/drawing/2014/main" id="{12B809CC-58A7-46A1-A23E-E727174170B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219" name="直線コネクタ 218">
          <a:extLst>
            <a:ext uri="{FF2B5EF4-FFF2-40B4-BE49-F238E27FC236}">
              <a16:creationId xmlns:a16="http://schemas.microsoft.com/office/drawing/2014/main" id="{12ED5B94-D5E5-4DD5-9D31-EF06C441392E}"/>
            </a:ext>
          </a:extLst>
        </xdr:cNvPr>
        <xdr:cNvCxnSpPr/>
      </xdr:nvCxnSpPr>
      <xdr:spPr>
        <a:xfrm flipV="1">
          <a:off x="14696439" y="5535839"/>
          <a:ext cx="0" cy="13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0" name="【認定こども園・幼稚園・保育所】&#10;有形固定資産減価償却率最小値テキスト">
          <a:extLst>
            <a:ext uri="{FF2B5EF4-FFF2-40B4-BE49-F238E27FC236}">
              <a16:creationId xmlns:a16="http://schemas.microsoft.com/office/drawing/2014/main" id="{FABE8779-48E1-45C3-A85E-E0A8D9696F06}"/>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1" name="直線コネクタ 220">
          <a:extLst>
            <a:ext uri="{FF2B5EF4-FFF2-40B4-BE49-F238E27FC236}">
              <a16:creationId xmlns:a16="http://schemas.microsoft.com/office/drawing/2014/main" id="{0B205082-37EF-4547-B352-8202E0DA5BCC}"/>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222" name="【認定こども園・幼稚園・保育所】&#10;有形固定資産減価償却率最大値テキスト">
          <a:extLst>
            <a:ext uri="{FF2B5EF4-FFF2-40B4-BE49-F238E27FC236}">
              <a16:creationId xmlns:a16="http://schemas.microsoft.com/office/drawing/2014/main" id="{F78D8259-8C11-4F2A-8946-F27C5519D2B3}"/>
            </a:ext>
          </a:extLst>
        </xdr:cNvPr>
        <xdr:cNvSpPr txBox="1"/>
      </xdr:nvSpPr>
      <xdr:spPr>
        <a:xfrm>
          <a:off x="14735175" y="532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223" name="直線コネクタ 222">
          <a:extLst>
            <a:ext uri="{FF2B5EF4-FFF2-40B4-BE49-F238E27FC236}">
              <a16:creationId xmlns:a16="http://schemas.microsoft.com/office/drawing/2014/main" id="{0B3309DF-7075-4BA4-84B1-9EDC195510E4}"/>
            </a:ext>
          </a:extLst>
        </xdr:cNvPr>
        <xdr:cNvCxnSpPr/>
      </xdr:nvCxnSpPr>
      <xdr:spPr>
        <a:xfrm>
          <a:off x="14611350" y="5535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224" name="【認定こども園・幼稚園・保育所】&#10;有形固定資産減価償却率平均値テキスト">
          <a:extLst>
            <a:ext uri="{FF2B5EF4-FFF2-40B4-BE49-F238E27FC236}">
              <a16:creationId xmlns:a16="http://schemas.microsoft.com/office/drawing/2014/main" id="{62713455-36D5-44B1-8ADC-B45ECD2159B1}"/>
            </a:ext>
          </a:extLst>
        </xdr:cNvPr>
        <xdr:cNvSpPr txBox="1"/>
      </xdr:nvSpPr>
      <xdr:spPr>
        <a:xfrm>
          <a:off x="14735175" y="6047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225" name="フローチャート: 判断 224">
          <a:extLst>
            <a:ext uri="{FF2B5EF4-FFF2-40B4-BE49-F238E27FC236}">
              <a16:creationId xmlns:a16="http://schemas.microsoft.com/office/drawing/2014/main" id="{2DD4414A-79A5-4D89-B096-69D298F08C9E}"/>
            </a:ext>
          </a:extLst>
        </xdr:cNvPr>
        <xdr:cNvSpPr/>
      </xdr:nvSpPr>
      <xdr:spPr>
        <a:xfrm>
          <a:off x="14649450" y="6183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226" name="フローチャート: 判断 225">
          <a:extLst>
            <a:ext uri="{FF2B5EF4-FFF2-40B4-BE49-F238E27FC236}">
              <a16:creationId xmlns:a16="http://schemas.microsoft.com/office/drawing/2014/main" id="{3D08545D-303B-41C2-AB1E-830951AE7FFE}"/>
            </a:ext>
          </a:extLst>
        </xdr:cNvPr>
        <xdr:cNvSpPr/>
      </xdr:nvSpPr>
      <xdr:spPr>
        <a:xfrm>
          <a:off x="13887450" y="62390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227" name="フローチャート: 判断 226">
          <a:extLst>
            <a:ext uri="{FF2B5EF4-FFF2-40B4-BE49-F238E27FC236}">
              <a16:creationId xmlns:a16="http://schemas.microsoft.com/office/drawing/2014/main" id="{A00B94AE-CF39-4057-9302-42542C6C9475}"/>
            </a:ext>
          </a:extLst>
        </xdr:cNvPr>
        <xdr:cNvSpPr/>
      </xdr:nvSpPr>
      <xdr:spPr>
        <a:xfrm>
          <a:off x="13096875" y="61800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228" name="フローチャート: 判断 227">
          <a:extLst>
            <a:ext uri="{FF2B5EF4-FFF2-40B4-BE49-F238E27FC236}">
              <a16:creationId xmlns:a16="http://schemas.microsoft.com/office/drawing/2014/main" id="{F725929D-BCFE-49FD-829F-85C30FC0F7F4}"/>
            </a:ext>
          </a:extLst>
        </xdr:cNvPr>
        <xdr:cNvSpPr/>
      </xdr:nvSpPr>
      <xdr:spPr>
        <a:xfrm>
          <a:off x="12296775" y="62079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229" name="フローチャート: 判断 228">
          <a:extLst>
            <a:ext uri="{FF2B5EF4-FFF2-40B4-BE49-F238E27FC236}">
              <a16:creationId xmlns:a16="http://schemas.microsoft.com/office/drawing/2014/main" id="{7C49B816-FC05-4336-8CF1-E3719DBA5279}"/>
            </a:ext>
          </a:extLst>
        </xdr:cNvPr>
        <xdr:cNvSpPr/>
      </xdr:nvSpPr>
      <xdr:spPr>
        <a:xfrm>
          <a:off x="11487150" y="62194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C60E2D1B-C358-434D-999F-CBFB115477F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8F82272B-32FE-4163-B064-F54D1FF9ED6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C40E3691-F11F-4177-B5FD-8EC4D39C5B9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C69E0524-33AD-4040-A915-80CCE5AF134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B723236F-9934-47D3-B714-76A1CC0D54C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40096</xdr:rowOff>
    </xdr:from>
    <xdr:to>
      <xdr:col>85</xdr:col>
      <xdr:colOff>177800</xdr:colOff>
      <xdr:row>41</xdr:row>
      <xdr:rowOff>141696</xdr:rowOff>
    </xdr:to>
    <xdr:sp macro="" textlink="">
      <xdr:nvSpPr>
        <xdr:cNvPr id="235" name="楕円 234">
          <a:extLst>
            <a:ext uri="{FF2B5EF4-FFF2-40B4-BE49-F238E27FC236}">
              <a16:creationId xmlns:a16="http://schemas.microsoft.com/office/drawing/2014/main" id="{3FD7E879-4AE9-441E-A299-0CBCDAA25D90}"/>
            </a:ext>
          </a:extLst>
        </xdr:cNvPr>
        <xdr:cNvSpPr/>
      </xdr:nvSpPr>
      <xdr:spPr>
        <a:xfrm>
          <a:off x="14649450" y="66790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18523</xdr:rowOff>
    </xdr:from>
    <xdr:ext cx="405111" cy="259045"/>
    <xdr:sp macro="" textlink="">
      <xdr:nvSpPr>
        <xdr:cNvPr id="236" name="【認定こども園・幼稚園・保育所】&#10;有形固定資産減価償却率該当値テキスト">
          <a:extLst>
            <a:ext uri="{FF2B5EF4-FFF2-40B4-BE49-F238E27FC236}">
              <a16:creationId xmlns:a16="http://schemas.microsoft.com/office/drawing/2014/main" id="{E316F7EB-C089-4107-A746-B4B6BFD01D8D}"/>
            </a:ext>
          </a:extLst>
        </xdr:cNvPr>
        <xdr:cNvSpPr txBox="1"/>
      </xdr:nvSpPr>
      <xdr:spPr>
        <a:xfrm>
          <a:off x="14735175"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237" name="楕円 236">
          <a:extLst>
            <a:ext uri="{FF2B5EF4-FFF2-40B4-BE49-F238E27FC236}">
              <a16:creationId xmlns:a16="http://schemas.microsoft.com/office/drawing/2014/main" id="{D6BE7AAD-589D-41C3-9D15-4CEBE7B615EB}"/>
            </a:ext>
          </a:extLst>
        </xdr:cNvPr>
        <xdr:cNvSpPr/>
      </xdr:nvSpPr>
      <xdr:spPr>
        <a:xfrm>
          <a:off x="13887450" y="66511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90896</xdr:rowOff>
    </xdr:to>
    <xdr:cxnSp macro="">
      <xdr:nvCxnSpPr>
        <xdr:cNvPr id="238" name="直線コネクタ 237">
          <a:extLst>
            <a:ext uri="{FF2B5EF4-FFF2-40B4-BE49-F238E27FC236}">
              <a16:creationId xmlns:a16="http://schemas.microsoft.com/office/drawing/2014/main" id="{E9F35616-F204-46A5-BEC2-CD85F7DFACDE}"/>
            </a:ext>
          </a:extLst>
        </xdr:cNvPr>
        <xdr:cNvCxnSpPr/>
      </xdr:nvCxnSpPr>
      <xdr:spPr>
        <a:xfrm>
          <a:off x="13935075" y="6698797"/>
          <a:ext cx="7620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113574</xdr:rowOff>
    </xdr:from>
    <xdr:to>
      <xdr:col>76</xdr:col>
      <xdr:colOff>165100</xdr:colOff>
      <xdr:row>42</xdr:row>
      <xdr:rowOff>43724</xdr:rowOff>
    </xdr:to>
    <xdr:sp macro="" textlink="">
      <xdr:nvSpPr>
        <xdr:cNvPr id="239" name="楕円 238">
          <a:extLst>
            <a:ext uri="{FF2B5EF4-FFF2-40B4-BE49-F238E27FC236}">
              <a16:creationId xmlns:a16="http://schemas.microsoft.com/office/drawing/2014/main" id="{715C7F82-4FC9-4ED1-AFE8-76EB1B73BE6D}"/>
            </a:ext>
          </a:extLst>
        </xdr:cNvPr>
        <xdr:cNvSpPr/>
      </xdr:nvSpPr>
      <xdr:spPr>
        <a:xfrm>
          <a:off x="13096875" y="6752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164374</xdr:rowOff>
    </xdr:to>
    <xdr:cxnSp macro="">
      <xdr:nvCxnSpPr>
        <xdr:cNvPr id="240" name="直線コネクタ 239">
          <a:extLst>
            <a:ext uri="{FF2B5EF4-FFF2-40B4-BE49-F238E27FC236}">
              <a16:creationId xmlns:a16="http://schemas.microsoft.com/office/drawing/2014/main" id="{A3530410-0F81-4F36-B2A2-79C4F1473FA1}"/>
            </a:ext>
          </a:extLst>
        </xdr:cNvPr>
        <xdr:cNvCxnSpPr/>
      </xdr:nvCxnSpPr>
      <xdr:spPr>
        <a:xfrm flipV="1">
          <a:off x="13144500" y="6698797"/>
          <a:ext cx="790575"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85816</xdr:rowOff>
    </xdr:from>
    <xdr:to>
      <xdr:col>72</xdr:col>
      <xdr:colOff>38100</xdr:colOff>
      <xdr:row>42</xdr:row>
      <xdr:rowOff>15966</xdr:rowOff>
    </xdr:to>
    <xdr:sp macro="" textlink="">
      <xdr:nvSpPr>
        <xdr:cNvPr id="241" name="楕円 240">
          <a:extLst>
            <a:ext uri="{FF2B5EF4-FFF2-40B4-BE49-F238E27FC236}">
              <a16:creationId xmlns:a16="http://schemas.microsoft.com/office/drawing/2014/main" id="{9FAD96A8-DAEC-4CBB-8338-4A24C9FE945B}"/>
            </a:ext>
          </a:extLst>
        </xdr:cNvPr>
        <xdr:cNvSpPr/>
      </xdr:nvSpPr>
      <xdr:spPr>
        <a:xfrm>
          <a:off x="12296775" y="6721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136616</xdr:rowOff>
    </xdr:from>
    <xdr:to>
      <xdr:col>76</xdr:col>
      <xdr:colOff>114300</xdr:colOff>
      <xdr:row>41</xdr:row>
      <xdr:rowOff>164374</xdr:rowOff>
    </xdr:to>
    <xdr:cxnSp macro="">
      <xdr:nvCxnSpPr>
        <xdr:cNvPr id="242" name="直線コネクタ 241">
          <a:extLst>
            <a:ext uri="{FF2B5EF4-FFF2-40B4-BE49-F238E27FC236}">
              <a16:creationId xmlns:a16="http://schemas.microsoft.com/office/drawing/2014/main" id="{44A93F69-2B45-447B-A920-58EF57E498FC}"/>
            </a:ext>
          </a:extLst>
        </xdr:cNvPr>
        <xdr:cNvCxnSpPr/>
      </xdr:nvCxnSpPr>
      <xdr:spPr>
        <a:xfrm>
          <a:off x="12344400" y="6778716"/>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59690</xdr:rowOff>
    </xdr:from>
    <xdr:to>
      <xdr:col>67</xdr:col>
      <xdr:colOff>101600</xdr:colOff>
      <xdr:row>41</xdr:row>
      <xdr:rowOff>161290</xdr:rowOff>
    </xdr:to>
    <xdr:sp macro="" textlink="">
      <xdr:nvSpPr>
        <xdr:cNvPr id="243" name="楕円 242">
          <a:extLst>
            <a:ext uri="{FF2B5EF4-FFF2-40B4-BE49-F238E27FC236}">
              <a16:creationId xmlns:a16="http://schemas.microsoft.com/office/drawing/2014/main" id="{64FE754A-5416-48FF-84FD-AD84E0299DEF}"/>
            </a:ext>
          </a:extLst>
        </xdr:cNvPr>
        <xdr:cNvSpPr/>
      </xdr:nvSpPr>
      <xdr:spPr>
        <a:xfrm>
          <a:off x="11487150" y="6698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110490</xdr:rowOff>
    </xdr:from>
    <xdr:to>
      <xdr:col>71</xdr:col>
      <xdr:colOff>177800</xdr:colOff>
      <xdr:row>41</xdr:row>
      <xdr:rowOff>136616</xdr:rowOff>
    </xdr:to>
    <xdr:cxnSp macro="">
      <xdr:nvCxnSpPr>
        <xdr:cNvPr id="244" name="直線コネクタ 243">
          <a:extLst>
            <a:ext uri="{FF2B5EF4-FFF2-40B4-BE49-F238E27FC236}">
              <a16:creationId xmlns:a16="http://schemas.microsoft.com/office/drawing/2014/main" id="{FE6785EB-FC52-479E-BC2B-A8749963CCDA}"/>
            </a:ext>
          </a:extLst>
        </xdr:cNvPr>
        <xdr:cNvCxnSpPr/>
      </xdr:nvCxnSpPr>
      <xdr:spPr>
        <a:xfrm>
          <a:off x="11534775" y="6746240"/>
          <a:ext cx="809625"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245" name="n_1aveValue【認定こども園・幼稚園・保育所】&#10;有形固定資産減価償却率">
          <a:extLst>
            <a:ext uri="{FF2B5EF4-FFF2-40B4-BE49-F238E27FC236}">
              <a16:creationId xmlns:a16="http://schemas.microsoft.com/office/drawing/2014/main" id="{D19F406A-3E93-49A0-AC47-369A588DADAE}"/>
            </a:ext>
          </a:extLst>
        </xdr:cNvPr>
        <xdr:cNvSpPr txBox="1"/>
      </xdr:nvSpPr>
      <xdr:spPr>
        <a:xfrm>
          <a:off x="13745219" y="60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246" name="n_2aveValue【認定こども園・幼稚園・保育所】&#10;有形固定資産減価償却率">
          <a:extLst>
            <a:ext uri="{FF2B5EF4-FFF2-40B4-BE49-F238E27FC236}">
              <a16:creationId xmlns:a16="http://schemas.microsoft.com/office/drawing/2014/main" id="{D20C71A9-BAFF-4941-8941-4AEF1394D634}"/>
            </a:ext>
          </a:extLst>
        </xdr:cNvPr>
        <xdr:cNvSpPr txBox="1"/>
      </xdr:nvSpPr>
      <xdr:spPr>
        <a:xfrm>
          <a:off x="12964169" y="597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247" name="n_3aveValue【認定こども園・幼稚園・保育所】&#10;有形固定資産減価償却率">
          <a:extLst>
            <a:ext uri="{FF2B5EF4-FFF2-40B4-BE49-F238E27FC236}">
              <a16:creationId xmlns:a16="http://schemas.microsoft.com/office/drawing/2014/main" id="{BEF87D74-F7EB-4294-9678-08AF55FCE00D}"/>
            </a:ext>
          </a:extLst>
        </xdr:cNvPr>
        <xdr:cNvSpPr txBox="1"/>
      </xdr:nvSpPr>
      <xdr:spPr>
        <a:xfrm>
          <a:off x="12164069" y="599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248" name="n_4aveValue【認定こども園・幼稚園・保育所】&#10;有形固定資産減価償却率">
          <a:extLst>
            <a:ext uri="{FF2B5EF4-FFF2-40B4-BE49-F238E27FC236}">
              <a16:creationId xmlns:a16="http://schemas.microsoft.com/office/drawing/2014/main" id="{046A8A15-57F5-4593-8649-CE25A6829063}"/>
            </a:ext>
          </a:extLst>
        </xdr:cNvPr>
        <xdr:cNvSpPr txBox="1"/>
      </xdr:nvSpPr>
      <xdr:spPr>
        <a:xfrm>
          <a:off x="1135444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249" name="n_1mainValue【認定こども園・幼稚園・保育所】&#10;有形固定資産減価償却率">
          <a:extLst>
            <a:ext uri="{FF2B5EF4-FFF2-40B4-BE49-F238E27FC236}">
              <a16:creationId xmlns:a16="http://schemas.microsoft.com/office/drawing/2014/main" id="{0EE87E99-D5A8-42DB-98C2-1670603C58A2}"/>
            </a:ext>
          </a:extLst>
        </xdr:cNvPr>
        <xdr:cNvSpPr txBox="1"/>
      </xdr:nvSpPr>
      <xdr:spPr>
        <a:xfrm>
          <a:off x="13745219" y="67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34851</xdr:rowOff>
    </xdr:from>
    <xdr:ext cx="405111" cy="259045"/>
    <xdr:sp macro="" textlink="">
      <xdr:nvSpPr>
        <xdr:cNvPr id="250" name="n_2mainValue【認定こども園・幼稚園・保育所】&#10;有形固定資産減価償却率">
          <a:extLst>
            <a:ext uri="{FF2B5EF4-FFF2-40B4-BE49-F238E27FC236}">
              <a16:creationId xmlns:a16="http://schemas.microsoft.com/office/drawing/2014/main" id="{B22DD318-3773-4C75-86A8-55A139232DF1}"/>
            </a:ext>
          </a:extLst>
        </xdr:cNvPr>
        <xdr:cNvSpPr txBox="1"/>
      </xdr:nvSpPr>
      <xdr:spPr>
        <a:xfrm>
          <a:off x="12964169" y="683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7093</xdr:rowOff>
    </xdr:from>
    <xdr:ext cx="405111" cy="259045"/>
    <xdr:sp macro="" textlink="">
      <xdr:nvSpPr>
        <xdr:cNvPr id="251" name="n_3mainValue【認定こども園・幼稚園・保育所】&#10;有形固定資産減価償却率">
          <a:extLst>
            <a:ext uri="{FF2B5EF4-FFF2-40B4-BE49-F238E27FC236}">
              <a16:creationId xmlns:a16="http://schemas.microsoft.com/office/drawing/2014/main" id="{DA823DF8-3990-4239-8E42-F3C7D90208DC}"/>
            </a:ext>
          </a:extLst>
        </xdr:cNvPr>
        <xdr:cNvSpPr txBox="1"/>
      </xdr:nvSpPr>
      <xdr:spPr>
        <a:xfrm>
          <a:off x="12164069" y="681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152417</xdr:rowOff>
    </xdr:from>
    <xdr:ext cx="405111" cy="259045"/>
    <xdr:sp macro="" textlink="">
      <xdr:nvSpPr>
        <xdr:cNvPr id="252" name="n_4mainValue【認定こども園・幼稚園・保育所】&#10;有形固定資産減価償却率">
          <a:extLst>
            <a:ext uri="{FF2B5EF4-FFF2-40B4-BE49-F238E27FC236}">
              <a16:creationId xmlns:a16="http://schemas.microsoft.com/office/drawing/2014/main" id="{617822E6-68A6-424E-8983-D2FC8CA2587B}"/>
            </a:ext>
          </a:extLst>
        </xdr:cNvPr>
        <xdr:cNvSpPr txBox="1"/>
      </xdr:nvSpPr>
      <xdr:spPr>
        <a:xfrm>
          <a:off x="113544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id="{1D3E868F-F743-49D8-9663-F178329F064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id="{AB4BF30B-C67F-46CE-A910-3B7A9172CDB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id="{7A3010D6-F20F-4E8C-8D7D-92F44583F8A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id="{8AF2A203-F05B-49A0-8F89-5196BE0FB5F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id="{EE4B8907-A2EC-413B-9E06-F2909F053F1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id="{6517D5DA-CBF7-451A-924D-6F3AAF67373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id="{64ABE4C8-DE67-41F1-91B1-E48F4CE6343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id="{2015AAC3-8CAD-4D55-B29A-F9A339C92F3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1" name="テキスト ボックス 260">
          <a:extLst>
            <a:ext uri="{FF2B5EF4-FFF2-40B4-BE49-F238E27FC236}">
              <a16:creationId xmlns:a16="http://schemas.microsoft.com/office/drawing/2014/main" id="{2C00332D-CF60-453C-981E-4D50048834B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2" name="直線コネクタ 261">
          <a:extLst>
            <a:ext uri="{FF2B5EF4-FFF2-40B4-BE49-F238E27FC236}">
              <a16:creationId xmlns:a16="http://schemas.microsoft.com/office/drawing/2014/main" id="{229264A6-0967-4171-AB7C-39B5A48C2B7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3" name="直線コネクタ 262">
          <a:extLst>
            <a:ext uri="{FF2B5EF4-FFF2-40B4-BE49-F238E27FC236}">
              <a16:creationId xmlns:a16="http://schemas.microsoft.com/office/drawing/2014/main" id="{943E5D08-9897-406C-B37A-59B6964C2F6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64" name="テキスト ボックス 263">
          <a:extLst>
            <a:ext uri="{FF2B5EF4-FFF2-40B4-BE49-F238E27FC236}">
              <a16:creationId xmlns:a16="http://schemas.microsoft.com/office/drawing/2014/main" id="{827BC93B-4216-46EF-890F-3A42FE66E6AD}"/>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5" name="直線コネクタ 264">
          <a:extLst>
            <a:ext uri="{FF2B5EF4-FFF2-40B4-BE49-F238E27FC236}">
              <a16:creationId xmlns:a16="http://schemas.microsoft.com/office/drawing/2014/main" id="{EB30CF7B-C1DC-4C4C-827E-0967C959818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66" name="テキスト ボックス 265">
          <a:extLst>
            <a:ext uri="{FF2B5EF4-FFF2-40B4-BE49-F238E27FC236}">
              <a16:creationId xmlns:a16="http://schemas.microsoft.com/office/drawing/2014/main" id="{088ED606-CD5D-4532-ACF8-E17C229A67F6}"/>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7" name="直線コネクタ 266">
          <a:extLst>
            <a:ext uri="{FF2B5EF4-FFF2-40B4-BE49-F238E27FC236}">
              <a16:creationId xmlns:a16="http://schemas.microsoft.com/office/drawing/2014/main" id="{1B18BC3B-AF57-45FA-B695-6750AE1912D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68" name="テキスト ボックス 267">
          <a:extLst>
            <a:ext uri="{FF2B5EF4-FFF2-40B4-BE49-F238E27FC236}">
              <a16:creationId xmlns:a16="http://schemas.microsoft.com/office/drawing/2014/main" id="{3F0840BC-57DB-4CC2-9DFB-ABA57E97387A}"/>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9" name="直線コネクタ 268">
          <a:extLst>
            <a:ext uri="{FF2B5EF4-FFF2-40B4-BE49-F238E27FC236}">
              <a16:creationId xmlns:a16="http://schemas.microsoft.com/office/drawing/2014/main" id="{B71369F3-D39F-4FC0-A4F4-8137D32B063D}"/>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70" name="テキスト ボックス 269">
          <a:extLst>
            <a:ext uri="{FF2B5EF4-FFF2-40B4-BE49-F238E27FC236}">
              <a16:creationId xmlns:a16="http://schemas.microsoft.com/office/drawing/2014/main" id="{A74B6509-6C87-4A31-8F92-B628E4891CCD}"/>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1" name="直線コネクタ 270">
          <a:extLst>
            <a:ext uri="{FF2B5EF4-FFF2-40B4-BE49-F238E27FC236}">
              <a16:creationId xmlns:a16="http://schemas.microsoft.com/office/drawing/2014/main" id="{2C14E139-2DB7-451E-9F08-9D2ACD65CF0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72" name="テキスト ボックス 271">
          <a:extLst>
            <a:ext uri="{FF2B5EF4-FFF2-40B4-BE49-F238E27FC236}">
              <a16:creationId xmlns:a16="http://schemas.microsoft.com/office/drawing/2014/main" id="{F327A485-1E95-42C0-8906-C9CC95CED6A0}"/>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3" name="直線コネクタ 272">
          <a:extLst>
            <a:ext uri="{FF2B5EF4-FFF2-40B4-BE49-F238E27FC236}">
              <a16:creationId xmlns:a16="http://schemas.microsoft.com/office/drawing/2014/main" id="{482590A5-7D09-49F1-A6E9-5D393B703E9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74" name="テキスト ボックス 273">
          <a:extLst>
            <a:ext uri="{FF2B5EF4-FFF2-40B4-BE49-F238E27FC236}">
              <a16:creationId xmlns:a16="http://schemas.microsoft.com/office/drawing/2014/main" id="{FFBCB6E3-E024-4195-B658-006EB99C67B9}"/>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A22A433A-04AB-4A2A-9C01-3EDB6FC825E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BE15FCC3-5A1A-4273-A1D6-296B8C94DF8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認定こども園・幼稚園・保育所】&#10;一人当たり面積グラフ枠">
          <a:extLst>
            <a:ext uri="{FF2B5EF4-FFF2-40B4-BE49-F238E27FC236}">
              <a16:creationId xmlns:a16="http://schemas.microsoft.com/office/drawing/2014/main" id="{842203D4-50E7-41B3-8FC6-05E6F11A1CD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278" name="直線コネクタ 277">
          <a:extLst>
            <a:ext uri="{FF2B5EF4-FFF2-40B4-BE49-F238E27FC236}">
              <a16:creationId xmlns:a16="http://schemas.microsoft.com/office/drawing/2014/main" id="{FCAE9A21-6DB7-4F92-871C-022B0DD0FB0B}"/>
            </a:ext>
          </a:extLst>
        </xdr:cNvPr>
        <xdr:cNvCxnSpPr/>
      </xdr:nvCxnSpPr>
      <xdr:spPr>
        <a:xfrm flipV="1">
          <a:off x="19954239" y="5466987"/>
          <a:ext cx="0" cy="131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279" name="【認定こども園・幼稚園・保育所】&#10;一人当たり面積最小値テキスト">
          <a:extLst>
            <a:ext uri="{FF2B5EF4-FFF2-40B4-BE49-F238E27FC236}">
              <a16:creationId xmlns:a16="http://schemas.microsoft.com/office/drawing/2014/main" id="{E93F78BF-816D-4048-AD56-AC34AA2E7804}"/>
            </a:ext>
          </a:extLst>
        </xdr:cNvPr>
        <xdr:cNvSpPr txBox="1"/>
      </xdr:nvSpPr>
      <xdr:spPr>
        <a:xfrm>
          <a:off x="19992975" y="67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280" name="直線コネクタ 279">
          <a:extLst>
            <a:ext uri="{FF2B5EF4-FFF2-40B4-BE49-F238E27FC236}">
              <a16:creationId xmlns:a16="http://schemas.microsoft.com/office/drawing/2014/main" id="{8F1D4C92-FBDC-4671-B132-3E540E005702}"/>
            </a:ext>
          </a:extLst>
        </xdr:cNvPr>
        <xdr:cNvCxnSpPr/>
      </xdr:nvCxnSpPr>
      <xdr:spPr>
        <a:xfrm>
          <a:off x="19878675" y="6782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281" name="【認定こども園・幼稚園・保育所】&#10;一人当たり面積最大値テキスト">
          <a:extLst>
            <a:ext uri="{FF2B5EF4-FFF2-40B4-BE49-F238E27FC236}">
              <a16:creationId xmlns:a16="http://schemas.microsoft.com/office/drawing/2014/main" id="{2341A93C-C707-44D8-AC66-32D88F965D04}"/>
            </a:ext>
          </a:extLst>
        </xdr:cNvPr>
        <xdr:cNvSpPr txBox="1"/>
      </xdr:nvSpPr>
      <xdr:spPr>
        <a:xfrm>
          <a:off x="19992975" y="524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282" name="直線コネクタ 281">
          <a:extLst>
            <a:ext uri="{FF2B5EF4-FFF2-40B4-BE49-F238E27FC236}">
              <a16:creationId xmlns:a16="http://schemas.microsoft.com/office/drawing/2014/main" id="{88CB2CCC-DF86-40CB-8AF2-7B94738C7F08}"/>
            </a:ext>
          </a:extLst>
        </xdr:cNvPr>
        <xdr:cNvCxnSpPr/>
      </xdr:nvCxnSpPr>
      <xdr:spPr>
        <a:xfrm>
          <a:off x="19878675"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283" name="【認定こども園・幼稚園・保育所】&#10;一人当たり面積平均値テキスト">
          <a:extLst>
            <a:ext uri="{FF2B5EF4-FFF2-40B4-BE49-F238E27FC236}">
              <a16:creationId xmlns:a16="http://schemas.microsoft.com/office/drawing/2014/main" id="{70FB7DC9-24BE-4582-A397-ED8CC7F04EC7}"/>
            </a:ext>
          </a:extLst>
        </xdr:cNvPr>
        <xdr:cNvSpPr txBox="1"/>
      </xdr:nvSpPr>
      <xdr:spPr>
        <a:xfrm>
          <a:off x="19992975" y="6183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284" name="フローチャート: 判断 283">
          <a:extLst>
            <a:ext uri="{FF2B5EF4-FFF2-40B4-BE49-F238E27FC236}">
              <a16:creationId xmlns:a16="http://schemas.microsoft.com/office/drawing/2014/main" id="{C8AB420D-7498-4E8A-A6DA-3DEA436E9CE6}"/>
            </a:ext>
          </a:extLst>
        </xdr:cNvPr>
        <xdr:cNvSpPr/>
      </xdr:nvSpPr>
      <xdr:spPr>
        <a:xfrm>
          <a:off x="19897725" y="63224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285" name="フローチャート: 判断 284">
          <a:extLst>
            <a:ext uri="{FF2B5EF4-FFF2-40B4-BE49-F238E27FC236}">
              <a16:creationId xmlns:a16="http://schemas.microsoft.com/office/drawing/2014/main" id="{728C261C-52A9-4391-A76F-7B18ACA18D45}"/>
            </a:ext>
          </a:extLst>
        </xdr:cNvPr>
        <xdr:cNvSpPr/>
      </xdr:nvSpPr>
      <xdr:spPr>
        <a:xfrm>
          <a:off x="19154775" y="62863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286" name="フローチャート: 判断 285">
          <a:extLst>
            <a:ext uri="{FF2B5EF4-FFF2-40B4-BE49-F238E27FC236}">
              <a16:creationId xmlns:a16="http://schemas.microsoft.com/office/drawing/2014/main" id="{1A838824-6C2D-46C8-84F2-6075BB44E3FF}"/>
            </a:ext>
          </a:extLst>
        </xdr:cNvPr>
        <xdr:cNvSpPr/>
      </xdr:nvSpPr>
      <xdr:spPr>
        <a:xfrm>
          <a:off x="18345150" y="627643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287" name="フローチャート: 判断 286">
          <a:extLst>
            <a:ext uri="{FF2B5EF4-FFF2-40B4-BE49-F238E27FC236}">
              <a16:creationId xmlns:a16="http://schemas.microsoft.com/office/drawing/2014/main" id="{B16C329D-ADF6-4774-8405-744857377A3A}"/>
            </a:ext>
          </a:extLst>
        </xdr:cNvPr>
        <xdr:cNvSpPr/>
      </xdr:nvSpPr>
      <xdr:spPr>
        <a:xfrm>
          <a:off x="17554575" y="62602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288" name="フローチャート: 判断 287">
          <a:extLst>
            <a:ext uri="{FF2B5EF4-FFF2-40B4-BE49-F238E27FC236}">
              <a16:creationId xmlns:a16="http://schemas.microsoft.com/office/drawing/2014/main" id="{8485A9C2-FC10-4143-9284-0A6185180D65}"/>
            </a:ext>
          </a:extLst>
        </xdr:cNvPr>
        <xdr:cNvSpPr/>
      </xdr:nvSpPr>
      <xdr:spPr>
        <a:xfrm>
          <a:off x="16754475" y="6269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9B5AABA7-3968-486B-BAF5-551350739B2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EF01B64-3D2E-4C06-947E-22A1A7E3D9B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110C154-8C0A-476C-85E9-A56819FE9CA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33AF41F6-998B-4CB0-8A3E-F66422DA3B0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8475468B-9CBE-40E0-95AF-2EB6538E3F7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95613</xdr:rowOff>
    </xdr:from>
    <xdr:to>
      <xdr:col>116</xdr:col>
      <xdr:colOff>114300</xdr:colOff>
      <xdr:row>42</xdr:row>
      <xdr:rowOff>25763</xdr:rowOff>
    </xdr:to>
    <xdr:sp macro="" textlink="">
      <xdr:nvSpPr>
        <xdr:cNvPr id="294" name="楕円 293">
          <a:extLst>
            <a:ext uri="{FF2B5EF4-FFF2-40B4-BE49-F238E27FC236}">
              <a16:creationId xmlns:a16="http://schemas.microsoft.com/office/drawing/2014/main" id="{D33B310E-6E8F-4A46-8090-7151F62F7FB0}"/>
            </a:ext>
          </a:extLst>
        </xdr:cNvPr>
        <xdr:cNvSpPr/>
      </xdr:nvSpPr>
      <xdr:spPr>
        <a:xfrm>
          <a:off x="19897725" y="67345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10540</xdr:rowOff>
    </xdr:from>
    <xdr:ext cx="469744" cy="259045"/>
    <xdr:sp macro="" textlink="">
      <xdr:nvSpPr>
        <xdr:cNvPr id="295" name="【認定こども園・幼稚園・保育所】&#10;一人当たり面積該当値テキスト">
          <a:extLst>
            <a:ext uri="{FF2B5EF4-FFF2-40B4-BE49-F238E27FC236}">
              <a16:creationId xmlns:a16="http://schemas.microsoft.com/office/drawing/2014/main" id="{AA45321E-8161-4DEE-A2F2-6E128BAE335A}"/>
            </a:ext>
          </a:extLst>
        </xdr:cNvPr>
        <xdr:cNvSpPr txBox="1"/>
      </xdr:nvSpPr>
      <xdr:spPr>
        <a:xfrm>
          <a:off x="19992975"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95613</xdr:rowOff>
    </xdr:from>
    <xdr:to>
      <xdr:col>112</xdr:col>
      <xdr:colOff>38100</xdr:colOff>
      <xdr:row>42</xdr:row>
      <xdr:rowOff>25763</xdr:rowOff>
    </xdr:to>
    <xdr:sp macro="" textlink="">
      <xdr:nvSpPr>
        <xdr:cNvPr id="296" name="楕円 295">
          <a:extLst>
            <a:ext uri="{FF2B5EF4-FFF2-40B4-BE49-F238E27FC236}">
              <a16:creationId xmlns:a16="http://schemas.microsoft.com/office/drawing/2014/main" id="{CBC29CE2-6876-421A-B7A3-7C92911E5E5D}"/>
            </a:ext>
          </a:extLst>
        </xdr:cNvPr>
        <xdr:cNvSpPr/>
      </xdr:nvSpPr>
      <xdr:spPr>
        <a:xfrm>
          <a:off x="19154775" y="67345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146413</xdr:rowOff>
    </xdr:from>
    <xdr:to>
      <xdr:col>116</xdr:col>
      <xdr:colOff>63500</xdr:colOff>
      <xdr:row>41</xdr:row>
      <xdr:rowOff>146413</xdr:rowOff>
    </xdr:to>
    <xdr:cxnSp macro="">
      <xdr:nvCxnSpPr>
        <xdr:cNvPr id="297" name="直線コネクタ 296">
          <a:extLst>
            <a:ext uri="{FF2B5EF4-FFF2-40B4-BE49-F238E27FC236}">
              <a16:creationId xmlns:a16="http://schemas.microsoft.com/office/drawing/2014/main" id="{5F1247AC-8B39-42A6-A9E6-CD55718D4026}"/>
            </a:ext>
          </a:extLst>
        </xdr:cNvPr>
        <xdr:cNvCxnSpPr/>
      </xdr:nvCxnSpPr>
      <xdr:spPr>
        <a:xfrm>
          <a:off x="19202400" y="678216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95613</xdr:rowOff>
    </xdr:from>
    <xdr:to>
      <xdr:col>107</xdr:col>
      <xdr:colOff>101600</xdr:colOff>
      <xdr:row>42</xdr:row>
      <xdr:rowOff>25763</xdr:rowOff>
    </xdr:to>
    <xdr:sp macro="" textlink="">
      <xdr:nvSpPr>
        <xdr:cNvPr id="298" name="楕円 297">
          <a:extLst>
            <a:ext uri="{FF2B5EF4-FFF2-40B4-BE49-F238E27FC236}">
              <a16:creationId xmlns:a16="http://schemas.microsoft.com/office/drawing/2014/main" id="{AAE40872-C76F-48AE-8065-D8BAF80BEC0E}"/>
            </a:ext>
          </a:extLst>
        </xdr:cNvPr>
        <xdr:cNvSpPr/>
      </xdr:nvSpPr>
      <xdr:spPr>
        <a:xfrm>
          <a:off x="18345150" y="67345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146413</xdr:rowOff>
    </xdr:from>
    <xdr:to>
      <xdr:col>111</xdr:col>
      <xdr:colOff>177800</xdr:colOff>
      <xdr:row>41</xdr:row>
      <xdr:rowOff>146413</xdr:rowOff>
    </xdr:to>
    <xdr:cxnSp macro="">
      <xdr:nvCxnSpPr>
        <xdr:cNvPr id="299" name="直線コネクタ 298">
          <a:extLst>
            <a:ext uri="{FF2B5EF4-FFF2-40B4-BE49-F238E27FC236}">
              <a16:creationId xmlns:a16="http://schemas.microsoft.com/office/drawing/2014/main" id="{74C9B99D-556A-4CC4-92EB-55D86FA6911B}"/>
            </a:ext>
          </a:extLst>
        </xdr:cNvPr>
        <xdr:cNvCxnSpPr/>
      </xdr:nvCxnSpPr>
      <xdr:spPr>
        <a:xfrm>
          <a:off x="18392775" y="67821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95613</xdr:rowOff>
    </xdr:from>
    <xdr:to>
      <xdr:col>102</xdr:col>
      <xdr:colOff>165100</xdr:colOff>
      <xdr:row>42</xdr:row>
      <xdr:rowOff>25763</xdr:rowOff>
    </xdr:to>
    <xdr:sp macro="" textlink="">
      <xdr:nvSpPr>
        <xdr:cNvPr id="300" name="楕円 299">
          <a:extLst>
            <a:ext uri="{FF2B5EF4-FFF2-40B4-BE49-F238E27FC236}">
              <a16:creationId xmlns:a16="http://schemas.microsoft.com/office/drawing/2014/main" id="{AFE57B6F-2F0B-4B1D-A186-70E15B2E1262}"/>
            </a:ext>
          </a:extLst>
        </xdr:cNvPr>
        <xdr:cNvSpPr/>
      </xdr:nvSpPr>
      <xdr:spPr>
        <a:xfrm>
          <a:off x="17554575" y="67345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146413</xdr:rowOff>
    </xdr:from>
    <xdr:to>
      <xdr:col>107</xdr:col>
      <xdr:colOff>50800</xdr:colOff>
      <xdr:row>41</xdr:row>
      <xdr:rowOff>146413</xdr:rowOff>
    </xdr:to>
    <xdr:cxnSp macro="">
      <xdr:nvCxnSpPr>
        <xdr:cNvPr id="301" name="直線コネクタ 300">
          <a:extLst>
            <a:ext uri="{FF2B5EF4-FFF2-40B4-BE49-F238E27FC236}">
              <a16:creationId xmlns:a16="http://schemas.microsoft.com/office/drawing/2014/main" id="{E984B865-42D8-4B70-9E3D-58E5A1999EE8}"/>
            </a:ext>
          </a:extLst>
        </xdr:cNvPr>
        <xdr:cNvCxnSpPr/>
      </xdr:nvCxnSpPr>
      <xdr:spPr>
        <a:xfrm>
          <a:off x="17602200" y="678216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98878</xdr:rowOff>
    </xdr:from>
    <xdr:to>
      <xdr:col>98</xdr:col>
      <xdr:colOff>38100</xdr:colOff>
      <xdr:row>42</xdr:row>
      <xdr:rowOff>29028</xdr:rowOff>
    </xdr:to>
    <xdr:sp macro="" textlink="">
      <xdr:nvSpPr>
        <xdr:cNvPr id="302" name="楕円 301">
          <a:extLst>
            <a:ext uri="{FF2B5EF4-FFF2-40B4-BE49-F238E27FC236}">
              <a16:creationId xmlns:a16="http://schemas.microsoft.com/office/drawing/2014/main" id="{B8ABB351-3435-4F09-9C4D-891D1E4FBE1B}"/>
            </a:ext>
          </a:extLst>
        </xdr:cNvPr>
        <xdr:cNvSpPr/>
      </xdr:nvSpPr>
      <xdr:spPr>
        <a:xfrm>
          <a:off x="16754475" y="67409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146413</xdr:rowOff>
    </xdr:from>
    <xdr:to>
      <xdr:col>102</xdr:col>
      <xdr:colOff>114300</xdr:colOff>
      <xdr:row>41</xdr:row>
      <xdr:rowOff>149678</xdr:rowOff>
    </xdr:to>
    <xdr:cxnSp macro="">
      <xdr:nvCxnSpPr>
        <xdr:cNvPr id="303" name="直線コネクタ 302">
          <a:extLst>
            <a:ext uri="{FF2B5EF4-FFF2-40B4-BE49-F238E27FC236}">
              <a16:creationId xmlns:a16="http://schemas.microsoft.com/office/drawing/2014/main" id="{DB2A120B-B7E8-4DF2-B737-C0470481CAD3}"/>
            </a:ext>
          </a:extLst>
        </xdr:cNvPr>
        <xdr:cNvCxnSpPr/>
      </xdr:nvCxnSpPr>
      <xdr:spPr>
        <a:xfrm flipV="1">
          <a:off x="16802100" y="6782163"/>
          <a:ext cx="8001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304" name="n_1aveValue【認定こども園・幼稚園・保育所】&#10;一人当たり面積">
          <a:extLst>
            <a:ext uri="{FF2B5EF4-FFF2-40B4-BE49-F238E27FC236}">
              <a16:creationId xmlns:a16="http://schemas.microsoft.com/office/drawing/2014/main" id="{B1557043-96D9-4645-A0FA-25F823D03364}"/>
            </a:ext>
          </a:extLst>
        </xdr:cNvPr>
        <xdr:cNvSpPr txBox="1"/>
      </xdr:nvSpPr>
      <xdr:spPr>
        <a:xfrm>
          <a:off x="18983402" y="607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305" name="n_2aveValue【認定こども園・幼稚園・保育所】&#10;一人当たり面積">
          <a:extLst>
            <a:ext uri="{FF2B5EF4-FFF2-40B4-BE49-F238E27FC236}">
              <a16:creationId xmlns:a16="http://schemas.microsoft.com/office/drawing/2014/main" id="{1F920510-36EC-4445-B40F-14CBE69EEE5B}"/>
            </a:ext>
          </a:extLst>
        </xdr:cNvPr>
        <xdr:cNvSpPr txBox="1"/>
      </xdr:nvSpPr>
      <xdr:spPr>
        <a:xfrm>
          <a:off x="18183302" y="605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306" name="n_3aveValue【認定こども園・幼稚園・保育所】&#10;一人当たり面積">
          <a:extLst>
            <a:ext uri="{FF2B5EF4-FFF2-40B4-BE49-F238E27FC236}">
              <a16:creationId xmlns:a16="http://schemas.microsoft.com/office/drawing/2014/main" id="{E238733C-AAC1-4106-A342-93A3B0EBA59D}"/>
            </a:ext>
          </a:extLst>
        </xdr:cNvPr>
        <xdr:cNvSpPr txBox="1"/>
      </xdr:nvSpPr>
      <xdr:spPr>
        <a:xfrm>
          <a:off x="17383202" y="604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307" name="n_4aveValue【認定こども園・幼稚園・保育所】&#10;一人当たり面積">
          <a:extLst>
            <a:ext uri="{FF2B5EF4-FFF2-40B4-BE49-F238E27FC236}">
              <a16:creationId xmlns:a16="http://schemas.microsoft.com/office/drawing/2014/main" id="{4246E44A-B6A6-452A-BBEA-EE90E9A7D849}"/>
            </a:ext>
          </a:extLst>
        </xdr:cNvPr>
        <xdr:cNvSpPr txBox="1"/>
      </xdr:nvSpPr>
      <xdr:spPr>
        <a:xfrm>
          <a:off x="16592627"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16890</xdr:rowOff>
    </xdr:from>
    <xdr:ext cx="469744" cy="259045"/>
    <xdr:sp macro="" textlink="">
      <xdr:nvSpPr>
        <xdr:cNvPr id="308" name="n_1mainValue【認定こども園・幼稚園・保育所】&#10;一人当たり面積">
          <a:extLst>
            <a:ext uri="{FF2B5EF4-FFF2-40B4-BE49-F238E27FC236}">
              <a16:creationId xmlns:a16="http://schemas.microsoft.com/office/drawing/2014/main" id="{E712F7ED-467E-4375-B8C3-24E77A168D52}"/>
            </a:ext>
          </a:extLst>
        </xdr:cNvPr>
        <xdr:cNvSpPr txBox="1"/>
      </xdr:nvSpPr>
      <xdr:spPr>
        <a:xfrm>
          <a:off x="18983402" y="68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16890</xdr:rowOff>
    </xdr:from>
    <xdr:ext cx="469744" cy="259045"/>
    <xdr:sp macro="" textlink="">
      <xdr:nvSpPr>
        <xdr:cNvPr id="309" name="n_2mainValue【認定こども園・幼稚園・保育所】&#10;一人当たり面積">
          <a:extLst>
            <a:ext uri="{FF2B5EF4-FFF2-40B4-BE49-F238E27FC236}">
              <a16:creationId xmlns:a16="http://schemas.microsoft.com/office/drawing/2014/main" id="{ABC3A42D-62DD-4B41-9B04-82916467A755}"/>
            </a:ext>
          </a:extLst>
        </xdr:cNvPr>
        <xdr:cNvSpPr txBox="1"/>
      </xdr:nvSpPr>
      <xdr:spPr>
        <a:xfrm>
          <a:off x="18183302" y="68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16890</xdr:rowOff>
    </xdr:from>
    <xdr:ext cx="469744" cy="259045"/>
    <xdr:sp macro="" textlink="">
      <xdr:nvSpPr>
        <xdr:cNvPr id="310" name="n_3mainValue【認定こども園・幼稚園・保育所】&#10;一人当たり面積">
          <a:extLst>
            <a:ext uri="{FF2B5EF4-FFF2-40B4-BE49-F238E27FC236}">
              <a16:creationId xmlns:a16="http://schemas.microsoft.com/office/drawing/2014/main" id="{5A91B74F-9506-49AF-A860-224E87BD02E1}"/>
            </a:ext>
          </a:extLst>
        </xdr:cNvPr>
        <xdr:cNvSpPr txBox="1"/>
      </xdr:nvSpPr>
      <xdr:spPr>
        <a:xfrm>
          <a:off x="17383202" y="68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20155</xdr:rowOff>
    </xdr:from>
    <xdr:ext cx="469744" cy="259045"/>
    <xdr:sp macro="" textlink="">
      <xdr:nvSpPr>
        <xdr:cNvPr id="311" name="n_4mainValue【認定こども園・幼稚園・保育所】&#10;一人当たり面積">
          <a:extLst>
            <a:ext uri="{FF2B5EF4-FFF2-40B4-BE49-F238E27FC236}">
              <a16:creationId xmlns:a16="http://schemas.microsoft.com/office/drawing/2014/main" id="{99B8DD2E-3696-4A88-A6D0-BAA9F8B8C97D}"/>
            </a:ext>
          </a:extLst>
        </xdr:cNvPr>
        <xdr:cNvSpPr txBox="1"/>
      </xdr:nvSpPr>
      <xdr:spPr>
        <a:xfrm>
          <a:off x="165926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6965EDFF-F5DA-4FCC-AE11-7511A6786A0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2AE9FEA4-2508-47A7-A9D0-EFED2984B31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E3B777FC-59D4-4B04-9BA6-034E576E636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478F29F4-EF50-429F-ACD7-694ED773EA4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B0138B6C-676C-4695-9677-F190F11A061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B43FE3D7-782E-4056-B489-698CA703394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30AA0708-48E9-4AE9-9C7E-38096380E90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C77F5752-CB77-49C5-A2FD-F77FF8124F3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8921762E-55C6-4C9F-A487-DD28DEEAB46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CD4A87B-8AEC-438C-93B1-E6670DA5120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44E8B4A3-4932-4BD0-BD07-BDC633F10CEE}"/>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3" name="直線コネクタ 322">
          <a:extLst>
            <a:ext uri="{FF2B5EF4-FFF2-40B4-BE49-F238E27FC236}">
              <a16:creationId xmlns:a16="http://schemas.microsoft.com/office/drawing/2014/main" id="{EB0D0FDA-F58E-4749-A5A5-4055F92E412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4" name="テキスト ボックス 323">
          <a:extLst>
            <a:ext uri="{FF2B5EF4-FFF2-40B4-BE49-F238E27FC236}">
              <a16:creationId xmlns:a16="http://schemas.microsoft.com/office/drawing/2014/main" id="{905E6CF6-AF98-4EBE-8233-20BECC1C135F}"/>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5" name="直線コネクタ 324">
          <a:extLst>
            <a:ext uri="{FF2B5EF4-FFF2-40B4-BE49-F238E27FC236}">
              <a16:creationId xmlns:a16="http://schemas.microsoft.com/office/drawing/2014/main" id="{70994EAB-946C-4E8B-9721-AEC8FC5A01A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6" name="テキスト ボックス 325">
          <a:extLst>
            <a:ext uri="{FF2B5EF4-FFF2-40B4-BE49-F238E27FC236}">
              <a16:creationId xmlns:a16="http://schemas.microsoft.com/office/drawing/2014/main" id="{07B707B8-A3E4-4D27-A33D-F57CB2496AB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7" name="直線コネクタ 326">
          <a:extLst>
            <a:ext uri="{FF2B5EF4-FFF2-40B4-BE49-F238E27FC236}">
              <a16:creationId xmlns:a16="http://schemas.microsoft.com/office/drawing/2014/main" id="{6055C263-8620-442C-90C3-9487547D0F7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8" name="テキスト ボックス 327">
          <a:extLst>
            <a:ext uri="{FF2B5EF4-FFF2-40B4-BE49-F238E27FC236}">
              <a16:creationId xmlns:a16="http://schemas.microsoft.com/office/drawing/2014/main" id="{6897C572-446E-466F-B4A3-C87480FE62E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9" name="直線コネクタ 328">
          <a:extLst>
            <a:ext uri="{FF2B5EF4-FFF2-40B4-BE49-F238E27FC236}">
              <a16:creationId xmlns:a16="http://schemas.microsoft.com/office/drawing/2014/main" id="{DC3E3D7F-422C-462C-B403-B0ECAE78898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0" name="テキスト ボックス 329">
          <a:extLst>
            <a:ext uri="{FF2B5EF4-FFF2-40B4-BE49-F238E27FC236}">
              <a16:creationId xmlns:a16="http://schemas.microsoft.com/office/drawing/2014/main" id="{F2C72D4E-016E-491C-84CE-A760BD7D9B5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A89BAFAB-86A8-49D6-955D-CA252DA6E03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2" name="テキスト ボックス 331">
          <a:extLst>
            <a:ext uri="{FF2B5EF4-FFF2-40B4-BE49-F238E27FC236}">
              <a16:creationId xmlns:a16="http://schemas.microsoft.com/office/drawing/2014/main" id="{F5DFC1C2-4E04-4162-B4A3-C3AACFDAC0D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a:extLst>
            <a:ext uri="{FF2B5EF4-FFF2-40B4-BE49-F238E27FC236}">
              <a16:creationId xmlns:a16="http://schemas.microsoft.com/office/drawing/2014/main" id="{A17BB292-2F81-4AA8-83E5-9A5C25B8C29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334" name="直線コネクタ 333">
          <a:extLst>
            <a:ext uri="{FF2B5EF4-FFF2-40B4-BE49-F238E27FC236}">
              <a16:creationId xmlns:a16="http://schemas.microsoft.com/office/drawing/2014/main" id="{2E730E9A-F7AF-40EF-8315-6AF149FBA7A3}"/>
            </a:ext>
          </a:extLst>
        </xdr:cNvPr>
        <xdr:cNvCxnSpPr/>
      </xdr:nvCxnSpPr>
      <xdr:spPr>
        <a:xfrm flipV="1">
          <a:off x="14696439" y="8979027"/>
          <a:ext cx="0" cy="114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335" name="【学校施設】&#10;有形固定資産減価償却率最小値テキスト">
          <a:extLst>
            <a:ext uri="{FF2B5EF4-FFF2-40B4-BE49-F238E27FC236}">
              <a16:creationId xmlns:a16="http://schemas.microsoft.com/office/drawing/2014/main" id="{3E472F1D-FA87-47CA-9503-375F688D75D5}"/>
            </a:ext>
          </a:extLst>
        </xdr:cNvPr>
        <xdr:cNvSpPr txBox="1"/>
      </xdr:nvSpPr>
      <xdr:spPr>
        <a:xfrm>
          <a:off x="14735175"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336" name="直線コネクタ 335">
          <a:extLst>
            <a:ext uri="{FF2B5EF4-FFF2-40B4-BE49-F238E27FC236}">
              <a16:creationId xmlns:a16="http://schemas.microsoft.com/office/drawing/2014/main" id="{AF019BBA-F677-450F-BCEA-8D4591A84816}"/>
            </a:ext>
          </a:extLst>
        </xdr:cNvPr>
        <xdr:cNvCxnSpPr/>
      </xdr:nvCxnSpPr>
      <xdr:spPr>
        <a:xfrm>
          <a:off x="14611350"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337" name="【学校施設】&#10;有形固定資産減価償却率最大値テキスト">
          <a:extLst>
            <a:ext uri="{FF2B5EF4-FFF2-40B4-BE49-F238E27FC236}">
              <a16:creationId xmlns:a16="http://schemas.microsoft.com/office/drawing/2014/main" id="{576764CE-5F0A-424F-A297-1182AF4F64E3}"/>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338" name="直線コネクタ 337">
          <a:extLst>
            <a:ext uri="{FF2B5EF4-FFF2-40B4-BE49-F238E27FC236}">
              <a16:creationId xmlns:a16="http://schemas.microsoft.com/office/drawing/2014/main" id="{64DFF442-51FC-4FA4-97A9-19D7073AE030}"/>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339" name="【学校施設】&#10;有形固定資産減価償却率平均値テキスト">
          <a:extLst>
            <a:ext uri="{FF2B5EF4-FFF2-40B4-BE49-F238E27FC236}">
              <a16:creationId xmlns:a16="http://schemas.microsoft.com/office/drawing/2014/main" id="{3AD9BFE6-26EA-4765-BBFB-49BF3CB59423}"/>
            </a:ext>
          </a:extLst>
        </xdr:cNvPr>
        <xdr:cNvSpPr txBox="1"/>
      </xdr:nvSpPr>
      <xdr:spPr>
        <a:xfrm>
          <a:off x="14735175" y="9390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340" name="フローチャート: 判断 339">
          <a:extLst>
            <a:ext uri="{FF2B5EF4-FFF2-40B4-BE49-F238E27FC236}">
              <a16:creationId xmlns:a16="http://schemas.microsoft.com/office/drawing/2014/main" id="{CDA8081C-6691-4448-BC07-C63618B1ABE8}"/>
            </a:ext>
          </a:extLst>
        </xdr:cNvPr>
        <xdr:cNvSpPr/>
      </xdr:nvSpPr>
      <xdr:spPr>
        <a:xfrm>
          <a:off x="14649450" y="95360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341" name="フローチャート: 判断 340">
          <a:extLst>
            <a:ext uri="{FF2B5EF4-FFF2-40B4-BE49-F238E27FC236}">
              <a16:creationId xmlns:a16="http://schemas.microsoft.com/office/drawing/2014/main" id="{CAEDFFFD-3061-48E6-B208-DA18C3FCB923}"/>
            </a:ext>
          </a:extLst>
        </xdr:cNvPr>
        <xdr:cNvSpPr/>
      </xdr:nvSpPr>
      <xdr:spPr>
        <a:xfrm>
          <a:off x="13887450" y="94954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342" name="フローチャート: 判断 341">
          <a:extLst>
            <a:ext uri="{FF2B5EF4-FFF2-40B4-BE49-F238E27FC236}">
              <a16:creationId xmlns:a16="http://schemas.microsoft.com/office/drawing/2014/main" id="{EE57B25D-3A41-46B1-B55E-D139176DB448}"/>
            </a:ext>
          </a:extLst>
        </xdr:cNvPr>
        <xdr:cNvSpPr/>
      </xdr:nvSpPr>
      <xdr:spPr>
        <a:xfrm>
          <a:off x="13096875" y="94954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343" name="フローチャート: 判断 342">
          <a:extLst>
            <a:ext uri="{FF2B5EF4-FFF2-40B4-BE49-F238E27FC236}">
              <a16:creationId xmlns:a16="http://schemas.microsoft.com/office/drawing/2014/main" id="{8A6E2A80-D206-401B-8DF2-0EC87B05CAF3}"/>
            </a:ext>
          </a:extLst>
        </xdr:cNvPr>
        <xdr:cNvSpPr/>
      </xdr:nvSpPr>
      <xdr:spPr>
        <a:xfrm>
          <a:off x="12296775" y="95337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344" name="フローチャート: 判断 343">
          <a:extLst>
            <a:ext uri="{FF2B5EF4-FFF2-40B4-BE49-F238E27FC236}">
              <a16:creationId xmlns:a16="http://schemas.microsoft.com/office/drawing/2014/main" id="{B9D83C44-B00A-478D-BB6A-4DB406084992}"/>
            </a:ext>
          </a:extLst>
        </xdr:cNvPr>
        <xdr:cNvSpPr/>
      </xdr:nvSpPr>
      <xdr:spPr>
        <a:xfrm>
          <a:off x="11487150" y="95314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5F2C3FC6-CC73-4BA5-950F-FE7A85FC1E4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88930388-4D1C-4C64-A93D-D449E802F86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3220D7C6-C4A8-4D9B-8CA1-43C6E2D5331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F840294A-8CDA-4138-BB81-3BCC485BC9C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D9A25E7E-60E3-4C23-8E69-9A4DD4C07BF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xdr:rowOff>
    </xdr:from>
    <xdr:to>
      <xdr:col>85</xdr:col>
      <xdr:colOff>177800</xdr:colOff>
      <xdr:row>61</xdr:row>
      <xdr:rowOff>105664</xdr:rowOff>
    </xdr:to>
    <xdr:sp macro="" textlink="">
      <xdr:nvSpPr>
        <xdr:cNvPr id="350" name="楕円 349">
          <a:extLst>
            <a:ext uri="{FF2B5EF4-FFF2-40B4-BE49-F238E27FC236}">
              <a16:creationId xmlns:a16="http://schemas.microsoft.com/office/drawing/2014/main" id="{4BE39311-514C-48CE-B8AA-64DDE0A5F3EE}"/>
            </a:ext>
          </a:extLst>
        </xdr:cNvPr>
        <xdr:cNvSpPr/>
      </xdr:nvSpPr>
      <xdr:spPr>
        <a:xfrm>
          <a:off x="14649450" y="9884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153941</xdr:rowOff>
    </xdr:from>
    <xdr:ext cx="405111" cy="259045"/>
    <xdr:sp macro="" textlink="">
      <xdr:nvSpPr>
        <xdr:cNvPr id="351" name="【学校施設】&#10;有形固定資産減価償却率該当値テキスト">
          <a:extLst>
            <a:ext uri="{FF2B5EF4-FFF2-40B4-BE49-F238E27FC236}">
              <a16:creationId xmlns:a16="http://schemas.microsoft.com/office/drawing/2014/main" id="{3D5D6119-EB8E-4C58-B6D9-FD8616F5F048}"/>
            </a:ext>
          </a:extLst>
        </xdr:cNvPr>
        <xdr:cNvSpPr txBox="1"/>
      </xdr:nvSpPr>
      <xdr:spPr>
        <a:xfrm>
          <a:off x="14735175"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352" name="楕円 351">
          <a:extLst>
            <a:ext uri="{FF2B5EF4-FFF2-40B4-BE49-F238E27FC236}">
              <a16:creationId xmlns:a16="http://schemas.microsoft.com/office/drawing/2014/main" id="{A505ADD0-BCE1-4B0D-BE64-49168E456721}"/>
            </a:ext>
          </a:extLst>
        </xdr:cNvPr>
        <xdr:cNvSpPr/>
      </xdr:nvSpPr>
      <xdr:spPr>
        <a:xfrm>
          <a:off x="13887450" y="98553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54864</xdr:rowOff>
    </xdr:to>
    <xdr:cxnSp macro="">
      <xdr:nvCxnSpPr>
        <xdr:cNvPr id="353" name="直線コネクタ 352">
          <a:extLst>
            <a:ext uri="{FF2B5EF4-FFF2-40B4-BE49-F238E27FC236}">
              <a16:creationId xmlns:a16="http://schemas.microsoft.com/office/drawing/2014/main" id="{3A007AAD-DE03-4FDB-991E-F18AB9FD1A81}"/>
            </a:ext>
          </a:extLst>
        </xdr:cNvPr>
        <xdr:cNvCxnSpPr/>
      </xdr:nvCxnSpPr>
      <xdr:spPr>
        <a:xfrm>
          <a:off x="13935075" y="989342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95504</xdr:rowOff>
    </xdr:from>
    <xdr:to>
      <xdr:col>76</xdr:col>
      <xdr:colOff>165100</xdr:colOff>
      <xdr:row>61</xdr:row>
      <xdr:rowOff>25654</xdr:rowOff>
    </xdr:to>
    <xdr:sp macro="" textlink="">
      <xdr:nvSpPr>
        <xdr:cNvPr id="354" name="楕円 353">
          <a:extLst>
            <a:ext uri="{FF2B5EF4-FFF2-40B4-BE49-F238E27FC236}">
              <a16:creationId xmlns:a16="http://schemas.microsoft.com/office/drawing/2014/main" id="{009EB26B-9AFD-4FBA-8DEE-416FC81286D3}"/>
            </a:ext>
          </a:extLst>
        </xdr:cNvPr>
        <xdr:cNvSpPr/>
      </xdr:nvSpPr>
      <xdr:spPr>
        <a:xfrm>
          <a:off x="13096875" y="981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146304</xdr:rowOff>
    </xdr:from>
    <xdr:to>
      <xdr:col>81</xdr:col>
      <xdr:colOff>50800</xdr:colOff>
      <xdr:row>61</xdr:row>
      <xdr:rowOff>16002</xdr:rowOff>
    </xdr:to>
    <xdr:cxnSp macro="">
      <xdr:nvCxnSpPr>
        <xdr:cNvPr id="355" name="直線コネクタ 354">
          <a:extLst>
            <a:ext uri="{FF2B5EF4-FFF2-40B4-BE49-F238E27FC236}">
              <a16:creationId xmlns:a16="http://schemas.microsoft.com/office/drawing/2014/main" id="{D79230A1-BEB5-4071-B28A-F9371E3F11C5}"/>
            </a:ext>
          </a:extLst>
        </xdr:cNvPr>
        <xdr:cNvCxnSpPr/>
      </xdr:nvCxnSpPr>
      <xdr:spPr>
        <a:xfrm>
          <a:off x="13144500" y="9858629"/>
          <a:ext cx="7905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49784</xdr:rowOff>
    </xdr:from>
    <xdr:to>
      <xdr:col>72</xdr:col>
      <xdr:colOff>38100</xdr:colOff>
      <xdr:row>60</xdr:row>
      <xdr:rowOff>151384</xdr:rowOff>
    </xdr:to>
    <xdr:sp macro="" textlink="">
      <xdr:nvSpPr>
        <xdr:cNvPr id="356" name="楕円 355">
          <a:extLst>
            <a:ext uri="{FF2B5EF4-FFF2-40B4-BE49-F238E27FC236}">
              <a16:creationId xmlns:a16="http://schemas.microsoft.com/office/drawing/2014/main" id="{D12C1987-EE49-45A3-A8E9-3A2C9D3D2E58}"/>
            </a:ext>
          </a:extLst>
        </xdr:cNvPr>
        <xdr:cNvSpPr/>
      </xdr:nvSpPr>
      <xdr:spPr>
        <a:xfrm>
          <a:off x="12296775" y="97621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100584</xdr:rowOff>
    </xdr:from>
    <xdr:to>
      <xdr:col>76</xdr:col>
      <xdr:colOff>114300</xdr:colOff>
      <xdr:row>60</xdr:row>
      <xdr:rowOff>146304</xdr:rowOff>
    </xdr:to>
    <xdr:cxnSp macro="">
      <xdr:nvCxnSpPr>
        <xdr:cNvPr id="357" name="直線コネクタ 356">
          <a:extLst>
            <a:ext uri="{FF2B5EF4-FFF2-40B4-BE49-F238E27FC236}">
              <a16:creationId xmlns:a16="http://schemas.microsoft.com/office/drawing/2014/main" id="{0F83AF5A-1C93-4582-9428-5D92FFB184DA}"/>
            </a:ext>
          </a:extLst>
        </xdr:cNvPr>
        <xdr:cNvCxnSpPr/>
      </xdr:nvCxnSpPr>
      <xdr:spPr>
        <a:xfrm>
          <a:off x="12344400" y="9819259"/>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xdr:rowOff>
    </xdr:from>
    <xdr:to>
      <xdr:col>67</xdr:col>
      <xdr:colOff>101600</xdr:colOff>
      <xdr:row>60</xdr:row>
      <xdr:rowOff>105664</xdr:rowOff>
    </xdr:to>
    <xdr:sp macro="" textlink="">
      <xdr:nvSpPr>
        <xdr:cNvPr id="358" name="楕円 357">
          <a:extLst>
            <a:ext uri="{FF2B5EF4-FFF2-40B4-BE49-F238E27FC236}">
              <a16:creationId xmlns:a16="http://schemas.microsoft.com/office/drawing/2014/main" id="{6C3E600E-F7DE-4849-BA08-592F1FD02BB1}"/>
            </a:ext>
          </a:extLst>
        </xdr:cNvPr>
        <xdr:cNvSpPr/>
      </xdr:nvSpPr>
      <xdr:spPr>
        <a:xfrm>
          <a:off x="11487150" y="9722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54864</xdr:rowOff>
    </xdr:from>
    <xdr:to>
      <xdr:col>71</xdr:col>
      <xdr:colOff>177800</xdr:colOff>
      <xdr:row>60</xdr:row>
      <xdr:rowOff>100584</xdr:rowOff>
    </xdr:to>
    <xdr:cxnSp macro="">
      <xdr:nvCxnSpPr>
        <xdr:cNvPr id="359" name="直線コネクタ 358">
          <a:extLst>
            <a:ext uri="{FF2B5EF4-FFF2-40B4-BE49-F238E27FC236}">
              <a16:creationId xmlns:a16="http://schemas.microsoft.com/office/drawing/2014/main" id="{5632C4A4-3499-4B08-9093-915458F5DC2F}"/>
            </a:ext>
          </a:extLst>
        </xdr:cNvPr>
        <xdr:cNvCxnSpPr/>
      </xdr:nvCxnSpPr>
      <xdr:spPr>
        <a:xfrm>
          <a:off x="11534775" y="9770364"/>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360" name="n_1aveValue【学校施設】&#10;有形固定資産減価償却率">
          <a:extLst>
            <a:ext uri="{FF2B5EF4-FFF2-40B4-BE49-F238E27FC236}">
              <a16:creationId xmlns:a16="http://schemas.microsoft.com/office/drawing/2014/main" id="{2D9FFDAF-893E-4252-9823-B6A57B0ECF68}"/>
            </a:ext>
          </a:extLst>
        </xdr:cNvPr>
        <xdr:cNvSpPr txBox="1"/>
      </xdr:nvSpPr>
      <xdr:spPr>
        <a:xfrm>
          <a:off x="13745219" y="928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361" name="n_2aveValue【学校施設】&#10;有形固定資産減価償却率">
          <a:extLst>
            <a:ext uri="{FF2B5EF4-FFF2-40B4-BE49-F238E27FC236}">
              <a16:creationId xmlns:a16="http://schemas.microsoft.com/office/drawing/2014/main" id="{9D5C4FD0-CFA2-4C15-976D-8B2F24420028}"/>
            </a:ext>
          </a:extLst>
        </xdr:cNvPr>
        <xdr:cNvSpPr txBox="1"/>
      </xdr:nvSpPr>
      <xdr:spPr>
        <a:xfrm>
          <a:off x="12964169" y="928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362" name="n_3aveValue【学校施設】&#10;有形固定資産減価償却率">
          <a:extLst>
            <a:ext uri="{FF2B5EF4-FFF2-40B4-BE49-F238E27FC236}">
              <a16:creationId xmlns:a16="http://schemas.microsoft.com/office/drawing/2014/main" id="{B9444F10-722C-48DB-9EFF-133B834039AA}"/>
            </a:ext>
          </a:extLst>
        </xdr:cNvPr>
        <xdr:cNvSpPr txBox="1"/>
      </xdr:nvSpPr>
      <xdr:spPr>
        <a:xfrm>
          <a:off x="12164069" y="931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363" name="n_4aveValue【学校施設】&#10;有形固定資産減価償却率">
          <a:extLst>
            <a:ext uri="{FF2B5EF4-FFF2-40B4-BE49-F238E27FC236}">
              <a16:creationId xmlns:a16="http://schemas.microsoft.com/office/drawing/2014/main" id="{2157CED6-BC09-4990-9E92-FB542D3F2FCB}"/>
            </a:ext>
          </a:extLst>
        </xdr:cNvPr>
        <xdr:cNvSpPr txBox="1"/>
      </xdr:nvSpPr>
      <xdr:spPr>
        <a:xfrm>
          <a:off x="11354444" y="931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364" name="n_1mainValue【学校施設】&#10;有形固定資産減価償却率">
          <a:extLst>
            <a:ext uri="{FF2B5EF4-FFF2-40B4-BE49-F238E27FC236}">
              <a16:creationId xmlns:a16="http://schemas.microsoft.com/office/drawing/2014/main" id="{07B95039-B4BC-4458-B099-9107D44EB910}"/>
            </a:ext>
          </a:extLst>
        </xdr:cNvPr>
        <xdr:cNvSpPr txBox="1"/>
      </xdr:nvSpPr>
      <xdr:spPr>
        <a:xfrm>
          <a:off x="1374521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365" name="n_2mainValue【学校施設】&#10;有形固定資産減価償却率">
          <a:extLst>
            <a:ext uri="{FF2B5EF4-FFF2-40B4-BE49-F238E27FC236}">
              <a16:creationId xmlns:a16="http://schemas.microsoft.com/office/drawing/2014/main" id="{300F9D74-3E10-412B-8179-C41938F7F889}"/>
            </a:ext>
          </a:extLst>
        </xdr:cNvPr>
        <xdr:cNvSpPr txBox="1"/>
      </xdr:nvSpPr>
      <xdr:spPr>
        <a:xfrm>
          <a:off x="12964169"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142511</xdr:rowOff>
    </xdr:from>
    <xdr:ext cx="405111" cy="259045"/>
    <xdr:sp macro="" textlink="">
      <xdr:nvSpPr>
        <xdr:cNvPr id="366" name="n_3mainValue【学校施設】&#10;有形固定資産減価償却率">
          <a:extLst>
            <a:ext uri="{FF2B5EF4-FFF2-40B4-BE49-F238E27FC236}">
              <a16:creationId xmlns:a16="http://schemas.microsoft.com/office/drawing/2014/main" id="{DF445405-03E7-4BF1-BEB4-2FB8B31D0AE6}"/>
            </a:ext>
          </a:extLst>
        </xdr:cNvPr>
        <xdr:cNvSpPr txBox="1"/>
      </xdr:nvSpPr>
      <xdr:spPr>
        <a:xfrm>
          <a:off x="12164069" y="986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96791</xdr:rowOff>
    </xdr:from>
    <xdr:ext cx="405111" cy="259045"/>
    <xdr:sp macro="" textlink="">
      <xdr:nvSpPr>
        <xdr:cNvPr id="367" name="n_4mainValue【学校施設】&#10;有形固定資産減価償却率">
          <a:extLst>
            <a:ext uri="{FF2B5EF4-FFF2-40B4-BE49-F238E27FC236}">
              <a16:creationId xmlns:a16="http://schemas.microsoft.com/office/drawing/2014/main" id="{78337D2C-9918-4AD8-8D8C-4A435CB1D20D}"/>
            </a:ext>
          </a:extLst>
        </xdr:cNvPr>
        <xdr:cNvSpPr txBox="1"/>
      </xdr:nvSpPr>
      <xdr:spPr>
        <a:xfrm>
          <a:off x="11354444" y="981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4E10DFE4-E3A9-416B-816E-1BD51D5A143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B72C3C3D-9190-44C5-A830-C2CABD90686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4FAE4C63-A008-4FD7-B56B-C9B5B67B02F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AB0D01F7-D285-493D-823C-881793F6C41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08EA4549-FF51-404A-ABF1-E4F2FA463CE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A804785D-3D87-4F58-95AA-6944A070DE5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C6733152-C4F3-42B0-BDF0-FF1F9F3F293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7E50DC17-3CD6-498B-A338-B9B7130A4CB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ABBC6DDC-EA3A-4EFD-82B9-40FEBE57E7B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F07B6EBC-2C61-4450-B7BE-3086C50D8DD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8" name="テキスト ボックス 377">
          <a:extLst>
            <a:ext uri="{FF2B5EF4-FFF2-40B4-BE49-F238E27FC236}">
              <a16:creationId xmlns:a16="http://schemas.microsoft.com/office/drawing/2014/main" id="{EB0287B1-D799-47BC-BAC6-656064C53A4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9" name="直線コネクタ 378">
          <a:extLst>
            <a:ext uri="{FF2B5EF4-FFF2-40B4-BE49-F238E27FC236}">
              <a16:creationId xmlns:a16="http://schemas.microsoft.com/office/drawing/2014/main" id="{B0785C34-F14F-4AA4-AE75-D507DCAF851F}"/>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a:extLst>
            <a:ext uri="{FF2B5EF4-FFF2-40B4-BE49-F238E27FC236}">
              <a16:creationId xmlns:a16="http://schemas.microsoft.com/office/drawing/2014/main" id="{DBD66670-C9C1-4F0E-80E8-C573DFCE1179}"/>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a:extLst>
            <a:ext uri="{FF2B5EF4-FFF2-40B4-BE49-F238E27FC236}">
              <a16:creationId xmlns:a16="http://schemas.microsoft.com/office/drawing/2014/main" id="{48FAA691-3C50-4649-8C6A-9FBB25FB1560}"/>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a:extLst>
            <a:ext uri="{FF2B5EF4-FFF2-40B4-BE49-F238E27FC236}">
              <a16:creationId xmlns:a16="http://schemas.microsoft.com/office/drawing/2014/main" id="{7889CFD1-F0C6-4652-81B4-35A5E69D8DAC}"/>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a:extLst>
            <a:ext uri="{FF2B5EF4-FFF2-40B4-BE49-F238E27FC236}">
              <a16:creationId xmlns:a16="http://schemas.microsoft.com/office/drawing/2014/main" id="{13400A72-70EA-4A88-ACBA-75B75D67E2F5}"/>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a:extLst>
            <a:ext uri="{FF2B5EF4-FFF2-40B4-BE49-F238E27FC236}">
              <a16:creationId xmlns:a16="http://schemas.microsoft.com/office/drawing/2014/main" id="{4452B2D5-8F52-4DB2-B055-E7F7E3F71AB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a:extLst>
            <a:ext uri="{FF2B5EF4-FFF2-40B4-BE49-F238E27FC236}">
              <a16:creationId xmlns:a16="http://schemas.microsoft.com/office/drawing/2014/main" id="{2A1764D5-9725-48E1-AB6D-AEB8961CA450}"/>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a:extLst>
            <a:ext uri="{FF2B5EF4-FFF2-40B4-BE49-F238E27FC236}">
              <a16:creationId xmlns:a16="http://schemas.microsoft.com/office/drawing/2014/main" id="{D9ACCFDD-8466-45C6-A28F-1739A14F2203}"/>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A8065C99-3437-497C-9A7C-91635ECE9F7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F007CFDC-616D-477B-9DF3-670446CE4DE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学校施設】&#10;一人当たり面積グラフ枠">
          <a:extLst>
            <a:ext uri="{FF2B5EF4-FFF2-40B4-BE49-F238E27FC236}">
              <a16:creationId xmlns:a16="http://schemas.microsoft.com/office/drawing/2014/main" id="{07AACB65-4FB9-44F0-92E4-838DADF08BC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390" name="直線コネクタ 389">
          <a:extLst>
            <a:ext uri="{FF2B5EF4-FFF2-40B4-BE49-F238E27FC236}">
              <a16:creationId xmlns:a16="http://schemas.microsoft.com/office/drawing/2014/main" id="{73F2D98D-AE26-412B-B293-F086FE3D7DC4}"/>
            </a:ext>
          </a:extLst>
        </xdr:cNvPr>
        <xdr:cNvCxnSpPr/>
      </xdr:nvCxnSpPr>
      <xdr:spPr>
        <a:xfrm flipV="1">
          <a:off x="19954239" y="8982684"/>
          <a:ext cx="0" cy="13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391" name="【学校施設】&#10;一人当たり面積最小値テキスト">
          <a:extLst>
            <a:ext uri="{FF2B5EF4-FFF2-40B4-BE49-F238E27FC236}">
              <a16:creationId xmlns:a16="http://schemas.microsoft.com/office/drawing/2014/main" id="{B3ED6BDD-7B4A-4678-8951-427842221292}"/>
            </a:ext>
          </a:extLst>
        </xdr:cNvPr>
        <xdr:cNvSpPr txBox="1"/>
      </xdr:nvSpPr>
      <xdr:spPr>
        <a:xfrm>
          <a:off x="199929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392" name="直線コネクタ 391">
          <a:extLst>
            <a:ext uri="{FF2B5EF4-FFF2-40B4-BE49-F238E27FC236}">
              <a16:creationId xmlns:a16="http://schemas.microsoft.com/office/drawing/2014/main" id="{2FCECB84-C05D-47F9-959D-1D3D90572ECA}"/>
            </a:ext>
          </a:extLst>
        </xdr:cNvPr>
        <xdr:cNvCxnSpPr/>
      </xdr:nvCxnSpPr>
      <xdr:spPr>
        <a:xfrm>
          <a:off x="19878675" y="10305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393" name="【学校施設】&#10;一人当たり面積最大値テキスト">
          <a:extLst>
            <a:ext uri="{FF2B5EF4-FFF2-40B4-BE49-F238E27FC236}">
              <a16:creationId xmlns:a16="http://schemas.microsoft.com/office/drawing/2014/main" id="{5D483F81-A4F2-40D2-926F-0ADEA48EA82A}"/>
            </a:ext>
          </a:extLst>
        </xdr:cNvPr>
        <xdr:cNvSpPr txBox="1"/>
      </xdr:nvSpPr>
      <xdr:spPr>
        <a:xfrm>
          <a:off x="19992975" y="877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394" name="直線コネクタ 393">
          <a:extLst>
            <a:ext uri="{FF2B5EF4-FFF2-40B4-BE49-F238E27FC236}">
              <a16:creationId xmlns:a16="http://schemas.microsoft.com/office/drawing/2014/main" id="{71913D18-68F8-4A5E-984A-6E2DF997F25B}"/>
            </a:ext>
          </a:extLst>
        </xdr:cNvPr>
        <xdr:cNvCxnSpPr/>
      </xdr:nvCxnSpPr>
      <xdr:spPr>
        <a:xfrm>
          <a:off x="19878675" y="8982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395" name="【学校施設】&#10;一人当たり面積平均値テキスト">
          <a:extLst>
            <a:ext uri="{FF2B5EF4-FFF2-40B4-BE49-F238E27FC236}">
              <a16:creationId xmlns:a16="http://schemas.microsoft.com/office/drawing/2014/main" id="{F530F1E7-304B-4670-9EF2-24359387061F}"/>
            </a:ext>
          </a:extLst>
        </xdr:cNvPr>
        <xdr:cNvSpPr txBox="1"/>
      </xdr:nvSpPr>
      <xdr:spPr>
        <a:xfrm>
          <a:off x="19992975" y="9779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396" name="フローチャート: 判断 395">
          <a:extLst>
            <a:ext uri="{FF2B5EF4-FFF2-40B4-BE49-F238E27FC236}">
              <a16:creationId xmlns:a16="http://schemas.microsoft.com/office/drawing/2014/main" id="{49806495-BA82-4578-BA83-A8F244B82006}"/>
            </a:ext>
          </a:extLst>
        </xdr:cNvPr>
        <xdr:cNvSpPr/>
      </xdr:nvSpPr>
      <xdr:spPr>
        <a:xfrm>
          <a:off x="19897725" y="99244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397" name="フローチャート: 判断 396">
          <a:extLst>
            <a:ext uri="{FF2B5EF4-FFF2-40B4-BE49-F238E27FC236}">
              <a16:creationId xmlns:a16="http://schemas.microsoft.com/office/drawing/2014/main" id="{82992733-DD39-4017-BB32-B929895F8F55}"/>
            </a:ext>
          </a:extLst>
        </xdr:cNvPr>
        <xdr:cNvSpPr/>
      </xdr:nvSpPr>
      <xdr:spPr>
        <a:xfrm>
          <a:off x="191547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398" name="フローチャート: 判断 397">
          <a:extLst>
            <a:ext uri="{FF2B5EF4-FFF2-40B4-BE49-F238E27FC236}">
              <a16:creationId xmlns:a16="http://schemas.microsoft.com/office/drawing/2014/main" id="{ED00EBAB-DB5D-498C-BC4A-5C5CACA6D92F}"/>
            </a:ext>
          </a:extLst>
        </xdr:cNvPr>
        <xdr:cNvSpPr/>
      </xdr:nvSpPr>
      <xdr:spPr>
        <a:xfrm>
          <a:off x="18345150" y="99071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399" name="フローチャート: 判断 398">
          <a:extLst>
            <a:ext uri="{FF2B5EF4-FFF2-40B4-BE49-F238E27FC236}">
              <a16:creationId xmlns:a16="http://schemas.microsoft.com/office/drawing/2014/main" id="{A745DA01-1B5B-4E90-9037-D34BC81D4DB6}"/>
            </a:ext>
          </a:extLst>
        </xdr:cNvPr>
        <xdr:cNvSpPr/>
      </xdr:nvSpPr>
      <xdr:spPr>
        <a:xfrm>
          <a:off x="17554575" y="9906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00" name="フローチャート: 判断 399">
          <a:extLst>
            <a:ext uri="{FF2B5EF4-FFF2-40B4-BE49-F238E27FC236}">
              <a16:creationId xmlns:a16="http://schemas.microsoft.com/office/drawing/2014/main" id="{F834ECBD-3802-4BF7-951C-D90A5BE21917}"/>
            </a:ext>
          </a:extLst>
        </xdr:cNvPr>
        <xdr:cNvSpPr/>
      </xdr:nvSpPr>
      <xdr:spPr>
        <a:xfrm>
          <a:off x="16754475" y="9907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08E74C3-6BF9-41E9-A4F0-20F036E77D0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7E303C44-764C-4E66-B92A-5D137906DC7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A81BCB2E-704E-48A0-B6DE-7FCE4031650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24BDD64-8307-4AD1-8A2A-552EE1BC90B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E77F55A1-F297-4A23-A9DC-1806ECAA838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2236</xdr:rowOff>
    </xdr:from>
    <xdr:to>
      <xdr:col>116</xdr:col>
      <xdr:colOff>114300</xdr:colOff>
      <xdr:row>62</xdr:row>
      <xdr:rowOff>103836</xdr:rowOff>
    </xdr:to>
    <xdr:sp macro="" textlink="">
      <xdr:nvSpPr>
        <xdr:cNvPr id="406" name="楕円 405">
          <a:extLst>
            <a:ext uri="{FF2B5EF4-FFF2-40B4-BE49-F238E27FC236}">
              <a16:creationId xmlns:a16="http://schemas.microsoft.com/office/drawing/2014/main" id="{AF04D2A4-CD1C-447A-BDE7-C5F10A999182}"/>
            </a:ext>
          </a:extLst>
        </xdr:cNvPr>
        <xdr:cNvSpPr/>
      </xdr:nvSpPr>
      <xdr:spPr>
        <a:xfrm>
          <a:off x="19897725" y="10041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152113</xdr:rowOff>
    </xdr:from>
    <xdr:ext cx="469744" cy="259045"/>
    <xdr:sp macro="" textlink="">
      <xdr:nvSpPr>
        <xdr:cNvPr id="407" name="【学校施設】&#10;一人当たり面積該当値テキスト">
          <a:extLst>
            <a:ext uri="{FF2B5EF4-FFF2-40B4-BE49-F238E27FC236}">
              <a16:creationId xmlns:a16="http://schemas.microsoft.com/office/drawing/2014/main" id="{FDCF7E6C-D523-462C-AC39-4739DF915D71}"/>
            </a:ext>
          </a:extLst>
        </xdr:cNvPr>
        <xdr:cNvSpPr txBox="1"/>
      </xdr:nvSpPr>
      <xdr:spPr>
        <a:xfrm>
          <a:off x="19992975" y="100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3607</xdr:rowOff>
    </xdr:from>
    <xdr:to>
      <xdr:col>112</xdr:col>
      <xdr:colOff>38100</xdr:colOff>
      <xdr:row>62</xdr:row>
      <xdr:rowOff>105207</xdr:rowOff>
    </xdr:to>
    <xdr:sp macro="" textlink="">
      <xdr:nvSpPr>
        <xdr:cNvPr id="408" name="楕円 407">
          <a:extLst>
            <a:ext uri="{FF2B5EF4-FFF2-40B4-BE49-F238E27FC236}">
              <a16:creationId xmlns:a16="http://schemas.microsoft.com/office/drawing/2014/main" id="{E621331B-A610-432B-B536-B94A9846F016}"/>
            </a:ext>
          </a:extLst>
        </xdr:cNvPr>
        <xdr:cNvSpPr/>
      </xdr:nvSpPr>
      <xdr:spPr>
        <a:xfrm>
          <a:off x="19154775" y="100461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53036</xdr:rowOff>
    </xdr:from>
    <xdr:to>
      <xdr:col>116</xdr:col>
      <xdr:colOff>63500</xdr:colOff>
      <xdr:row>62</xdr:row>
      <xdr:rowOff>54407</xdr:rowOff>
    </xdr:to>
    <xdr:cxnSp macro="">
      <xdr:nvCxnSpPr>
        <xdr:cNvPr id="409" name="直線コネクタ 408">
          <a:extLst>
            <a:ext uri="{FF2B5EF4-FFF2-40B4-BE49-F238E27FC236}">
              <a16:creationId xmlns:a16="http://schemas.microsoft.com/office/drawing/2014/main" id="{543D9612-E93A-4CCF-93CA-196F1444FB95}"/>
            </a:ext>
          </a:extLst>
        </xdr:cNvPr>
        <xdr:cNvCxnSpPr/>
      </xdr:nvCxnSpPr>
      <xdr:spPr>
        <a:xfrm flipV="1">
          <a:off x="19202400" y="10089211"/>
          <a:ext cx="752475"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8179</xdr:rowOff>
    </xdr:from>
    <xdr:to>
      <xdr:col>107</xdr:col>
      <xdr:colOff>101600</xdr:colOff>
      <xdr:row>62</xdr:row>
      <xdr:rowOff>109779</xdr:rowOff>
    </xdr:to>
    <xdr:sp macro="" textlink="">
      <xdr:nvSpPr>
        <xdr:cNvPr id="410" name="楕円 409">
          <a:extLst>
            <a:ext uri="{FF2B5EF4-FFF2-40B4-BE49-F238E27FC236}">
              <a16:creationId xmlns:a16="http://schemas.microsoft.com/office/drawing/2014/main" id="{9D1D7EEB-E2A4-4F79-8F0A-275B784F5305}"/>
            </a:ext>
          </a:extLst>
        </xdr:cNvPr>
        <xdr:cNvSpPr/>
      </xdr:nvSpPr>
      <xdr:spPr>
        <a:xfrm>
          <a:off x="18345150" y="100507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54407</xdr:rowOff>
    </xdr:from>
    <xdr:to>
      <xdr:col>111</xdr:col>
      <xdr:colOff>177800</xdr:colOff>
      <xdr:row>62</xdr:row>
      <xdr:rowOff>58979</xdr:rowOff>
    </xdr:to>
    <xdr:cxnSp macro="">
      <xdr:nvCxnSpPr>
        <xdr:cNvPr id="411" name="直線コネクタ 410">
          <a:extLst>
            <a:ext uri="{FF2B5EF4-FFF2-40B4-BE49-F238E27FC236}">
              <a16:creationId xmlns:a16="http://schemas.microsoft.com/office/drawing/2014/main" id="{1CABB8AE-FA09-4CC6-A26B-191F6C50D0E9}"/>
            </a:ext>
          </a:extLst>
        </xdr:cNvPr>
        <xdr:cNvCxnSpPr/>
      </xdr:nvCxnSpPr>
      <xdr:spPr>
        <a:xfrm flipV="1">
          <a:off x="18392775" y="10093757"/>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412" name="楕円 411">
          <a:extLst>
            <a:ext uri="{FF2B5EF4-FFF2-40B4-BE49-F238E27FC236}">
              <a16:creationId xmlns:a16="http://schemas.microsoft.com/office/drawing/2014/main" id="{4A674AB1-7EE4-422C-ADFF-4C24A92FAD82}"/>
            </a:ext>
          </a:extLst>
        </xdr:cNvPr>
        <xdr:cNvSpPr/>
      </xdr:nvSpPr>
      <xdr:spPr>
        <a:xfrm>
          <a:off x="17554575" y="100502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58979</xdr:rowOff>
    </xdr:from>
    <xdr:to>
      <xdr:col>107</xdr:col>
      <xdr:colOff>50800</xdr:colOff>
      <xdr:row>62</xdr:row>
      <xdr:rowOff>64922</xdr:rowOff>
    </xdr:to>
    <xdr:cxnSp macro="">
      <xdr:nvCxnSpPr>
        <xdr:cNvPr id="413" name="直線コネクタ 412">
          <a:extLst>
            <a:ext uri="{FF2B5EF4-FFF2-40B4-BE49-F238E27FC236}">
              <a16:creationId xmlns:a16="http://schemas.microsoft.com/office/drawing/2014/main" id="{4087CBE2-98A7-46CD-81F6-4B309C833251}"/>
            </a:ext>
          </a:extLst>
        </xdr:cNvPr>
        <xdr:cNvCxnSpPr/>
      </xdr:nvCxnSpPr>
      <xdr:spPr>
        <a:xfrm flipV="1">
          <a:off x="17602200" y="10098329"/>
          <a:ext cx="790575"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18694</xdr:rowOff>
    </xdr:from>
    <xdr:to>
      <xdr:col>98</xdr:col>
      <xdr:colOff>38100</xdr:colOff>
      <xdr:row>62</xdr:row>
      <xdr:rowOff>120294</xdr:rowOff>
    </xdr:to>
    <xdr:sp macro="" textlink="">
      <xdr:nvSpPr>
        <xdr:cNvPr id="414" name="楕円 413">
          <a:extLst>
            <a:ext uri="{FF2B5EF4-FFF2-40B4-BE49-F238E27FC236}">
              <a16:creationId xmlns:a16="http://schemas.microsoft.com/office/drawing/2014/main" id="{EA71F50F-4106-4B81-A952-F9341FBA5EAA}"/>
            </a:ext>
          </a:extLst>
        </xdr:cNvPr>
        <xdr:cNvSpPr/>
      </xdr:nvSpPr>
      <xdr:spPr>
        <a:xfrm>
          <a:off x="16754475" y="10058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64922</xdr:rowOff>
    </xdr:from>
    <xdr:to>
      <xdr:col>102</xdr:col>
      <xdr:colOff>114300</xdr:colOff>
      <xdr:row>62</xdr:row>
      <xdr:rowOff>69494</xdr:rowOff>
    </xdr:to>
    <xdr:cxnSp macro="">
      <xdr:nvCxnSpPr>
        <xdr:cNvPr id="415" name="直線コネクタ 414">
          <a:extLst>
            <a:ext uri="{FF2B5EF4-FFF2-40B4-BE49-F238E27FC236}">
              <a16:creationId xmlns:a16="http://schemas.microsoft.com/office/drawing/2014/main" id="{7089A8C0-8901-4FC1-9C89-988A66BD8721}"/>
            </a:ext>
          </a:extLst>
        </xdr:cNvPr>
        <xdr:cNvCxnSpPr/>
      </xdr:nvCxnSpPr>
      <xdr:spPr>
        <a:xfrm flipV="1">
          <a:off x="16802100" y="101074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416" name="n_1aveValue【学校施設】&#10;一人当たり面積">
          <a:extLst>
            <a:ext uri="{FF2B5EF4-FFF2-40B4-BE49-F238E27FC236}">
              <a16:creationId xmlns:a16="http://schemas.microsoft.com/office/drawing/2014/main" id="{66229CB1-40CB-4A17-923A-30832D518F4A}"/>
            </a:ext>
          </a:extLst>
        </xdr:cNvPr>
        <xdr:cNvSpPr txBox="1"/>
      </xdr:nvSpPr>
      <xdr:spPr>
        <a:xfrm>
          <a:off x="18983402" y="97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417" name="n_2aveValue【学校施設】&#10;一人当たり面積">
          <a:extLst>
            <a:ext uri="{FF2B5EF4-FFF2-40B4-BE49-F238E27FC236}">
              <a16:creationId xmlns:a16="http://schemas.microsoft.com/office/drawing/2014/main" id="{0A0549E6-3FC4-497A-AD12-FDE3F223548E}"/>
            </a:ext>
          </a:extLst>
        </xdr:cNvPr>
        <xdr:cNvSpPr txBox="1"/>
      </xdr:nvSpPr>
      <xdr:spPr>
        <a:xfrm>
          <a:off x="18183302" y="97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418" name="n_3aveValue【学校施設】&#10;一人当たり面積">
          <a:extLst>
            <a:ext uri="{FF2B5EF4-FFF2-40B4-BE49-F238E27FC236}">
              <a16:creationId xmlns:a16="http://schemas.microsoft.com/office/drawing/2014/main" id="{FB66CD6C-F889-4987-A53E-05C3E407C79B}"/>
            </a:ext>
          </a:extLst>
        </xdr:cNvPr>
        <xdr:cNvSpPr txBox="1"/>
      </xdr:nvSpPr>
      <xdr:spPr>
        <a:xfrm>
          <a:off x="17383202" y="97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419" name="n_4aveValue【学校施設】&#10;一人当たり面積">
          <a:extLst>
            <a:ext uri="{FF2B5EF4-FFF2-40B4-BE49-F238E27FC236}">
              <a16:creationId xmlns:a16="http://schemas.microsoft.com/office/drawing/2014/main" id="{EEBDEBD8-2B22-4B82-AF34-3CCEF3BCE88F}"/>
            </a:ext>
          </a:extLst>
        </xdr:cNvPr>
        <xdr:cNvSpPr txBox="1"/>
      </xdr:nvSpPr>
      <xdr:spPr>
        <a:xfrm>
          <a:off x="16592627" y="96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96334</xdr:rowOff>
    </xdr:from>
    <xdr:ext cx="469744" cy="259045"/>
    <xdr:sp macro="" textlink="">
      <xdr:nvSpPr>
        <xdr:cNvPr id="420" name="n_1mainValue【学校施設】&#10;一人当たり面積">
          <a:extLst>
            <a:ext uri="{FF2B5EF4-FFF2-40B4-BE49-F238E27FC236}">
              <a16:creationId xmlns:a16="http://schemas.microsoft.com/office/drawing/2014/main" id="{91D5B0C9-606A-4312-A914-D4EFE5CD0D31}"/>
            </a:ext>
          </a:extLst>
        </xdr:cNvPr>
        <xdr:cNvSpPr txBox="1"/>
      </xdr:nvSpPr>
      <xdr:spPr>
        <a:xfrm>
          <a:off x="18983402" y="1013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100906</xdr:rowOff>
    </xdr:from>
    <xdr:ext cx="469744" cy="259045"/>
    <xdr:sp macro="" textlink="">
      <xdr:nvSpPr>
        <xdr:cNvPr id="421" name="n_2mainValue【学校施設】&#10;一人当たり面積">
          <a:extLst>
            <a:ext uri="{FF2B5EF4-FFF2-40B4-BE49-F238E27FC236}">
              <a16:creationId xmlns:a16="http://schemas.microsoft.com/office/drawing/2014/main" id="{7D24948B-9526-44AF-A592-E4DF02FD4073}"/>
            </a:ext>
          </a:extLst>
        </xdr:cNvPr>
        <xdr:cNvSpPr txBox="1"/>
      </xdr:nvSpPr>
      <xdr:spPr>
        <a:xfrm>
          <a:off x="18183302" y="101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422" name="n_3mainValue【学校施設】&#10;一人当たり面積">
          <a:extLst>
            <a:ext uri="{FF2B5EF4-FFF2-40B4-BE49-F238E27FC236}">
              <a16:creationId xmlns:a16="http://schemas.microsoft.com/office/drawing/2014/main" id="{12F8EF61-BED3-40E2-8C0C-050AB4D6D9B9}"/>
            </a:ext>
          </a:extLst>
        </xdr:cNvPr>
        <xdr:cNvSpPr txBox="1"/>
      </xdr:nvSpPr>
      <xdr:spPr>
        <a:xfrm>
          <a:off x="17383202"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111421</xdr:rowOff>
    </xdr:from>
    <xdr:ext cx="469744" cy="259045"/>
    <xdr:sp macro="" textlink="">
      <xdr:nvSpPr>
        <xdr:cNvPr id="423" name="n_4mainValue【学校施設】&#10;一人当たり面積">
          <a:extLst>
            <a:ext uri="{FF2B5EF4-FFF2-40B4-BE49-F238E27FC236}">
              <a16:creationId xmlns:a16="http://schemas.microsoft.com/office/drawing/2014/main" id="{9CFA98F7-DCF4-46CD-8803-82AFA323B80A}"/>
            </a:ext>
          </a:extLst>
        </xdr:cNvPr>
        <xdr:cNvSpPr txBox="1"/>
      </xdr:nvSpPr>
      <xdr:spPr>
        <a:xfrm>
          <a:off x="16592627" y="101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8CE2BF95-86CD-4E57-BFCA-CB63C2028B6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7E0F5687-130C-42BA-AA92-6BE7BE59BEA9}"/>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EDF1AAA9-CE9F-46FB-819A-AF3969E84EF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A70FF42E-22E3-4AD1-852F-D9A8B0D2DAE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FC66DA51-BF48-40E7-B955-052C364D6D5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8C0EC808-CCA9-40EE-AB14-89E433405AA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89A683BF-2E63-4797-B339-41157F76FFE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4B245FD9-B432-424B-90B0-D0490A894A34}"/>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2" name="正方形/長方形 431">
          <a:extLst>
            <a:ext uri="{FF2B5EF4-FFF2-40B4-BE49-F238E27FC236}">
              <a16:creationId xmlns:a16="http://schemas.microsoft.com/office/drawing/2014/main" id="{A683BF4C-79C5-45CE-9E56-8B310382331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3" name="正方形/長方形 432">
          <a:extLst>
            <a:ext uri="{FF2B5EF4-FFF2-40B4-BE49-F238E27FC236}">
              <a16:creationId xmlns:a16="http://schemas.microsoft.com/office/drawing/2014/main" id="{5D53A746-B0D7-46A2-B28F-970CA027D90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4" name="正方形/長方形 433">
          <a:extLst>
            <a:ext uri="{FF2B5EF4-FFF2-40B4-BE49-F238E27FC236}">
              <a16:creationId xmlns:a16="http://schemas.microsoft.com/office/drawing/2014/main" id="{DBF648AA-C6B2-48FB-8E2B-1964EFAA17C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5" name="正方形/長方形 434">
          <a:extLst>
            <a:ext uri="{FF2B5EF4-FFF2-40B4-BE49-F238E27FC236}">
              <a16:creationId xmlns:a16="http://schemas.microsoft.com/office/drawing/2014/main" id="{C0560BDD-B121-4D2D-9944-78F8D6273C3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6" name="正方形/長方形 435">
          <a:extLst>
            <a:ext uri="{FF2B5EF4-FFF2-40B4-BE49-F238E27FC236}">
              <a16:creationId xmlns:a16="http://schemas.microsoft.com/office/drawing/2014/main" id="{8A8E4C20-22D5-41C0-8A4E-426D7F5BCDD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7" name="正方形/長方形 436">
          <a:extLst>
            <a:ext uri="{FF2B5EF4-FFF2-40B4-BE49-F238E27FC236}">
              <a16:creationId xmlns:a16="http://schemas.microsoft.com/office/drawing/2014/main" id="{36777ABB-BA7F-4A6C-A053-081899DBAC3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8" name="正方形/長方形 437">
          <a:extLst>
            <a:ext uri="{FF2B5EF4-FFF2-40B4-BE49-F238E27FC236}">
              <a16:creationId xmlns:a16="http://schemas.microsoft.com/office/drawing/2014/main" id="{2E718598-07C3-445E-B5CE-586F16771D2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9" name="正方形/長方形 438">
          <a:extLst>
            <a:ext uri="{FF2B5EF4-FFF2-40B4-BE49-F238E27FC236}">
              <a16:creationId xmlns:a16="http://schemas.microsoft.com/office/drawing/2014/main" id="{F095356F-F9ED-4373-990E-58B3839C8574}"/>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8517E83C-E63C-4026-8CBF-527B204F440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983C363E-7ED1-464C-93C0-F9129D8B14B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0C81319C-899B-4B4C-8918-F7B6E02D4D4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42CEC644-0F32-4605-970C-644154EEDBD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25FFEAE2-6F77-4ACB-A342-66CCBACB431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D05E3C5B-DC5F-43AF-93B2-E0170ADBF24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6F3646D2-9893-426C-BBF1-12C9B41D648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38136321-33DB-4D77-A879-56C8C9FAC46B}"/>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a:extLst>
            <a:ext uri="{FF2B5EF4-FFF2-40B4-BE49-F238E27FC236}">
              <a16:creationId xmlns:a16="http://schemas.microsoft.com/office/drawing/2014/main" id="{C70F170E-BE75-4B39-A7EE-875044EA8E4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a:extLst>
            <a:ext uri="{FF2B5EF4-FFF2-40B4-BE49-F238E27FC236}">
              <a16:creationId xmlns:a16="http://schemas.microsoft.com/office/drawing/2014/main" id="{F604DCFC-6D42-43C5-9933-DD532421D99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a:extLst>
            <a:ext uri="{FF2B5EF4-FFF2-40B4-BE49-F238E27FC236}">
              <a16:creationId xmlns:a16="http://schemas.microsoft.com/office/drawing/2014/main" id="{D3201F02-8A94-4E76-8AD2-14C9AEAA95C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a:extLst>
            <a:ext uri="{FF2B5EF4-FFF2-40B4-BE49-F238E27FC236}">
              <a16:creationId xmlns:a16="http://schemas.microsoft.com/office/drawing/2014/main" id="{439DC733-AC49-4E4F-BBBE-7E6688C5C22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a:extLst>
            <a:ext uri="{FF2B5EF4-FFF2-40B4-BE49-F238E27FC236}">
              <a16:creationId xmlns:a16="http://schemas.microsoft.com/office/drawing/2014/main" id="{FDCD6B93-1971-4FB4-83C7-F99DC869CE0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a:extLst>
            <a:ext uri="{FF2B5EF4-FFF2-40B4-BE49-F238E27FC236}">
              <a16:creationId xmlns:a16="http://schemas.microsoft.com/office/drawing/2014/main" id="{0E32A6CE-05D1-4923-AF48-8753624AC6B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a:extLst>
            <a:ext uri="{FF2B5EF4-FFF2-40B4-BE49-F238E27FC236}">
              <a16:creationId xmlns:a16="http://schemas.microsoft.com/office/drawing/2014/main" id="{9CA6FEBE-BE6D-4E68-A811-296D53F8544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a:extLst>
            <a:ext uri="{FF2B5EF4-FFF2-40B4-BE49-F238E27FC236}">
              <a16:creationId xmlns:a16="http://schemas.microsoft.com/office/drawing/2014/main" id="{63419750-C893-402D-8706-34E9C5C943D7}"/>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a:extLst>
            <a:ext uri="{FF2B5EF4-FFF2-40B4-BE49-F238E27FC236}">
              <a16:creationId xmlns:a16="http://schemas.microsoft.com/office/drawing/2014/main" id="{A24A8C39-031A-43D8-9E19-3BFD2791F29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a:extLst>
            <a:ext uri="{FF2B5EF4-FFF2-40B4-BE49-F238E27FC236}">
              <a16:creationId xmlns:a16="http://schemas.microsoft.com/office/drawing/2014/main" id="{3366A794-20BC-4E07-A618-528F0259F71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a:extLst>
            <a:ext uri="{FF2B5EF4-FFF2-40B4-BE49-F238E27FC236}">
              <a16:creationId xmlns:a16="http://schemas.microsoft.com/office/drawing/2014/main" id="{E6F2723C-9851-4B43-B173-FA75FF7195F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類似団体と比較して有形固定資産減価償却率が高い施設は、幼稚園及び学校施設である。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年度に幼稚園の資産に含まれて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県指定文化財である日本赤十字社埼玉県支部旧社屋</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大規模な修繕工事を行ったため、幼稚園の有形固定資産減価償却率は減少したが、</a:t>
          </a:r>
          <a:r>
            <a:rPr kumimoji="1" lang="ja-JP" altLang="en-US" sz="1100">
              <a:solidFill>
                <a:schemeClr val="dk1"/>
              </a:solidFill>
              <a:effectLst/>
              <a:latin typeface="+mn-lt"/>
              <a:ea typeface="+mn-ea"/>
              <a:cs typeface="+mn-cs"/>
            </a:rPr>
            <a:t>令和４年度は幼稚園及び学校施設における大規模な修繕を実施してないため、依然</a:t>
          </a:r>
          <a:r>
            <a:rPr kumimoji="1" lang="ja-JP" altLang="ja-JP" sz="1100">
              <a:solidFill>
                <a:schemeClr val="dk1"/>
              </a:solidFill>
              <a:effectLst/>
              <a:latin typeface="+mn-lt"/>
              <a:ea typeface="+mn-ea"/>
              <a:cs typeface="+mn-cs"/>
            </a:rPr>
            <a:t>として類似団体と比較して高</a:t>
          </a:r>
          <a:r>
            <a:rPr kumimoji="1" lang="ja-JP" altLang="en-US" sz="1100">
              <a:solidFill>
                <a:schemeClr val="dk1"/>
              </a:solidFill>
              <a:effectLst/>
              <a:latin typeface="+mn-lt"/>
              <a:ea typeface="+mn-ea"/>
              <a:cs typeface="+mn-cs"/>
            </a:rPr>
            <a:t>い状態となっている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学校施設については町内に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校あるが、法定耐用年数が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年のところ、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校が築年数</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年と耐用年数を超過しており、残り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年、さらに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校が</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年と耐用年数に近くなっている。なお、学校給食センターについては、法定耐用年数</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年に対し、築年数</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年と比較的新しくなっている。今後は、町の個別施設計画基づき、適切な維持管理等の対応を行っていく必要がある。</a:t>
          </a:r>
          <a:r>
            <a:rPr kumimoji="1" lang="ja-JP" altLang="en-US" sz="1100">
              <a:solidFill>
                <a:schemeClr val="dk1"/>
              </a:solidFill>
              <a:effectLst/>
              <a:latin typeface="+mn-lt"/>
              <a:ea typeface="+mn-ea"/>
              <a:cs typeface="+mn-cs"/>
            </a:rPr>
            <a:t>学校施設については、現在小中学校再編による新交開校に向けた準備を行っている。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D7437F-2398-4018-9D1A-F746D4396C4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2468EB-1CBB-46A9-8EF8-A406C1A4EA4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9F5DB7-EB69-42F7-959C-970F136AEB9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733DFD-5FD4-41A9-B8A8-00AA0E64B2A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720B4C-6F9A-4281-9B13-FF3F094E905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DD7888-2366-4D0F-AE0B-E65D6166304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A16A97-5414-4C1B-91CB-83E7E12CE96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D3BE58-3D76-4A41-BE74-011A3D5C5CD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8F6028-964D-4C33-849A-274DE8A9DED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32FA5C-719C-4F31-805D-6C0827633CE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17,596
16,999
29.92
7,735,035
7,215,607
467,225
4,574,945
6,114,866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7E4BDC-AB81-4AA7-9AD9-18D92007712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767761-BC85-4924-BA32-669B914A1E2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D02478-D3FD-4F97-9324-B1844C554BB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6ED9EE-9C61-4956-AF49-C0C684A6D36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25E96A-3400-4925-A20B-F8334024D8E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EE7FDA-6FD6-445F-B49F-55CC7FA495F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7ECC2A-F5A4-4799-A114-E7AD51CF250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B4EF40-29D8-45BF-9B5D-AFC8DCE249F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096811-4B6F-41B5-97B8-74FBBBBE4F2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DD77FD-FAC2-4722-87DC-D8DE2EF343A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6DBBDE-F66B-47F5-9369-77C84CDD79E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F61A2B-E286-4C24-B407-B397F72182C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D6A8AF-CB60-42C3-AB06-1123E920563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1CB98E-61FE-48E6-AF39-8B700E69810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C2C28E-805E-4F99-A77A-1FDCFD02CE8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0737CE-CB1F-4E3E-BA24-522096ECD0E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31BF80-109A-4BE0-837A-D9FB6E50FC3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6F8950-B865-4B0D-93E7-56DBB3154F8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2955C7-D9CD-4F34-8CDB-E7C3FE75CD4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BB7043-F408-433B-9DEA-3859E27D681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E99CBB-ECEE-423B-8269-BB3B70A9C25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7BCA5B-218B-4FF3-BC41-64CD33E5FE5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2CE3AD-7B2A-47D7-B1FF-F60AFAE538F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3B4E9F-51F6-4B0D-83D2-BB839C1D8F3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77D050-27DA-448B-BAB0-9A31700E17D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4FDF1D-C063-4C64-9A49-FBA01C1B464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822E4E-7E1D-4467-A9BD-ACD0ABE95DC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51A736-2EFD-4D6C-8C06-7B81FB7109E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32CA41-6D7C-4942-8C47-DFFC1B393C7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7F7D49-9DA2-4CF5-A85C-8B438952418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C6150E-023A-4138-BAC9-D6C49E8AF33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1F17FA-8594-4FAA-823F-DD674D0BF7E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411F74F-CFA8-4727-B3F9-47FEA420DE7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56739C-5C4F-4BBE-BDDC-8A3FCBF9F402}"/>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13ED10C-F89C-485C-891D-F64C7A74A06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441361D-94BB-4CB4-87D2-281075D3D90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D1C29B-3EF6-40FA-B2A4-ABE1F1E4E428}"/>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E90FFC-F973-4AF7-989D-ACD1CF61B1A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4D71A2-F9F2-48B5-A2D0-B6BCABF5419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B4BC558-A52A-4030-8CEB-579B1F45A0B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CFA457-902B-4D39-A7E7-C02E66B7353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3E0637-93F6-4D7B-AC83-61A1A694D12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48C4A1-B99A-4E1D-8F70-B5A950E60E66}"/>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A6CA63-8895-4A7D-9C6C-01241F57BF37}"/>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74A7B4-F299-40E1-9B7B-2032ABDA373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C0FA3D6-6818-4AD8-B204-20B8DE38348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D5882BF-6C4A-4447-BE49-11E62F760220}"/>
            </a:ext>
          </a:extLst>
        </xdr:cNvPr>
        <xdr:cNvCxnSpPr/>
      </xdr:nvCxnSpPr>
      <xdr:spPr>
        <a:xfrm flipV="1">
          <a:off x="4180840" y="5506539"/>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1A24DCF-1EE6-4387-87D7-D1136FA1368F}"/>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66D6276-1AAE-4B36-83D3-0E5FD5F58F78}"/>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38DA406A-282C-48F8-AB71-DD5E3A19B319}"/>
            </a:ext>
          </a:extLst>
        </xdr:cNvPr>
        <xdr:cNvSpPr txBox="1"/>
      </xdr:nvSpPr>
      <xdr:spPr>
        <a:xfrm>
          <a:off x="42195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A282C316-10C9-48E5-9770-80B840884E4E}"/>
            </a:ext>
          </a:extLst>
        </xdr:cNvPr>
        <xdr:cNvCxnSpPr/>
      </xdr:nvCxnSpPr>
      <xdr:spPr>
        <a:xfrm>
          <a:off x="4105275"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6F48912E-0112-4AB4-8FC1-7D37D720AC04}"/>
            </a:ext>
          </a:extLst>
        </xdr:cNvPr>
        <xdr:cNvSpPr txBox="1"/>
      </xdr:nvSpPr>
      <xdr:spPr>
        <a:xfrm>
          <a:off x="4219575" y="6107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5485D967-05CF-4F6A-A506-AEE67A89F8EE}"/>
            </a:ext>
          </a:extLst>
        </xdr:cNvPr>
        <xdr:cNvSpPr/>
      </xdr:nvSpPr>
      <xdr:spPr>
        <a:xfrm>
          <a:off x="4124325" y="613246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4E945BE3-44C8-4DF4-8E3D-E175AF51823C}"/>
            </a:ext>
          </a:extLst>
        </xdr:cNvPr>
        <xdr:cNvSpPr/>
      </xdr:nvSpPr>
      <xdr:spPr>
        <a:xfrm>
          <a:off x="3381375" y="6095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35BAFAD1-237B-4010-9058-B34F667F628B}"/>
            </a:ext>
          </a:extLst>
        </xdr:cNvPr>
        <xdr:cNvSpPr/>
      </xdr:nvSpPr>
      <xdr:spPr>
        <a:xfrm>
          <a:off x="2571750" y="6104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59319732-1A25-4DD3-B2B0-BE81278B7D0E}"/>
            </a:ext>
          </a:extLst>
        </xdr:cNvPr>
        <xdr:cNvSpPr/>
      </xdr:nvSpPr>
      <xdr:spPr>
        <a:xfrm>
          <a:off x="1781175" y="60002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C29AEEC3-8117-4058-A140-EA47FF0FD66C}"/>
            </a:ext>
          </a:extLst>
        </xdr:cNvPr>
        <xdr:cNvSpPr/>
      </xdr:nvSpPr>
      <xdr:spPr>
        <a:xfrm>
          <a:off x="981075" y="60003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9BFAE5-481F-4BF3-9B9E-B43EE054ACD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031967-01A4-48C8-B7BB-37379819B02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FD23F1-A1F7-485D-A94E-E0A9506360C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F4BCAF-B133-49F2-BFF4-EBB7D25E752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4A48CC-F36B-42CC-845A-D8C45CF9F05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macro="" textlink="">
      <xdr:nvSpPr>
        <xdr:cNvPr id="74" name="楕円 73">
          <a:extLst>
            <a:ext uri="{FF2B5EF4-FFF2-40B4-BE49-F238E27FC236}">
              <a16:creationId xmlns:a16="http://schemas.microsoft.com/office/drawing/2014/main" id="{4A95A706-7A38-4D8E-AF8D-0133D14B81B7}"/>
            </a:ext>
          </a:extLst>
        </xdr:cNvPr>
        <xdr:cNvSpPr/>
      </xdr:nvSpPr>
      <xdr:spPr>
        <a:xfrm>
          <a:off x="4124325" y="6055904"/>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90731</xdr:rowOff>
    </xdr:from>
    <xdr:ext cx="405111" cy="259045"/>
    <xdr:sp macro="" textlink="">
      <xdr:nvSpPr>
        <xdr:cNvPr id="75" name="【図書館】&#10;有形固定資産減価償却率該当値テキスト">
          <a:extLst>
            <a:ext uri="{FF2B5EF4-FFF2-40B4-BE49-F238E27FC236}">
              <a16:creationId xmlns:a16="http://schemas.microsoft.com/office/drawing/2014/main" id="{A5B76AC1-05A8-4C9C-A3F8-C1315C87F503}"/>
            </a:ext>
          </a:extLst>
        </xdr:cNvPr>
        <xdr:cNvSpPr txBox="1"/>
      </xdr:nvSpPr>
      <xdr:spPr>
        <a:xfrm>
          <a:off x="4219575" y="59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a:extLst>
            <a:ext uri="{FF2B5EF4-FFF2-40B4-BE49-F238E27FC236}">
              <a16:creationId xmlns:a16="http://schemas.microsoft.com/office/drawing/2014/main" id="{8B37A05C-C8D5-4FFC-BC35-92DE5780BABF}"/>
            </a:ext>
          </a:extLst>
        </xdr:cNvPr>
        <xdr:cNvSpPr/>
      </xdr:nvSpPr>
      <xdr:spPr>
        <a:xfrm>
          <a:off x="3381375" y="60264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118654</xdr:rowOff>
    </xdr:to>
    <xdr:cxnSp macro="">
      <xdr:nvCxnSpPr>
        <xdr:cNvPr id="77" name="直線コネクタ 76">
          <a:extLst>
            <a:ext uri="{FF2B5EF4-FFF2-40B4-BE49-F238E27FC236}">
              <a16:creationId xmlns:a16="http://schemas.microsoft.com/office/drawing/2014/main" id="{E539BE57-5929-489D-87C8-CEE0ABB17536}"/>
            </a:ext>
          </a:extLst>
        </xdr:cNvPr>
        <xdr:cNvCxnSpPr/>
      </xdr:nvCxnSpPr>
      <xdr:spPr>
        <a:xfrm>
          <a:off x="3429000" y="6074047"/>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8" name="楕円 77">
          <a:extLst>
            <a:ext uri="{FF2B5EF4-FFF2-40B4-BE49-F238E27FC236}">
              <a16:creationId xmlns:a16="http://schemas.microsoft.com/office/drawing/2014/main" id="{012ABFE2-246D-4A2E-8EDD-CACD572F9FFD}"/>
            </a:ext>
          </a:extLst>
        </xdr:cNvPr>
        <xdr:cNvSpPr/>
      </xdr:nvSpPr>
      <xdr:spPr>
        <a:xfrm>
          <a:off x="2571750" y="59921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85997</xdr:rowOff>
    </xdr:to>
    <xdr:cxnSp macro="">
      <xdr:nvCxnSpPr>
        <xdr:cNvPr id="79" name="直線コネクタ 78">
          <a:extLst>
            <a:ext uri="{FF2B5EF4-FFF2-40B4-BE49-F238E27FC236}">
              <a16:creationId xmlns:a16="http://schemas.microsoft.com/office/drawing/2014/main" id="{FC892CAF-B833-4D8C-88A5-3A1343251524}"/>
            </a:ext>
          </a:extLst>
        </xdr:cNvPr>
        <xdr:cNvCxnSpPr/>
      </xdr:nvCxnSpPr>
      <xdr:spPr>
        <a:xfrm>
          <a:off x="2619375" y="6039757"/>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0" name="楕円 79">
          <a:extLst>
            <a:ext uri="{FF2B5EF4-FFF2-40B4-BE49-F238E27FC236}">
              <a16:creationId xmlns:a16="http://schemas.microsoft.com/office/drawing/2014/main" id="{74F996FC-E1FB-457F-8FE0-3F25D13F9785}"/>
            </a:ext>
          </a:extLst>
        </xdr:cNvPr>
        <xdr:cNvSpPr/>
      </xdr:nvSpPr>
      <xdr:spPr>
        <a:xfrm>
          <a:off x="17811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51707</xdr:rowOff>
    </xdr:to>
    <xdr:cxnSp macro="">
      <xdr:nvCxnSpPr>
        <xdr:cNvPr id="81" name="直線コネクタ 80">
          <a:extLst>
            <a:ext uri="{FF2B5EF4-FFF2-40B4-BE49-F238E27FC236}">
              <a16:creationId xmlns:a16="http://schemas.microsoft.com/office/drawing/2014/main" id="{EC93D4A4-E791-4348-99C6-D5360ADD2B7E}"/>
            </a:ext>
          </a:extLst>
        </xdr:cNvPr>
        <xdr:cNvCxnSpPr/>
      </xdr:nvCxnSpPr>
      <xdr:spPr>
        <a:xfrm>
          <a:off x="1828800" y="6010275"/>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2" name="楕円 81">
          <a:extLst>
            <a:ext uri="{FF2B5EF4-FFF2-40B4-BE49-F238E27FC236}">
              <a16:creationId xmlns:a16="http://schemas.microsoft.com/office/drawing/2014/main" id="{7ABC6497-3969-4B68-8FD7-6561E56D808F}"/>
            </a:ext>
          </a:extLst>
        </xdr:cNvPr>
        <xdr:cNvSpPr/>
      </xdr:nvSpPr>
      <xdr:spPr>
        <a:xfrm>
          <a:off x="981075" y="5931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19050</xdr:rowOff>
    </xdr:to>
    <xdr:cxnSp macro="">
      <xdr:nvCxnSpPr>
        <xdr:cNvPr id="83" name="直線コネクタ 82">
          <a:extLst>
            <a:ext uri="{FF2B5EF4-FFF2-40B4-BE49-F238E27FC236}">
              <a16:creationId xmlns:a16="http://schemas.microsoft.com/office/drawing/2014/main" id="{410A6339-7106-4296-A1AF-C939D2431CF7}"/>
            </a:ext>
          </a:extLst>
        </xdr:cNvPr>
        <xdr:cNvCxnSpPr/>
      </xdr:nvCxnSpPr>
      <xdr:spPr>
        <a:xfrm>
          <a:off x="1028700" y="5988685"/>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40215C2C-EFEB-4F7A-B72D-A71992840513}"/>
            </a:ext>
          </a:extLst>
        </xdr:cNvPr>
        <xdr:cNvSpPr txBox="1"/>
      </xdr:nvSpPr>
      <xdr:spPr>
        <a:xfrm>
          <a:off x="3239144" y="618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2D3A86E2-94D1-4F7E-A303-C8B72722D523}"/>
            </a:ext>
          </a:extLst>
        </xdr:cNvPr>
        <xdr:cNvSpPr txBox="1"/>
      </xdr:nvSpPr>
      <xdr:spPr>
        <a:xfrm>
          <a:off x="2439044" y="618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DAB8A7BD-A858-4305-8F78-5951E4463AE8}"/>
            </a:ext>
          </a:extLst>
        </xdr:cNvPr>
        <xdr:cNvSpPr txBox="1"/>
      </xdr:nvSpPr>
      <xdr:spPr>
        <a:xfrm>
          <a:off x="1648469"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6579986C-2F87-41AD-95C2-E3AFCB032EDA}"/>
            </a:ext>
          </a:extLst>
        </xdr:cNvPr>
        <xdr:cNvSpPr txBox="1"/>
      </xdr:nvSpPr>
      <xdr:spPr>
        <a:xfrm>
          <a:off x="848369"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図書館】&#10;有形固定資産減価償却率">
          <a:extLst>
            <a:ext uri="{FF2B5EF4-FFF2-40B4-BE49-F238E27FC236}">
              <a16:creationId xmlns:a16="http://schemas.microsoft.com/office/drawing/2014/main" id="{486BDFDF-9958-4119-980E-A34DC9B3AA42}"/>
            </a:ext>
          </a:extLst>
        </xdr:cNvPr>
        <xdr:cNvSpPr txBox="1"/>
      </xdr:nvSpPr>
      <xdr:spPr>
        <a:xfrm>
          <a:off x="3239144" y="582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89" name="n_2mainValue【図書館】&#10;有形固定資産減価償却率">
          <a:extLst>
            <a:ext uri="{FF2B5EF4-FFF2-40B4-BE49-F238E27FC236}">
              <a16:creationId xmlns:a16="http://schemas.microsoft.com/office/drawing/2014/main" id="{224C2C06-75D2-44A2-BFBB-797CB7513E90}"/>
            </a:ext>
          </a:extLst>
        </xdr:cNvPr>
        <xdr:cNvSpPr txBox="1"/>
      </xdr:nvSpPr>
      <xdr:spPr>
        <a:xfrm>
          <a:off x="2439044" y="57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90" name="n_3mainValue【図書館】&#10;有形固定資産減価償却率">
          <a:extLst>
            <a:ext uri="{FF2B5EF4-FFF2-40B4-BE49-F238E27FC236}">
              <a16:creationId xmlns:a16="http://schemas.microsoft.com/office/drawing/2014/main" id="{FD6F5734-272E-43A8-A204-2D04079692D4}"/>
            </a:ext>
          </a:extLst>
        </xdr:cNvPr>
        <xdr:cNvSpPr txBox="1"/>
      </xdr:nvSpPr>
      <xdr:spPr>
        <a:xfrm>
          <a:off x="16484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1" name="n_4mainValue【図書館】&#10;有形固定資産減価償却率">
          <a:extLst>
            <a:ext uri="{FF2B5EF4-FFF2-40B4-BE49-F238E27FC236}">
              <a16:creationId xmlns:a16="http://schemas.microsoft.com/office/drawing/2014/main" id="{CB3F7397-ECD6-42CF-8632-75C4D7644DEC}"/>
            </a:ext>
          </a:extLst>
        </xdr:cNvPr>
        <xdr:cNvSpPr txBox="1"/>
      </xdr:nvSpPr>
      <xdr:spPr>
        <a:xfrm>
          <a:off x="848369"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E93580-ED20-40CA-A814-93FA13BB9EF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B68038C-E011-4B0D-A937-6A508CF7CA9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56D291-356A-400E-9A94-56A33B595DA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256A0A-C4FC-47BC-A03C-381854B3330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68664D-FC02-4193-978C-CE1C2D7DD1A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760834-5C41-45AF-BB7B-8A0E2B38BF2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35E495D-08BF-4CC2-9460-41CA3E562EE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466D37B-08C1-4391-A541-62E3F16EE00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6215AB3-B10B-4FB0-8E24-26953E83325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9192F98-749D-4D08-AEDB-8EB8FBCD02B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09D7900-D386-43E4-B8F3-0D40C0565D28}"/>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BF5E2F6-D987-4F2F-9F1F-3BDF122189FD}"/>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D9E8BD4-49F0-4168-9EF3-7318B8F5693D}"/>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F9550EF-F875-497B-BCB8-D9011CCD5500}"/>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1E75B31-E132-4AD5-B2E0-8D8A419288E5}"/>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BE7FBF4-175C-4048-99F0-79DE2474DF6F}"/>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925D8FD-0542-4CDF-9FD3-2A704117B873}"/>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33599ED-113A-494D-855C-38395666B699}"/>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FA539D0-26DB-4C1D-AA8F-CE7EE6D53AF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656553C-25AD-406E-8A71-FBEC106205F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7509AEB-CB1F-436C-ACA1-9DED7D9328B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4F8772AC-6CC6-4E6E-AA41-E724B450EC20}"/>
            </a:ext>
          </a:extLst>
        </xdr:cNvPr>
        <xdr:cNvCxnSpPr/>
      </xdr:nvCxnSpPr>
      <xdr:spPr>
        <a:xfrm flipV="1">
          <a:off x="9429115" y="5715254"/>
          <a:ext cx="0" cy="99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7ADF232-0658-4C4C-833D-6895703F80A5}"/>
            </a:ext>
          </a:extLst>
        </xdr:cNvPr>
        <xdr:cNvSpPr txBox="1"/>
      </xdr:nvSpPr>
      <xdr:spPr>
        <a:xfrm>
          <a:off x="9467850" y="671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B8F0885B-B087-44FB-88EA-7196DC2B50A2}"/>
            </a:ext>
          </a:extLst>
        </xdr:cNvPr>
        <xdr:cNvCxnSpPr/>
      </xdr:nvCxnSpPr>
      <xdr:spPr>
        <a:xfrm>
          <a:off x="9363075" y="67128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10009CB5-D023-46E4-ADBD-3094B05F973F}"/>
            </a:ext>
          </a:extLst>
        </xdr:cNvPr>
        <xdr:cNvSpPr txBox="1"/>
      </xdr:nvSpPr>
      <xdr:spPr>
        <a:xfrm>
          <a:off x="9467850" y="55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937C4027-61F9-4C1A-89A5-F18F4AFBAD2C}"/>
            </a:ext>
          </a:extLst>
        </xdr:cNvPr>
        <xdr:cNvCxnSpPr/>
      </xdr:nvCxnSpPr>
      <xdr:spPr>
        <a:xfrm>
          <a:off x="9363075" y="57152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214F80C1-EA92-45AC-9EC3-FBA640B60F24}"/>
            </a:ext>
          </a:extLst>
        </xdr:cNvPr>
        <xdr:cNvSpPr txBox="1"/>
      </xdr:nvSpPr>
      <xdr:spPr>
        <a:xfrm>
          <a:off x="9467850"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3A3A6F71-044F-4FEC-B051-E201FE2BF1B7}"/>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DF1C792C-5AD5-4342-8B20-0867D4824C50}"/>
            </a:ext>
          </a:extLst>
        </xdr:cNvPr>
        <xdr:cNvSpPr/>
      </xdr:nvSpPr>
      <xdr:spPr>
        <a:xfrm>
          <a:off x="86391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75672569-8C67-410F-9004-E44101B62722}"/>
            </a:ext>
          </a:extLst>
        </xdr:cNvPr>
        <xdr:cNvSpPr/>
      </xdr:nvSpPr>
      <xdr:spPr>
        <a:xfrm>
          <a:off x="7839075" y="63930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0D84FFCB-D568-42B2-A204-97DAEDE5C1BF}"/>
            </a:ext>
          </a:extLst>
        </xdr:cNvPr>
        <xdr:cNvSpPr/>
      </xdr:nvSpPr>
      <xdr:spPr>
        <a:xfrm>
          <a:off x="7029450" y="63459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8198B12F-B9E9-4ECE-A6B0-141BB3FDEA66}"/>
            </a:ext>
          </a:extLst>
        </xdr:cNvPr>
        <xdr:cNvSpPr/>
      </xdr:nvSpPr>
      <xdr:spPr>
        <a:xfrm>
          <a:off x="6238875" y="6359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873A3C-D5A8-444A-BE68-5275095EE84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93E070-2FDC-4D6A-9C9C-6937ACBDD69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F4B952-92CF-443A-BC53-B92F236D18E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501EE9-B779-46BA-AC81-184E780EBE7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03AFEEF-26A7-43F1-8694-E1043CBBCB6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84836</xdr:rowOff>
    </xdr:from>
    <xdr:to>
      <xdr:col>55</xdr:col>
      <xdr:colOff>50800</xdr:colOff>
      <xdr:row>39</xdr:row>
      <xdr:rowOff>14986</xdr:rowOff>
    </xdr:to>
    <xdr:sp macro="" textlink="">
      <xdr:nvSpPr>
        <xdr:cNvPr id="129" name="楕円 128">
          <a:extLst>
            <a:ext uri="{FF2B5EF4-FFF2-40B4-BE49-F238E27FC236}">
              <a16:creationId xmlns:a16="http://schemas.microsoft.com/office/drawing/2014/main" id="{FCCEE866-8695-4D7F-8547-C7CAE5A77416}"/>
            </a:ext>
          </a:extLst>
        </xdr:cNvPr>
        <xdr:cNvSpPr/>
      </xdr:nvSpPr>
      <xdr:spPr>
        <a:xfrm>
          <a:off x="9401175" y="624116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107713</xdr:rowOff>
    </xdr:from>
    <xdr:ext cx="469744" cy="259045"/>
    <xdr:sp macro="" textlink="">
      <xdr:nvSpPr>
        <xdr:cNvPr id="130" name="【図書館】&#10;一人当たり面積該当値テキスト">
          <a:extLst>
            <a:ext uri="{FF2B5EF4-FFF2-40B4-BE49-F238E27FC236}">
              <a16:creationId xmlns:a16="http://schemas.microsoft.com/office/drawing/2014/main" id="{1C2DE0FE-6C54-4B1F-8661-F1FF86942463}"/>
            </a:ext>
          </a:extLst>
        </xdr:cNvPr>
        <xdr:cNvSpPr txBox="1"/>
      </xdr:nvSpPr>
      <xdr:spPr>
        <a:xfrm>
          <a:off x="9467850"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89408</xdr:rowOff>
    </xdr:from>
    <xdr:to>
      <xdr:col>50</xdr:col>
      <xdr:colOff>165100</xdr:colOff>
      <xdr:row>39</xdr:row>
      <xdr:rowOff>19558</xdr:rowOff>
    </xdr:to>
    <xdr:sp macro="" textlink="">
      <xdr:nvSpPr>
        <xdr:cNvPr id="131" name="楕円 130">
          <a:extLst>
            <a:ext uri="{FF2B5EF4-FFF2-40B4-BE49-F238E27FC236}">
              <a16:creationId xmlns:a16="http://schemas.microsoft.com/office/drawing/2014/main" id="{876D3392-BA82-44D9-8695-318C160E280A}"/>
            </a:ext>
          </a:extLst>
        </xdr:cNvPr>
        <xdr:cNvSpPr/>
      </xdr:nvSpPr>
      <xdr:spPr>
        <a:xfrm>
          <a:off x="8639175" y="6239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135636</xdr:rowOff>
    </xdr:from>
    <xdr:to>
      <xdr:col>55</xdr:col>
      <xdr:colOff>0</xdr:colOff>
      <xdr:row>38</xdr:row>
      <xdr:rowOff>140208</xdr:rowOff>
    </xdr:to>
    <xdr:cxnSp macro="">
      <xdr:nvCxnSpPr>
        <xdr:cNvPr id="132" name="直線コネクタ 131">
          <a:extLst>
            <a:ext uri="{FF2B5EF4-FFF2-40B4-BE49-F238E27FC236}">
              <a16:creationId xmlns:a16="http://schemas.microsoft.com/office/drawing/2014/main" id="{845CA222-DAE9-4785-817D-F77275B70008}"/>
            </a:ext>
          </a:extLst>
        </xdr:cNvPr>
        <xdr:cNvCxnSpPr/>
      </xdr:nvCxnSpPr>
      <xdr:spPr>
        <a:xfrm flipV="1">
          <a:off x="8686800" y="6288786"/>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89408</xdr:rowOff>
    </xdr:from>
    <xdr:to>
      <xdr:col>46</xdr:col>
      <xdr:colOff>38100</xdr:colOff>
      <xdr:row>39</xdr:row>
      <xdr:rowOff>19558</xdr:rowOff>
    </xdr:to>
    <xdr:sp macro="" textlink="">
      <xdr:nvSpPr>
        <xdr:cNvPr id="133" name="楕円 132">
          <a:extLst>
            <a:ext uri="{FF2B5EF4-FFF2-40B4-BE49-F238E27FC236}">
              <a16:creationId xmlns:a16="http://schemas.microsoft.com/office/drawing/2014/main" id="{662F132E-A87B-4CC1-80F1-B4DF60C9DE15}"/>
            </a:ext>
          </a:extLst>
        </xdr:cNvPr>
        <xdr:cNvSpPr/>
      </xdr:nvSpPr>
      <xdr:spPr>
        <a:xfrm>
          <a:off x="7839075" y="62393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140208</xdr:rowOff>
    </xdr:from>
    <xdr:to>
      <xdr:col>50</xdr:col>
      <xdr:colOff>114300</xdr:colOff>
      <xdr:row>38</xdr:row>
      <xdr:rowOff>140208</xdr:rowOff>
    </xdr:to>
    <xdr:cxnSp macro="">
      <xdr:nvCxnSpPr>
        <xdr:cNvPr id="134" name="直線コネクタ 133">
          <a:extLst>
            <a:ext uri="{FF2B5EF4-FFF2-40B4-BE49-F238E27FC236}">
              <a16:creationId xmlns:a16="http://schemas.microsoft.com/office/drawing/2014/main" id="{ED29C903-7222-4836-8FF7-EEDEC4F6FDE4}"/>
            </a:ext>
          </a:extLst>
        </xdr:cNvPr>
        <xdr:cNvCxnSpPr/>
      </xdr:nvCxnSpPr>
      <xdr:spPr>
        <a:xfrm>
          <a:off x="7886700" y="62965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5" name="楕円 134">
          <a:extLst>
            <a:ext uri="{FF2B5EF4-FFF2-40B4-BE49-F238E27FC236}">
              <a16:creationId xmlns:a16="http://schemas.microsoft.com/office/drawing/2014/main" id="{EB441FAC-7B28-4051-8C58-2E9EABE62A76}"/>
            </a:ext>
          </a:extLst>
        </xdr:cNvPr>
        <xdr:cNvSpPr/>
      </xdr:nvSpPr>
      <xdr:spPr>
        <a:xfrm>
          <a:off x="70294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140208</xdr:rowOff>
    </xdr:from>
    <xdr:to>
      <xdr:col>45</xdr:col>
      <xdr:colOff>177800</xdr:colOff>
      <xdr:row>38</xdr:row>
      <xdr:rowOff>144780</xdr:rowOff>
    </xdr:to>
    <xdr:cxnSp macro="">
      <xdr:nvCxnSpPr>
        <xdr:cNvPr id="136" name="直線コネクタ 135">
          <a:extLst>
            <a:ext uri="{FF2B5EF4-FFF2-40B4-BE49-F238E27FC236}">
              <a16:creationId xmlns:a16="http://schemas.microsoft.com/office/drawing/2014/main" id="{531E1DB3-03A5-410B-B326-9EF4D180318F}"/>
            </a:ext>
          </a:extLst>
        </xdr:cNvPr>
        <xdr:cNvCxnSpPr/>
      </xdr:nvCxnSpPr>
      <xdr:spPr>
        <a:xfrm flipV="1">
          <a:off x="7077075" y="629653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98552</xdr:rowOff>
    </xdr:from>
    <xdr:to>
      <xdr:col>36</xdr:col>
      <xdr:colOff>165100</xdr:colOff>
      <xdr:row>39</xdr:row>
      <xdr:rowOff>28702</xdr:rowOff>
    </xdr:to>
    <xdr:sp macro="" textlink="">
      <xdr:nvSpPr>
        <xdr:cNvPr id="137" name="楕円 136">
          <a:extLst>
            <a:ext uri="{FF2B5EF4-FFF2-40B4-BE49-F238E27FC236}">
              <a16:creationId xmlns:a16="http://schemas.microsoft.com/office/drawing/2014/main" id="{3347F811-4FAA-4490-AE64-A5703C06A1A6}"/>
            </a:ext>
          </a:extLst>
        </xdr:cNvPr>
        <xdr:cNvSpPr/>
      </xdr:nvSpPr>
      <xdr:spPr>
        <a:xfrm>
          <a:off x="6238875" y="62548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149352</xdr:rowOff>
    </xdr:to>
    <xdr:cxnSp macro="">
      <xdr:nvCxnSpPr>
        <xdr:cNvPr id="138" name="直線コネクタ 137">
          <a:extLst>
            <a:ext uri="{FF2B5EF4-FFF2-40B4-BE49-F238E27FC236}">
              <a16:creationId xmlns:a16="http://schemas.microsoft.com/office/drawing/2014/main" id="{2E69E51A-1CC7-4668-BD3D-1EE7C05D55AC}"/>
            </a:ext>
          </a:extLst>
        </xdr:cNvPr>
        <xdr:cNvCxnSpPr/>
      </xdr:nvCxnSpPr>
      <xdr:spPr>
        <a:xfrm flipV="1">
          <a:off x="6286500" y="6294755"/>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7D05E5E0-780E-4019-9445-F19389CFF3FF}"/>
            </a:ext>
          </a:extLst>
        </xdr:cNvPr>
        <xdr:cNvSpPr txBox="1"/>
      </xdr:nvSpPr>
      <xdr:spPr>
        <a:xfrm>
          <a:off x="845827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69044A49-2A7F-4338-8AB9-9E5567874A1E}"/>
            </a:ext>
          </a:extLst>
        </xdr:cNvPr>
        <xdr:cNvSpPr txBox="1"/>
      </xdr:nvSpPr>
      <xdr:spPr>
        <a:xfrm>
          <a:off x="7677227" y="64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BFECD735-71DD-478C-9589-162C0CE3F120}"/>
            </a:ext>
          </a:extLst>
        </xdr:cNvPr>
        <xdr:cNvSpPr txBox="1"/>
      </xdr:nvSpPr>
      <xdr:spPr>
        <a:xfrm>
          <a:off x="6867602" y="64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120970D3-72C9-4442-B9C2-6052A8B005BA}"/>
            </a:ext>
          </a:extLst>
        </xdr:cNvPr>
        <xdr:cNvSpPr txBox="1"/>
      </xdr:nvSpPr>
      <xdr:spPr>
        <a:xfrm>
          <a:off x="6067502" y="64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36085</xdr:rowOff>
    </xdr:from>
    <xdr:ext cx="469744" cy="259045"/>
    <xdr:sp macro="" textlink="">
      <xdr:nvSpPr>
        <xdr:cNvPr id="143" name="n_1mainValue【図書館】&#10;一人当たり面積">
          <a:extLst>
            <a:ext uri="{FF2B5EF4-FFF2-40B4-BE49-F238E27FC236}">
              <a16:creationId xmlns:a16="http://schemas.microsoft.com/office/drawing/2014/main" id="{86552889-16E2-479F-9030-CEF03B08BA80}"/>
            </a:ext>
          </a:extLst>
        </xdr:cNvPr>
        <xdr:cNvSpPr txBox="1"/>
      </xdr:nvSpPr>
      <xdr:spPr>
        <a:xfrm>
          <a:off x="8458277"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36085</xdr:rowOff>
    </xdr:from>
    <xdr:ext cx="469744" cy="259045"/>
    <xdr:sp macro="" textlink="">
      <xdr:nvSpPr>
        <xdr:cNvPr id="144" name="n_2mainValue【図書館】&#10;一人当たり面積">
          <a:extLst>
            <a:ext uri="{FF2B5EF4-FFF2-40B4-BE49-F238E27FC236}">
              <a16:creationId xmlns:a16="http://schemas.microsoft.com/office/drawing/2014/main" id="{1FB45D04-08DA-4EC0-BD01-B72208E6F792}"/>
            </a:ext>
          </a:extLst>
        </xdr:cNvPr>
        <xdr:cNvSpPr txBox="1"/>
      </xdr:nvSpPr>
      <xdr:spPr>
        <a:xfrm>
          <a:off x="7677227"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5" name="n_3mainValue【図書館】&#10;一人当たり面積">
          <a:extLst>
            <a:ext uri="{FF2B5EF4-FFF2-40B4-BE49-F238E27FC236}">
              <a16:creationId xmlns:a16="http://schemas.microsoft.com/office/drawing/2014/main" id="{7B00A3E4-CE6A-446B-BFC7-88657AFBE64C}"/>
            </a:ext>
          </a:extLst>
        </xdr:cNvPr>
        <xdr:cNvSpPr txBox="1"/>
      </xdr:nvSpPr>
      <xdr:spPr>
        <a:xfrm>
          <a:off x="6867602"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45229</xdr:rowOff>
    </xdr:from>
    <xdr:ext cx="469744" cy="259045"/>
    <xdr:sp macro="" textlink="">
      <xdr:nvSpPr>
        <xdr:cNvPr id="146" name="n_4mainValue【図書館】&#10;一人当たり面積">
          <a:extLst>
            <a:ext uri="{FF2B5EF4-FFF2-40B4-BE49-F238E27FC236}">
              <a16:creationId xmlns:a16="http://schemas.microsoft.com/office/drawing/2014/main" id="{12E7A445-71FB-42EC-A42F-7361E9772251}"/>
            </a:ext>
          </a:extLst>
        </xdr:cNvPr>
        <xdr:cNvSpPr txBox="1"/>
      </xdr:nvSpPr>
      <xdr:spPr>
        <a:xfrm>
          <a:off x="6067502" y="60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42C897E-D976-4723-9BA9-86D4ECA3206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BF2C911-C4F6-418C-9491-157158B797F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29A4EC7-F14C-49D7-9FCE-6C2916F2ACB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977FA2F-4E10-4319-B5FD-9B307B8BE31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0265865-AB64-4932-AFC5-A276C209417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272FC69-A12C-4054-95AF-D673E0A42DE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F7FD112-17D3-40B9-80AF-8BDA8602E974}"/>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37DD9EA-22A5-4ABA-B2B8-C7BD8F65F423}"/>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7A4D5CFA-DC15-445C-8C11-8D2B3010968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EA7BAAEA-8032-40A6-8B55-FABC101E8DD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CB1C6F41-9487-4C52-97D2-5924B9584529}"/>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53A5E763-BD14-45D7-806A-5ED5E5F1586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5727F60F-528C-409A-9ECE-AB562BEE602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3C7DBA16-228F-4020-BA85-480ABD56447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AC69B5B-5A02-4467-805F-7D028981547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840A3407-C87B-466E-8591-A0D0147CDE76}"/>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F0E9F31-ADC4-433C-AEDF-7CCB220EF49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8D9C8C9E-8761-49F2-BF00-5CC9925F5EB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AB57E99A-A2DD-47F4-9CB6-FB2B3091193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E6D77B84-A4FB-4715-89D6-B5E34F6FBBA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180709D-4F53-49A6-AD21-87D414BDDC8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CF1545D8-B8FF-4830-939E-68FFC2738F2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E78927FF-AAE2-4AFD-B217-AE040D767DC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AE26A180-2993-4179-A017-AB3429F2F6A3}"/>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89F3ADE2-4497-4321-88FD-26A514C6489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6BAF45EA-FF3B-4B21-9601-D64FFE0D7ED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F4A39C33-89C5-41ED-AF6F-FE3A14D6ECB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7BBD719D-9AA1-470E-9621-7458892A4B2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9BB75DF9-F571-4246-9B99-0D387E045F5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79D25A24-4A43-4C81-97AC-23576751EA4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3AF12505-436E-40C6-911A-E7EF840BCC7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3DA3F452-AA4B-4AA5-91F0-2E038B0285C8}"/>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26B9C383-ADBF-4E14-AB55-F09920A835B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E9C63217-1297-4B37-A02E-E2ED852BB97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E5A3AA76-2792-46BD-AC45-49679A0546E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293633CD-AE99-49E1-ADC1-3946BB770FC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25AEB115-6ED7-40D9-9B98-E8238CCD9E2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18839C6D-24B4-4B72-AFEA-37DC5F2D0FF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37043D06-0563-40F4-A4B9-E4FDE39942D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F1DBA4FD-8812-436B-BE20-939B33A4969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A786456B-4DA7-4CDA-B9C1-FBE8EA781E8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6EA8A4C6-D9B6-444A-AD21-0C9ACDE652E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A0B8FC47-8C01-439C-B668-BC6F2BD2F64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ACFEB854-3E8E-45F5-B797-2DCC205A5A7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6CF74FF3-69D2-4866-A8F6-98DBE3DD117E}"/>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DD1D1E32-E416-466C-8A3F-7F804916106A}"/>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E7AEAA29-D1AF-4068-B79F-8879B6D09F3D}"/>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C9E96FF2-63E2-40C5-911B-E547EA6BEE9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871FE79F-FB50-4E6E-BBE2-56CB29A99CBD}"/>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A3D427D7-3AAC-4BEF-A3FD-4F472EB18235}"/>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104BC611-05FC-4D14-B688-DD8D49036B24}"/>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D272AA95-5556-47F5-90BF-FE640AFC95F5}"/>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B00082A2-C8E8-402A-86BC-B73FE86A20C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84036F94-A446-449C-9D19-3B20D08D6A3E}"/>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BE408FF4-66BB-4AB9-BA4F-AB3200393C05}"/>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769B4F0-23F8-4519-B93A-F1D1FC06DDE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78456E10-3451-46A0-862F-DCA55C550B8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488D4B6B-B0EF-4A65-8F41-9E1A8B45E39E}"/>
            </a:ext>
          </a:extLst>
        </xdr:cNvPr>
        <xdr:cNvCxnSpPr/>
      </xdr:nvCxnSpPr>
      <xdr:spPr>
        <a:xfrm flipV="1">
          <a:off x="4180840" y="16299633"/>
          <a:ext cx="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45C2836D-683D-4309-A8D1-863A2E7B2E31}"/>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49335081-2481-4627-9D4C-1F833D522FF2}"/>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207" name="【市民会館】&#10;有形固定資産減価償却率最大値テキスト">
          <a:extLst>
            <a:ext uri="{FF2B5EF4-FFF2-40B4-BE49-F238E27FC236}">
              <a16:creationId xmlns:a16="http://schemas.microsoft.com/office/drawing/2014/main" id="{DDCF97B7-58B9-48E1-8F25-7DF4C00FC45D}"/>
            </a:ext>
          </a:extLst>
        </xdr:cNvPr>
        <xdr:cNvSpPr txBox="1"/>
      </xdr:nvSpPr>
      <xdr:spPr>
        <a:xfrm>
          <a:off x="4219575" y="16078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208" name="直線コネクタ 207">
          <a:extLst>
            <a:ext uri="{FF2B5EF4-FFF2-40B4-BE49-F238E27FC236}">
              <a16:creationId xmlns:a16="http://schemas.microsoft.com/office/drawing/2014/main" id="{9CB580FE-4336-4717-A165-7789CEDBF5ED}"/>
            </a:ext>
          </a:extLst>
        </xdr:cNvPr>
        <xdr:cNvCxnSpPr/>
      </xdr:nvCxnSpPr>
      <xdr:spPr>
        <a:xfrm>
          <a:off x="4105275" y="162996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6F8EA4AC-850F-478C-9E22-9E870E6D59F3}"/>
            </a:ext>
          </a:extLst>
        </xdr:cNvPr>
        <xdr:cNvSpPr txBox="1"/>
      </xdr:nvSpPr>
      <xdr:spPr>
        <a:xfrm>
          <a:off x="4219575" y="16847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10" name="フローチャート: 判断 209">
          <a:extLst>
            <a:ext uri="{FF2B5EF4-FFF2-40B4-BE49-F238E27FC236}">
              <a16:creationId xmlns:a16="http://schemas.microsoft.com/office/drawing/2014/main" id="{AB21A501-D3F4-4B1A-A19F-AB536CD7E84B}"/>
            </a:ext>
          </a:extLst>
        </xdr:cNvPr>
        <xdr:cNvSpPr/>
      </xdr:nvSpPr>
      <xdr:spPr>
        <a:xfrm>
          <a:off x="4124325"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11" name="フローチャート: 判断 210">
          <a:extLst>
            <a:ext uri="{FF2B5EF4-FFF2-40B4-BE49-F238E27FC236}">
              <a16:creationId xmlns:a16="http://schemas.microsoft.com/office/drawing/2014/main" id="{931CC9F2-012C-48B3-A301-FC853AF09923}"/>
            </a:ext>
          </a:extLst>
        </xdr:cNvPr>
        <xdr:cNvSpPr/>
      </xdr:nvSpPr>
      <xdr:spPr>
        <a:xfrm>
          <a:off x="3381375" y="168378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12" name="フローチャート: 判断 211">
          <a:extLst>
            <a:ext uri="{FF2B5EF4-FFF2-40B4-BE49-F238E27FC236}">
              <a16:creationId xmlns:a16="http://schemas.microsoft.com/office/drawing/2014/main" id="{40212B28-4B66-4381-8108-5645A37CAEC2}"/>
            </a:ext>
          </a:extLst>
        </xdr:cNvPr>
        <xdr:cNvSpPr/>
      </xdr:nvSpPr>
      <xdr:spPr>
        <a:xfrm>
          <a:off x="2571750" y="16957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213" name="フローチャート: 判断 212">
          <a:extLst>
            <a:ext uri="{FF2B5EF4-FFF2-40B4-BE49-F238E27FC236}">
              <a16:creationId xmlns:a16="http://schemas.microsoft.com/office/drawing/2014/main" id="{23260D6A-1C5B-47B2-9FB9-3EB69FEB669D}"/>
            </a:ext>
          </a:extLst>
        </xdr:cNvPr>
        <xdr:cNvSpPr/>
      </xdr:nvSpPr>
      <xdr:spPr>
        <a:xfrm>
          <a:off x="1781175" y="169570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214" name="フローチャート: 判断 213">
          <a:extLst>
            <a:ext uri="{FF2B5EF4-FFF2-40B4-BE49-F238E27FC236}">
              <a16:creationId xmlns:a16="http://schemas.microsoft.com/office/drawing/2014/main" id="{494EBFF8-9AEB-4BB7-95E6-7D9C1C05A0E0}"/>
            </a:ext>
          </a:extLst>
        </xdr:cNvPr>
        <xdr:cNvSpPr/>
      </xdr:nvSpPr>
      <xdr:spPr>
        <a:xfrm>
          <a:off x="981075" y="169537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6D04DD5-231E-4C87-AF22-795C8514D73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F98FA27D-89FD-4388-A921-03FD3145532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F98EB183-493E-4215-BEFA-C638396DC84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BB1DA3B5-24B5-4BAE-8534-58F78B8EC20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ED72E075-BDCA-4E7C-83A9-6DB30689AFF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20" name="楕円 219">
          <a:extLst>
            <a:ext uri="{FF2B5EF4-FFF2-40B4-BE49-F238E27FC236}">
              <a16:creationId xmlns:a16="http://schemas.microsoft.com/office/drawing/2014/main" id="{F5682B61-A9A8-401F-83AE-6C2F7AF50634}"/>
            </a:ext>
          </a:extLst>
        </xdr:cNvPr>
        <xdr:cNvSpPr/>
      </xdr:nvSpPr>
      <xdr:spPr>
        <a:xfrm>
          <a:off x="4124325" y="16832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665176F9-4BB4-42E1-991C-D3F0A26BC457}"/>
            </a:ext>
          </a:extLst>
        </xdr:cNvPr>
        <xdr:cNvSpPr txBox="1"/>
      </xdr:nvSpPr>
      <xdr:spPr>
        <a:xfrm>
          <a:off x="4219575" y="1668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222" name="楕円 221">
          <a:extLst>
            <a:ext uri="{FF2B5EF4-FFF2-40B4-BE49-F238E27FC236}">
              <a16:creationId xmlns:a16="http://schemas.microsoft.com/office/drawing/2014/main" id="{B7D7E06C-B56F-4628-AB5A-2AF4AA151D4D}"/>
            </a:ext>
          </a:extLst>
        </xdr:cNvPr>
        <xdr:cNvSpPr/>
      </xdr:nvSpPr>
      <xdr:spPr>
        <a:xfrm>
          <a:off x="3381375" y="167999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33745</xdr:rowOff>
    </xdr:to>
    <xdr:cxnSp macro="">
      <xdr:nvCxnSpPr>
        <xdr:cNvPr id="223" name="直線コネクタ 222">
          <a:extLst>
            <a:ext uri="{FF2B5EF4-FFF2-40B4-BE49-F238E27FC236}">
              <a16:creationId xmlns:a16="http://schemas.microsoft.com/office/drawing/2014/main" id="{E4280618-EBEE-4EBE-8476-563D32A45263}"/>
            </a:ext>
          </a:extLst>
        </xdr:cNvPr>
        <xdr:cNvCxnSpPr/>
      </xdr:nvCxnSpPr>
      <xdr:spPr>
        <a:xfrm>
          <a:off x="3429000" y="16838023"/>
          <a:ext cx="7524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224" name="楕円 223">
          <a:extLst>
            <a:ext uri="{FF2B5EF4-FFF2-40B4-BE49-F238E27FC236}">
              <a16:creationId xmlns:a16="http://schemas.microsoft.com/office/drawing/2014/main" id="{65324C45-B528-4428-8D6F-107D6686FE49}"/>
            </a:ext>
          </a:extLst>
        </xdr:cNvPr>
        <xdr:cNvSpPr/>
      </xdr:nvSpPr>
      <xdr:spPr>
        <a:xfrm>
          <a:off x="2571750" y="1676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103</xdr:row>
      <xdr:rowOff>169273</xdr:rowOff>
    </xdr:to>
    <xdr:cxnSp macro="">
      <xdr:nvCxnSpPr>
        <xdr:cNvPr id="225" name="直線コネクタ 224">
          <a:extLst>
            <a:ext uri="{FF2B5EF4-FFF2-40B4-BE49-F238E27FC236}">
              <a16:creationId xmlns:a16="http://schemas.microsoft.com/office/drawing/2014/main" id="{AFF4D213-5640-4BA1-B058-FB1DFD4AFF25}"/>
            </a:ext>
          </a:extLst>
        </xdr:cNvPr>
        <xdr:cNvCxnSpPr/>
      </xdr:nvCxnSpPr>
      <xdr:spPr>
        <a:xfrm>
          <a:off x="2619375" y="16811625"/>
          <a:ext cx="80962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226" name="楕円 225">
          <a:extLst>
            <a:ext uri="{FF2B5EF4-FFF2-40B4-BE49-F238E27FC236}">
              <a16:creationId xmlns:a16="http://schemas.microsoft.com/office/drawing/2014/main" id="{020AB6DA-4688-49F2-A454-A0553339A7A9}"/>
            </a:ext>
          </a:extLst>
        </xdr:cNvPr>
        <xdr:cNvSpPr/>
      </xdr:nvSpPr>
      <xdr:spPr>
        <a:xfrm>
          <a:off x="1781175" y="16827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28848</xdr:rowOff>
    </xdr:to>
    <xdr:cxnSp macro="">
      <xdr:nvCxnSpPr>
        <xdr:cNvPr id="227" name="直線コネクタ 226">
          <a:extLst>
            <a:ext uri="{FF2B5EF4-FFF2-40B4-BE49-F238E27FC236}">
              <a16:creationId xmlns:a16="http://schemas.microsoft.com/office/drawing/2014/main" id="{090747D4-4C35-4F59-917C-D869D37E282A}"/>
            </a:ext>
          </a:extLst>
        </xdr:cNvPr>
        <xdr:cNvCxnSpPr/>
      </xdr:nvCxnSpPr>
      <xdr:spPr>
        <a:xfrm flipV="1">
          <a:off x="1828800" y="16811625"/>
          <a:ext cx="790575" cy="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228" name="楕円 227">
          <a:extLst>
            <a:ext uri="{FF2B5EF4-FFF2-40B4-BE49-F238E27FC236}">
              <a16:creationId xmlns:a16="http://schemas.microsoft.com/office/drawing/2014/main" id="{2855EE2F-F057-4C1D-90AB-DE5F1DD93FD9}"/>
            </a:ext>
          </a:extLst>
        </xdr:cNvPr>
        <xdr:cNvSpPr/>
      </xdr:nvSpPr>
      <xdr:spPr>
        <a:xfrm>
          <a:off x="981075" y="168031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28848</xdr:rowOff>
    </xdr:to>
    <xdr:cxnSp macro="">
      <xdr:nvCxnSpPr>
        <xdr:cNvPr id="229" name="直線コネクタ 228">
          <a:extLst>
            <a:ext uri="{FF2B5EF4-FFF2-40B4-BE49-F238E27FC236}">
              <a16:creationId xmlns:a16="http://schemas.microsoft.com/office/drawing/2014/main" id="{22272A58-1F2A-48A8-B417-F93A7EB8002A}"/>
            </a:ext>
          </a:extLst>
        </xdr:cNvPr>
        <xdr:cNvCxnSpPr/>
      </xdr:nvCxnSpPr>
      <xdr:spPr>
        <a:xfrm>
          <a:off x="1028700" y="16841288"/>
          <a:ext cx="800100" cy="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230" name="n_1aveValue【市民会館】&#10;有形固定資産減価償却率">
          <a:extLst>
            <a:ext uri="{FF2B5EF4-FFF2-40B4-BE49-F238E27FC236}">
              <a16:creationId xmlns:a16="http://schemas.microsoft.com/office/drawing/2014/main" id="{6E2BA402-1E77-4FAB-95F6-08983E573369}"/>
            </a:ext>
          </a:extLst>
        </xdr:cNvPr>
        <xdr:cNvSpPr txBox="1"/>
      </xdr:nvSpPr>
      <xdr:spPr>
        <a:xfrm>
          <a:off x="3239144" y="1692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231" name="n_2aveValue【市民会館】&#10;有形固定資産減価償却率">
          <a:extLst>
            <a:ext uri="{FF2B5EF4-FFF2-40B4-BE49-F238E27FC236}">
              <a16:creationId xmlns:a16="http://schemas.microsoft.com/office/drawing/2014/main" id="{3DCFEADD-2898-489B-BC6C-B26D175C4AD8}"/>
            </a:ext>
          </a:extLst>
        </xdr:cNvPr>
        <xdr:cNvSpPr txBox="1"/>
      </xdr:nvSpPr>
      <xdr:spPr>
        <a:xfrm>
          <a:off x="2439044"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232" name="n_3aveValue【市民会館】&#10;有形固定資産減価償却率">
          <a:extLst>
            <a:ext uri="{FF2B5EF4-FFF2-40B4-BE49-F238E27FC236}">
              <a16:creationId xmlns:a16="http://schemas.microsoft.com/office/drawing/2014/main" id="{22E29619-723D-44CC-AB2D-5CE020532830}"/>
            </a:ext>
          </a:extLst>
        </xdr:cNvPr>
        <xdr:cNvSpPr txBox="1"/>
      </xdr:nvSpPr>
      <xdr:spPr>
        <a:xfrm>
          <a:off x="1648469"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233" name="n_4aveValue【市民会館】&#10;有形固定資産減価償却率">
          <a:extLst>
            <a:ext uri="{FF2B5EF4-FFF2-40B4-BE49-F238E27FC236}">
              <a16:creationId xmlns:a16="http://schemas.microsoft.com/office/drawing/2014/main" id="{12A4B4BB-3723-411D-BFF9-FB2797706426}"/>
            </a:ext>
          </a:extLst>
        </xdr:cNvPr>
        <xdr:cNvSpPr txBox="1"/>
      </xdr:nvSpPr>
      <xdr:spPr>
        <a:xfrm>
          <a:off x="848369"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234" name="n_1mainValue【市民会館】&#10;有形固定資産減価償却率">
          <a:extLst>
            <a:ext uri="{FF2B5EF4-FFF2-40B4-BE49-F238E27FC236}">
              <a16:creationId xmlns:a16="http://schemas.microsoft.com/office/drawing/2014/main" id="{1D56558C-4D1A-4468-A19F-BF3D6B70245A}"/>
            </a:ext>
          </a:extLst>
        </xdr:cNvPr>
        <xdr:cNvSpPr txBox="1"/>
      </xdr:nvSpPr>
      <xdr:spPr>
        <a:xfrm>
          <a:off x="3239144" y="1658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235" name="n_2mainValue【市民会館】&#10;有形固定資産減価償却率">
          <a:extLst>
            <a:ext uri="{FF2B5EF4-FFF2-40B4-BE49-F238E27FC236}">
              <a16:creationId xmlns:a16="http://schemas.microsoft.com/office/drawing/2014/main" id="{839AD37B-6A18-4AAA-943C-48BC278CC20F}"/>
            </a:ext>
          </a:extLst>
        </xdr:cNvPr>
        <xdr:cNvSpPr txBox="1"/>
      </xdr:nvSpPr>
      <xdr:spPr>
        <a:xfrm>
          <a:off x="2439044" y="1654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236" name="n_3mainValue【市民会館】&#10;有形固定資産減価償却率">
          <a:extLst>
            <a:ext uri="{FF2B5EF4-FFF2-40B4-BE49-F238E27FC236}">
              <a16:creationId xmlns:a16="http://schemas.microsoft.com/office/drawing/2014/main" id="{3B2B4F16-3A3C-4764-A832-D58073A59C21}"/>
            </a:ext>
          </a:extLst>
        </xdr:cNvPr>
        <xdr:cNvSpPr txBox="1"/>
      </xdr:nvSpPr>
      <xdr:spPr>
        <a:xfrm>
          <a:off x="1648469" y="1661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237" name="n_4mainValue【市民会館】&#10;有形固定資産減価償却率">
          <a:extLst>
            <a:ext uri="{FF2B5EF4-FFF2-40B4-BE49-F238E27FC236}">
              <a16:creationId xmlns:a16="http://schemas.microsoft.com/office/drawing/2014/main" id="{1D3B40B1-7F96-4ACC-A04F-12A12FFCBDE5}"/>
            </a:ext>
          </a:extLst>
        </xdr:cNvPr>
        <xdr:cNvSpPr txBox="1"/>
      </xdr:nvSpPr>
      <xdr:spPr>
        <a:xfrm>
          <a:off x="848369" y="165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B6DEA0D2-728C-4AA5-A206-5040EF06A23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30CC62B6-8BF3-4CFD-B818-C0D4405B80D9}"/>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93C81510-53EA-4DE7-8105-00D1C1C042E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621CDC4F-6792-4DF3-A510-EAAF2F109AD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E33554B7-7AE5-47F3-AE92-BB95C8C2966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A7B8D31D-0A8D-40FC-ACE6-F07C351F0B5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1612B3C8-C5AE-450D-AF6D-257D489CA1B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8B4B38CE-C37F-4F49-AF1E-496CB7325FC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CCD385AD-6789-4EDD-A0C5-BF55C140170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1EF86B0A-B14E-43E5-8C39-0C9E9FBD032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8" name="直線コネクタ 247">
          <a:extLst>
            <a:ext uri="{FF2B5EF4-FFF2-40B4-BE49-F238E27FC236}">
              <a16:creationId xmlns:a16="http://schemas.microsoft.com/office/drawing/2014/main" id="{1FC0FC15-F1D4-41E0-87DC-0C08A5A2662D}"/>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9" name="テキスト ボックス 248">
          <a:extLst>
            <a:ext uri="{FF2B5EF4-FFF2-40B4-BE49-F238E27FC236}">
              <a16:creationId xmlns:a16="http://schemas.microsoft.com/office/drawing/2014/main" id="{B7FFCC50-6EE8-4BB8-B124-58E9C2FB49BF}"/>
            </a:ext>
          </a:extLst>
        </xdr:cNvPr>
        <xdr:cNvSpPr txBox="1"/>
      </xdr:nvSpPr>
      <xdr:spPr>
        <a:xfrm>
          <a:off x="5527221"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0" name="直線コネクタ 249">
          <a:extLst>
            <a:ext uri="{FF2B5EF4-FFF2-40B4-BE49-F238E27FC236}">
              <a16:creationId xmlns:a16="http://schemas.microsoft.com/office/drawing/2014/main" id="{B1253761-6541-4F8F-A020-81D16A11AC79}"/>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1" name="テキスト ボックス 250">
          <a:extLst>
            <a:ext uri="{FF2B5EF4-FFF2-40B4-BE49-F238E27FC236}">
              <a16:creationId xmlns:a16="http://schemas.microsoft.com/office/drawing/2014/main" id="{11D4F1AD-D22C-4292-B763-C69C34E55A88}"/>
            </a:ext>
          </a:extLst>
        </xdr:cNvPr>
        <xdr:cNvSpPr txBox="1"/>
      </xdr:nvSpPr>
      <xdr:spPr>
        <a:xfrm>
          <a:off x="5527221"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2" name="直線コネクタ 251">
          <a:extLst>
            <a:ext uri="{FF2B5EF4-FFF2-40B4-BE49-F238E27FC236}">
              <a16:creationId xmlns:a16="http://schemas.microsoft.com/office/drawing/2014/main" id="{AC77E656-C031-4950-B9DF-B397C6FB9CBC}"/>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3" name="テキスト ボックス 252">
          <a:extLst>
            <a:ext uri="{FF2B5EF4-FFF2-40B4-BE49-F238E27FC236}">
              <a16:creationId xmlns:a16="http://schemas.microsoft.com/office/drawing/2014/main" id="{5F0944BB-F554-4DB0-A66D-31F40E6F5B44}"/>
            </a:ext>
          </a:extLst>
        </xdr:cNvPr>
        <xdr:cNvSpPr txBox="1"/>
      </xdr:nvSpPr>
      <xdr:spPr>
        <a:xfrm>
          <a:off x="5527221"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4" name="直線コネクタ 253">
          <a:extLst>
            <a:ext uri="{FF2B5EF4-FFF2-40B4-BE49-F238E27FC236}">
              <a16:creationId xmlns:a16="http://schemas.microsoft.com/office/drawing/2014/main" id="{AC0301B6-8288-4AC2-B5C3-C193A6B7BDDB}"/>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5" name="テキスト ボックス 254">
          <a:extLst>
            <a:ext uri="{FF2B5EF4-FFF2-40B4-BE49-F238E27FC236}">
              <a16:creationId xmlns:a16="http://schemas.microsoft.com/office/drawing/2014/main" id="{A4E89D6F-8958-4532-99A7-F6941065ADF0}"/>
            </a:ext>
          </a:extLst>
        </xdr:cNvPr>
        <xdr:cNvSpPr txBox="1"/>
      </xdr:nvSpPr>
      <xdr:spPr>
        <a:xfrm>
          <a:off x="5527221"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6" name="直線コネクタ 255">
          <a:extLst>
            <a:ext uri="{FF2B5EF4-FFF2-40B4-BE49-F238E27FC236}">
              <a16:creationId xmlns:a16="http://schemas.microsoft.com/office/drawing/2014/main" id="{D2ABD40C-DECE-4EB6-AC7A-9B65814C43D8}"/>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7" name="テキスト ボックス 256">
          <a:extLst>
            <a:ext uri="{FF2B5EF4-FFF2-40B4-BE49-F238E27FC236}">
              <a16:creationId xmlns:a16="http://schemas.microsoft.com/office/drawing/2014/main" id="{6D6C0688-FB2C-4EF6-BFD9-41217AF2C07C}"/>
            </a:ext>
          </a:extLst>
        </xdr:cNvPr>
        <xdr:cNvSpPr txBox="1"/>
      </xdr:nvSpPr>
      <xdr:spPr>
        <a:xfrm>
          <a:off x="5527221"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8" name="直線コネクタ 257">
          <a:extLst>
            <a:ext uri="{FF2B5EF4-FFF2-40B4-BE49-F238E27FC236}">
              <a16:creationId xmlns:a16="http://schemas.microsoft.com/office/drawing/2014/main" id="{B526BF26-63C4-41A7-B36B-916DF2119612}"/>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9" name="テキスト ボックス 258">
          <a:extLst>
            <a:ext uri="{FF2B5EF4-FFF2-40B4-BE49-F238E27FC236}">
              <a16:creationId xmlns:a16="http://schemas.microsoft.com/office/drawing/2014/main" id="{00FFC7B5-71B5-4F4D-940E-40BF8BA5920E}"/>
            </a:ext>
          </a:extLst>
        </xdr:cNvPr>
        <xdr:cNvSpPr txBox="1"/>
      </xdr:nvSpPr>
      <xdr:spPr>
        <a:xfrm>
          <a:off x="5527221"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93F36B74-6F0E-47B2-8908-066E5E5214D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F37A6048-449B-486A-88A6-817F8164129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972D5BDA-88E4-4019-944C-E766A3112E0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263" name="直線コネクタ 262">
          <a:extLst>
            <a:ext uri="{FF2B5EF4-FFF2-40B4-BE49-F238E27FC236}">
              <a16:creationId xmlns:a16="http://schemas.microsoft.com/office/drawing/2014/main" id="{841F7894-E27A-4211-982C-C340AFE1C0AD}"/>
            </a:ext>
          </a:extLst>
        </xdr:cNvPr>
        <xdr:cNvCxnSpPr/>
      </xdr:nvCxnSpPr>
      <xdr:spPr>
        <a:xfrm flipV="1">
          <a:off x="9429115" y="16145963"/>
          <a:ext cx="0" cy="1529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4" name="【市民会館】&#10;一人当たり面積最小値テキスト">
          <a:extLst>
            <a:ext uri="{FF2B5EF4-FFF2-40B4-BE49-F238E27FC236}">
              <a16:creationId xmlns:a16="http://schemas.microsoft.com/office/drawing/2014/main" id="{C30DD8A8-541E-411D-A954-03C0358877DA}"/>
            </a:ext>
          </a:extLst>
        </xdr:cNvPr>
        <xdr:cNvSpPr txBox="1"/>
      </xdr:nvSpPr>
      <xdr:spPr>
        <a:xfrm>
          <a:off x="9467850" y="176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5" name="直線コネクタ 264">
          <a:extLst>
            <a:ext uri="{FF2B5EF4-FFF2-40B4-BE49-F238E27FC236}">
              <a16:creationId xmlns:a16="http://schemas.microsoft.com/office/drawing/2014/main" id="{9BC65242-C4BA-4341-A259-A4C325888759}"/>
            </a:ext>
          </a:extLst>
        </xdr:cNvPr>
        <xdr:cNvCxnSpPr/>
      </xdr:nvCxnSpPr>
      <xdr:spPr>
        <a:xfrm>
          <a:off x="9363075" y="176753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266" name="【市民会館】&#10;一人当たり面積最大値テキスト">
          <a:extLst>
            <a:ext uri="{FF2B5EF4-FFF2-40B4-BE49-F238E27FC236}">
              <a16:creationId xmlns:a16="http://schemas.microsoft.com/office/drawing/2014/main" id="{2F9CBFA0-8440-458B-ABC5-66CD57B7155C}"/>
            </a:ext>
          </a:extLst>
        </xdr:cNvPr>
        <xdr:cNvSpPr txBox="1"/>
      </xdr:nvSpPr>
      <xdr:spPr>
        <a:xfrm>
          <a:off x="9467850" y="159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267" name="直線コネクタ 266">
          <a:extLst>
            <a:ext uri="{FF2B5EF4-FFF2-40B4-BE49-F238E27FC236}">
              <a16:creationId xmlns:a16="http://schemas.microsoft.com/office/drawing/2014/main" id="{D68C4B88-ED2F-455B-95EE-6C07E9009DC1}"/>
            </a:ext>
          </a:extLst>
        </xdr:cNvPr>
        <xdr:cNvCxnSpPr/>
      </xdr:nvCxnSpPr>
      <xdr:spPr>
        <a:xfrm>
          <a:off x="9363075" y="161459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268" name="【市民会館】&#10;一人当たり面積平均値テキスト">
          <a:extLst>
            <a:ext uri="{FF2B5EF4-FFF2-40B4-BE49-F238E27FC236}">
              <a16:creationId xmlns:a16="http://schemas.microsoft.com/office/drawing/2014/main" id="{088B4C28-D4D7-4FE2-9AB5-5EF62F3DDD29}"/>
            </a:ext>
          </a:extLst>
        </xdr:cNvPr>
        <xdr:cNvSpPr txBox="1"/>
      </xdr:nvSpPr>
      <xdr:spPr>
        <a:xfrm>
          <a:off x="9467850" y="1708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269" name="フローチャート: 判断 268">
          <a:extLst>
            <a:ext uri="{FF2B5EF4-FFF2-40B4-BE49-F238E27FC236}">
              <a16:creationId xmlns:a16="http://schemas.microsoft.com/office/drawing/2014/main" id="{F6E54E8E-F10D-4FAE-B62F-00D791C02538}"/>
            </a:ext>
          </a:extLst>
        </xdr:cNvPr>
        <xdr:cNvSpPr/>
      </xdr:nvSpPr>
      <xdr:spPr>
        <a:xfrm>
          <a:off x="9401175" y="172287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270" name="フローチャート: 判断 269">
          <a:extLst>
            <a:ext uri="{FF2B5EF4-FFF2-40B4-BE49-F238E27FC236}">
              <a16:creationId xmlns:a16="http://schemas.microsoft.com/office/drawing/2014/main" id="{FFEE82CA-E19D-4227-89C0-BAAEC89DD8C8}"/>
            </a:ext>
          </a:extLst>
        </xdr:cNvPr>
        <xdr:cNvSpPr/>
      </xdr:nvSpPr>
      <xdr:spPr>
        <a:xfrm>
          <a:off x="86391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271" name="フローチャート: 判断 270">
          <a:extLst>
            <a:ext uri="{FF2B5EF4-FFF2-40B4-BE49-F238E27FC236}">
              <a16:creationId xmlns:a16="http://schemas.microsoft.com/office/drawing/2014/main" id="{18D4B477-ECF5-4ED8-A832-9840E6AB2735}"/>
            </a:ext>
          </a:extLst>
        </xdr:cNvPr>
        <xdr:cNvSpPr/>
      </xdr:nvSpPr>
      <xdr:spPr>
        <a:xfrm>
          <a:off x="7839075" y="172466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272" name="フローチャート: 判断 271">
          <a:extLst>
            <a:ext uri="{FF2B5EF4-FFF2-40B4-BE49-F238E27FC236}">
              <a16:creationId xmlns:a16="http://schemas.microsoft.com/office/drawing/2014/main" id="{D0ED3B5A-E110-4030-8E0C-BF302ABFFD5D}"/>
            </a:ext>
          </a:extLst>
        </xdr:cNvPr>
        <xdr:cNvSpPr/>
      </xdr:nvSpPr>
      <xdr:spPr>
        <a:xfrm>
          <a:off x="7029450" y="173232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273" name="フローチャート: 判断 272">
          <a:extLst>
            <a:ext uri="{FF2B5EF4-FFF2-40B4-BE49-F238E27FC236}">
              <a16:creationId xmlns:a16="http://schemas.microsoft.com/office/drawing/2014/main" id="{180D6C2C-CA18-440B-8CF2-B6E6148DD520}"/>
            </a:ext>
          </a:extLst>
        </xdr:cNvPr>
        <xdr:cNvSpPr/>
      </xdr:nvSpPr>
      <xdr:spPr>
        <a:xfrm>
          <a:off x="6238875" y="173349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9760E603-28AE-4DFF-B57B-C7FD01951CC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996778D6-F892-4CEE-A791-FD6BB8B9C69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D026A562-E7B6-49F4-93AE-6CE688B217D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9956CD60-FF1B-492F-A9AC-6EC046A7352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06EB473-1A24-4E99-9C80-8D8CD3250D0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58057</xdr:rowOff>
    </xdr:from>
    <xdr:to>
      <xdr:col>55</xdr:col>
      <xdr:colOff>50800</xdr:colOff>
      <xdr:row>107</xdr:row>
      <xdr:rowOff>159657</xdr:rowOff>
    </xdr:to>
    <xdr:sp macro="" textlink="">
      <xdr:nvSpPr>
        <xdr:cNvPr id="279" name="楕円 278">
          <a:extLst>
            <a:ext uri="{FF2B5EF4-FFF2-40B4-BE49-F238E27FC236}">
              <a16:creationId xmlns:a16="http://schemas.microsoft.com/office/drawing/2014/main" id="{9BEC8DE7-F0B2-42AE-BDE8-409378ED3CD1}"/>
            </a:ext>
          </a:extLst>
        </xdr:cNvPr>
        <xdr:cNvSpPr/>
      </xdr:nvSpPr>
      <xdr:spPr>
        <a:xfrm>
          <a:off x="9401175" y="173840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36484</xdr:rowOff>
    </xdr:from>
    <xdr:ext cx="469744" cy="259045"/>
    <xdr:sp macro="" textlink="">
      <xdr:nvSpPr>
        <xdr:cNvPr id="280" name="【市民会館】&#10;一人当たり面積該当値テキスト">
          <a:extLst>
            <a:ext uri="{FF2B5EF4-FFF2-40B4-BE49-F238E27FC236}">
              <a16:creationId xmlns:a16="http://schemas.microsoft.com/office/drawing/2014/main" id="{E55F5493-49D7-4E8A-A3AA-19BA77745BCF}"/>
            </a:ext>
          </a:extLst>
        </xdr:cNvPr>
        <xdr:cNvSpPr txBox="1"/>
      </xdr:nvSpPr>
      <xdr:spPr>
        <a:xfrm>
          <a:off x="9467850" y="1736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58057</xdr:rowOff>
    </xdr:from>
    <xdr:to>
      <xdr:col>50</xdr:col>
      <xdr:colOff>165100</xdr:colOff>
      <xdr:row>107</xdr:row>
      <xdr:rowOff>159657</xdr:rowOff>
    </xdr:to>
    <xdr:sp macro="" textlink="">
      <xdr:nvSpPr>
        <xdr:cNvPr id="281" name="楕円 280">
          <a:extLst>
            <a:ext uri="{FF2B5EF4-FFF2-40B4-BE49-F238E27FC236}">
              <a16:creationId xmlns:a16="http://schemas.microsoft.com/office/drawing/2014/main" id="{4AA4C5ED-9B36-47FB-B716-61FA592F1F3A}"/>
            </a:ext>
          </a:extLst>
        </xdr:cNvPr>
        <xdr:cNvSpPr/>
      </xdr:nvSpPr>
      <xdr:spPr>
        <a:xfrm>
          <a:off x="8639175" y="173840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108857</xdr:rowOff>
    </xdr:from>
    <xdr:to>
      <xdr:col>55</xdr:col>
      <xdr:colOff>0</xdr:colOff>
      <xdr:row>107</xdr:row>
      <xdr:rowOff>108857</xdr:rowOff>
    </xdr:to>
    <xdr:cxnSp macro="">
      <xdr:nvCxnSpPr>
        <xdr:cNvPr id="282" name="直線コネクタ 281">
          <a:extLst>
            <a:ext uri="{FF2B5EF4-FFF2-40B4-BE49-F238E27FC236}">
              <a16:creationId xmlns:a16="http://schemas.microsoft.com/office/drawing/2014/main" id="{0DB3D9A5-89C4-4D8B-8390-9A1059500694}"/>
            </a:ext>
          </a:extLst>
        </xdr:cNvPr>
        <xdr:cNvCxnSpPr/>
      </xdr:nvCxnSpPr>
      <xdr:spPr>
        <a:xfrm>
          <a:off x="8686800" y="174316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283" name="楕円 282">
          <a:extLst>
            <a:ext uri="{FF2B5EF4-FFF2-40B4-BE49-F238E27FC236}">
              <a16:creationId xmlns:a16="http://schemas.microsoft.com/office/drawing/2014/main" id="{74779CEC-5DAD-4EF8-ADBB-9B2571815CCF}"/>
            </a:ext>
          </a:extLst>
        </xdr:cNvPr>
        <xdr:cNvSpPr/>
      </xdr:nvSpPr>
      <xdr:spPr>
        <a:xfrm>
          <a:off x="7839075" y="17385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108857</xdr:rowOff>
    </xdr:from>
    <xdr:to>
      <xdr:col>50</xdr:col>
      <xdr:colOff>114300</xdr:colOff>
      <xdr:row>107</xdr:row>
      <xdr:rowOff>110489</xdr:rowOff>
    </xdr:to>
    <xdr:cxnSp macro="">
      <xdr:nvCxnSpPr>
        <xdr:cNvPr id="284" name="直線コネクタ 283">
          <a:extLst>
            <a:ext uri="{FF2B5EF4-FFF2-40B4-BE49-F238E27FC236}">
              <a16:creationId xmlns:a16="http://schemas.microsoft.com/office/drawing/2014/main" id="{48417C5F-C7FD-4279-8C77-519A6A6BD1AF}"/>
            </a:ext>
          </a:extLst>
        </xdr:cNvPr>
        <xdr:cNvCxnSpPr/>
      </xdr:nvCxnSpPr>
      <xdr:spPr>
        <a:xfrm flipV="1">
          <a:off x="7886700" y="17431657"/>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61323</xdr:rowOff>
    </xdr:from>
    <xdr:to>
      <xdr:col>41</xdr:col>
      <xdr:colOff>101600</xdr:colOff>
      <xdr:row>107</xdr:row>
      <xdr:rowOff>162923</xdr:rowOff>
    </xdr:to>
    <xdr:sp macro="" textlink="">
      <xdr:nvSpPr>
        <xdr:cNvPr id="285" name="楕円 284">
          <a:extLst>
            <a:ext uri="{FF2B5EF4-FFF2-40B4-BE49-F238E27FC236}">
              <a16:creationId xmlns:a16="http://schemas.microsoft.com/office/drawing/2014/main" id="{504DA679-B7D0-4C34-B05A-E2AC02DFAE8D}"/>
            </a:ext>
          </a:extLst>
        </xdr:cNvPr>
        <xdr:cNvSpPr/>
      </xdr:nvSpPr>
      <xdr:spPr>
        <a:xfrm>
          <a:off x="7029450" y="173904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112123</xdr:rowOff>
    </xdr:to>
    <xdr:cxnSp macro="">
      <xdr:nvCxnSpPr>
        <xdr:cNvPr id="286" name="直線コネクタ 285">
          <a:extLst>
            <a:ext uri="{FF2B5EF4-FFF2-40B4-BE49-F238E27FC236}">
              <a16:creationId xmlns:a16="http://schemas.microsoft.com/office/drawing/2014/main" id="{888CAC36-7AEE-439C-9377-4868FA048BB3}"/>
            </a:ext>
          </a:extLst>
        </xdr:cNvPr>
        <xdr:cNvCxnSpPr/>
      </xdr:nvCxnSpPr>
      <xdr:spPr>
        <a:xfrm flipV="1">
          <a:off x="7077075" y="17433289"/>
          <a:ext cx="80962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287" name="楕円 286">
          <a:extLst>
            <a:ext uri="{FF2B5EF4-FFF2-40B4-BE49-F238E27FC236}">
              <a16:creationId xmlns:a16="http://schemas.microsoft.com/office/drawing/2014/main" id="{97D8DD78-384E-4C48-81CD-72719D9590BA}"/>
            </a:ext>
          </a:extLst>
        </xdr:cNvPr>
        <xdr:cNvSpPr/>
      </xdr:nvSpPr>
      <xdr:spPr>
        <a:xfrm>
          <a:off x="6238875" y="17392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112123</xdr:rowOff>
    </xdr:from>
    <xdr:to>
      <xdr:col>41</xdr:col>
      <xdr:colOff>50800</xdr:colOff>
      <xdr:row>107</xdr:row>
      <xdr:rowOff>113756</xdr:rowOff>
    </xdr:to>
    <xdr:cxnSp macro="">
      <xdr:nvCxnSpPr>
        <xdr:cNvPr id="288" name="直線コネクタ 287">
          <a:extLst>
            <a:ext uri="{FF2B5EF4-FFF2-40B4-BE49-F238E27FC236}">
              <a16:creationId xmlns:a16="http://schemas.microsoft.com/office/drawing/2014/main" id="{2E42322E-D5AB-478F-853B-B8C07FAFE37B}"/>
            </a:ext>
          </a:extLst>
        </xdr:cNvPr>
        <xdr:cNvCxnSpPr/>
      </xdr:nvCxnSpPr>
      <xdr:spPr>
        <a:xfrm flipV="1">
          <a:off x="6286500" y="17438098"/>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289" name="n_1aveValue【市民会館】&#10;一人当たり面積">
          <a:extLst>
            <a:ext uri="{FF2B5EF4-FFF2-40B4-BE49-F238E27FC236}">
              <a16:creationId xmlns:a16="http://schemas.microsoft.com/office/drawing/2014/main" id="{43D7B1F8-330E-4A56-B10C-3F9B79A887CC}"/>
            </a:ext>
          </a:extLst>
        </xdr:cNvPr>
        <xdr:cNvSpPr txBox="1"/>
      </xdr:nvSpPr>
      <xdr:spPr>
        <a:xfrm>
          <a:off x="845827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290" name="n_2aveValue【市民会館】&#10;一人当たり面積">
          <a:extLst>
            <a:ext uri="{FF2B5EF4-FFF2-40B4-BE49-F238E27FC236}">
              <a16:creationId xmlns:a16="http://schemas.microsoft.com/office/drawing/2014/main" id="{DFAA5024-E310-4AE1-A1B8-2053C2CE5367}"/>
            </a:ext>
          </a:extLst>
        </xdr:cNvPr>
        <xdr:cNvSpPr txBox="1"/>
      </xdr:nvSpPr>
      <xdr:spPr>
        <a:xfrm>
          <a:off x="7677227" y="170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291" name="n_3aveValue【市民会館】&#10;一人当たり面積">
          <a:extLst>
            <a:ext uri="{FF2B5EF4-FFF2-40B4-BE49-F238E27FC236}">
              <a16:creationId xmlns:a16="http://schemas.microsoft.com/office/drawing/2014/main" id="{C343090A-D9A6-4AAB-9398-C034E3A5D919}"/>
            </a:ext>
          </a:extLst>
        </xdr:cNvPr>
        <xdr:cNvSpPr txBox="1"/>
      </xdr:nvSpPr>
      <xdr:spPr>
        <a:xfrm>
          <a:off x="6867602" y="171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292" name="n_4aveValue【市民会館】&#10;一人当たり面積">
          <a:extLst>
            <a:ext uri="{FF2B5EF4-FFF2-40B4-BE49-F238E27FC236}">
              <a16:creationId xmlns:a16="http://schemas.microsoft.com/office/drawing/2014/main" id="{DAD83527-A21F-44F4-B6FB-41902FD4A236}"/>
            </a:ext>
          </a:extLst>
        </xdr:cNvPr>
        <xdr:cNvSpPr txBox="1"/>
      </xdr:nvSpPr>
      <xdr:spPr>
        <a:xfrm>
          <a:off x="6067502" y="1712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150784</xdr:rowOff>
    </xdr:from>
    <xdr:ext cx="469744" cy="259045"/>
    <xdr:sp macro="" textlink="">
      <xdr:nvSpPr>
        <xdr:cNvPr id="293" name="n_1mainValue【市民会館】&#10;一人当たり面積">
          <a:extLst>
            <a:ext uri="{FF2B5EF4-FFF2-40B4-BE49-F238E27FC236}">
              <a16:creationId xmlns:a16="http://schemas.microsoft.com/office/drawing/2014/main" id="{7674045C-B4DF-4A79-889E-40134802846C}"/>
            </a:ext>
          </a:extLst>
        </xdr:cNvPr>
        <xdr:cNvSpPr txBox="1"/>
      </xdr:nvSpPr>
      <xdr:spPr>
        <a:xfrm>
          <a:off x="8458277" y="1747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294" name="n_2mainValue【市民会館】&#10;一人当たり面積">
          <a:extLst>
            <a:ext uri="{FF2B5EF4-FFF2-40B4-BE49-F238E27FC236}">
              <a16:creationId xmlns:a16="http://schemas.microsoft.com/office/drawing/2014/main" id="{B6918F5D-714B-42DA-A037-FCC3B7EEB815}"/>
            </a:ext>
          </a:extLst>
        </xdr:cNvPr>
        <xdr:cNvSpPr txBox="1"/>
      </xdr:nvSpPr>
      <xdr:spPr>
        <a:xfrm>
          <a:off x="7677227" y="1747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154050</xdr:rowOff>
    </xdr:from>
    <xdr:ext cx="469744" cy="259045"/>
    <xdr:sp macro="" textlink="">
      <xdr:nvSpPr>
        <xdr:cNvPr id="295" name="n_3mainValue【市民会館】&#10;一人当たり面積">
          <a:extLst>
            <a:ext uri="{FF2B5EF4-FFF2-40B4-BE49-F238E27FC236}">
              <a16:creationId xmlns:a16="http://schemas.microsoft.com/office/drawing/2014/main" id="{0D1E22B3-FE0D-471A-8348-7CE35C343F34}"/>
            </a:ext>
          </a:extLst>
        </xdr:cNvPr>
        <xdr:cNvSpPr txBox="1"/>
      </xdr:nvSpPr>
      <xdr:spPr>
        <a:xfrm>
          <a:off x="6867602" y="174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296" name="n_4mainValue【市民会館】&#10;一人当たり面積">
          <a:extLst>
            <a:ext uri="{FF2B5EF4-FFF2-40B4-BE49-F238E27FC236}">
              <a16:creationId xmlns:a16="http://schemas.microsoft.com/office/drawing/2014/main" id="{E381A08B-CA10-450A-A331-C43D8975ACDD}"/>
            </a:ext>
          </a:extLst>
        </xdr:cNvPr>
        <xdr:cNvSpPr txBox="1"/>
      </xdr:nvSpPr>
      <xdr:spPr>
        <a:xfrm>
          <a:off x="6067502" y="1748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E2958F8-D48F-4E4B-A8BF-37AA97885C9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A4731B00-0FAE-48F0-B80D-B5910D84975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34B5734D-7FAD-451F-8404-18711408EC1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D11570B1-9EDC-41CB-A9B4-3D2D92F8C96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2E4C452A-64E9-4FF6-905A-2E401F3471C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F8DFADE4-C943-40B2-BB40-50DB25E2A05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B2FC6BE8-70CD-440A-B225-7BBC34CC5DC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7EBB0C75-3650-461C-9623-BB05F975FFFB}"/>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B8A1E5B1-D15E-4A77-A144-87145358B2D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A639A0F-5B55-4B19-8208-5919734F2D8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D5653651-ADBB-4B0E-8A99-F1F9CCBE0A4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1731AB9A-B255-48CC-8346-CD10D7F6183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7C05100E-7E5B-4073-ACE1-3205798CDEFF}"/>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48C1E04F-135A-4D73-9F3B-DC3E2E46C54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AC93A7FE-FE1E-4F72-8AC2-E0C6EE00CCD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1104281E-4B24-4FD9-9FC4-DCAE5042F5C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EAB31AE-7E1D-46B3-B25E-F81C89C69FD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CEF37893-6FEF-43C8-88D3-457072FCE13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FC3A66B7-605E-4466-A9B5-381897E62A9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62D760EC-CD8D-4AD8-B9E3-300586DF9E1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296B6A92-A9BF-46E0-95A5-25D18712EE1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57645313-21F1-4B1D-8B8C-3CB6D964D0A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234A7605-D0DA-4FC2-A946-A7917EE92E5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D0C07CBD-ECAB-45A2-ADBD-3657B3AE1CE3}"/>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5232E078-29CE-412B-A889-ECA21329EFD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5B5028FB-973E-4C2D-90E0-09A75553987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0D19E1B4-C03B-402E-950C-FF8E533C948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A7C63B5B-E229-46EF-B739-BC3F1125F67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36689C75-C9D1-4C2F-8113-37B27F9FFDC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2197F90A-AA3D-4B97-A61C-3700DBE9AFB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DE63AE65-D2A3-40D5-8DCC-715E305ADC1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C585CE81-23E7-46F1-A094-35A2EBC6AD5C}"/>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EE0FDF2B-EEFC-4A11-85C7-6F7652011DD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7C090736-AB58-4C9F-BEA0-D5F983A3A3B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AF1A6181-FBAF-4EE4-92DE-F623CB2FE5E5}"/>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7BCCBFC1-F964-4AE6-A8BC-A9E980986DC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CC54DCAA-ED4C-4E8D-AA20-94C302666ED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1D5C01F3-A26C-4F26-8C00-576338C1D934}"/>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6F7C1812-503D-40FB-A0B7-346D6B986C9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18967712-9FDF-467C-B849-4B4D28EBC03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5271E9A6-B52F-41E2-9C55-C19F00ED2D2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DB402AE1-A975-405B-9878-B4F47085DE6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EE1A1B6B-185F-4B00-9DFA-60DB91DA747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0" name="直線コネクタ 339">
          <a:extLst>
            <a:ext uri="{FF2B5EF4-FFF2-40B4-BE49-F238E27FC236}">
              <a16:creationId xmlns:a16="http://schemas.microsoft.com/office/drawing/2014/main" id="{98FA0657-1DC6-46F4-8244-DC37E0E97B6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1" name="テキスト ボックス 340">
          <a:extLst>
            <a:ext uri="{FF2B5EF4-FFF2-40B4-BE49-F238E27FC236}">
              <a16:creationId xmlns:a16="http://schemas.microsoft.com/office/drawing/2014/main" id="{3D0BDAAA-364E-47B8-A3DC-15D26FC3391D}"/>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2" name="直線コネクタ 341">
          <a:extLst>
            <a:ext uri="{FF2B5EF4-FFF2-40B4-BE49-F238E27FC236}">
              <a16:creationId xmlns:a16="http://schemas.microsoft.com/office/drawing/2014/main" id="{D5BEEDF4-2093-42DE-9163-3DC43AB5D9B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3" name="テキスト ボックス 342">
          <a:extLst>
            <a:ext uri="{FF2B5EF4-FFF2-40B4-BE49-F238E27FC236}">
              <a16:creationId xmlns:a16="http://schemas.microsoft.com/office/drawing/2014/main" id="{C338553C-3267-464F-94DD-29FD76302C1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4" name="直線コネクタ 343">
          <a:extLst>
            <a:ext uri="{FF2B5EF4-FFF2-40B4-BE49-F238E27FC236}">
              <a16:creationId xmlns:a16="http://schemas.microsoft.com/office/drawing/2014/main" id="{39733EAA-9268-42DA-9D6F-76685139614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5" name="テキスト ボックス 344">
          <a:extLst>
            <a:ext uri="{FF2B5EF4-FFF2-40B4-BE49-F238E27FC236}">
              <a16:creationId xmlns:a16="http://schemas.microsoft.com/office/drawing/2014/main" id="{B3B8261A-A042-49FA-B941-2C64E7C8FD1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6" name="直線コネクタ 345">
          <a:extLst>
            <a:ext uri="{FF2B5EF4-FFF2-40B4-BE49-F238E27FC236}">
              <a16:creationId xmlns:a16="http://schemas.microsoft.com/office/drawing/2014/main" id="{A915C67B-8479-4754-9114-26754002B12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7" name="テキスト ボックス 346">
          <a:extLst>
            <a:ext uri="{FF2B5EF4-FFF2-40B4-BE49-F238E27FC236}">
              <a16:creationId xmlns:a16="http://schemas.microsoft.com/office/drawing/2014/main" id="{7E92DF7B-7B6C-4B0B-934F-5213246917F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8" name="直線コネクタ 347">
          <a:extLst>
            <a:ext uri="{FF2B5EF4-FFF2-40B4-BE49-F238E27FC236}">
              <a16:creationId xmlns:a16="http://schemas.microsoft.com/office/drawing/2014/main" id="{DBCB7D9E-D47F-4E08-ADD4-BC7364A0BBD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9" name="テキスト ボックス 348">
          <a:extLst>
            <a:ext uri="{FF2B5EF4-FFF2-40B4-BE49-F238E27FC236}">
              <a16:creationId xmlns:a16="http://schemas.microsoft.com/office/drawing/2014/main" id="{445179BF-6458-4660-A4B6-055952772D3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a:extLst>
            <a:ext uri="{FF2B5EF4-FFF2-40B4-BE49-F238E27FC236}">
              <a16:creationId xmlns:a16="http://schemas.microsoft.com/office/drawing/2014/main" id="{DD778B62-1BCF-43D6-BF2E-7D875E645F1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1" name="テキスト ボックス 350">
          <a:extLst>
            <a:ext uri="{FF2B5EF4-FFF2-40B4-BE49-F238E27FC236}">
              <a16:creationId xmlns:a16="http://schemas.microsoft.com/office/drawing/2014/main" id="{771FE770-123E-41A5-AB78-FD8F9EB9ABD5}"/>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FBC35590-2D73-4BCB-ACFD-97BCA478904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353" name="直線コネクタ 352">
          <a:extLst>
            <a:ext uri="{FF2B5EF4-FFF2-40B4-BE49-F238E27FC236}">
              <a16:creationId xmlns:a16="http://schemas.microsoft.com/office/drawing/2014/main" id="{FF43F45B-6A8F-44C1-9FFC-4D18F99975FD}"/>
            </a:ext>
          </a:extLst>
        </xdr:cNvPr>
        <xdr:cNvCxnSpPr/>
      </xdr:nvCxnSpPr>
      <xdr:spPr>
        <a:xfrm flipV="1">
          <a:off x="14696439" y="12496164"/>
          <a:ext cx="0" cy="15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E0C11CCA-6BEE-4D40-A3A6-BDB078F6CDB9}"/>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55" name="直線コネクタ 354">
          <a:extLst>
            <a:ext uri="{FF2B5EF4-FFF2-40B4-BE49-F238E27FC236}">
              <a16:creationId xmlns:a16="http://schemas.microsoft.com/office/drawing/2014/main" id="{ECDA690D-72D2-4011-B388-CDAC1094243C}"/>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356" name="【消防施設】&#10;有形固定資産減価償却率最大値テキスト">
          <a:extLst>
            <a:ext uri="{FF2B5EF4-FFF2-40B4-BE49-F238E27FC236}">
              <a16:creationId xmlns:a16="http://schemas.microsoft.com/office/drawing/2014/main" id="{11B5BE29-779D-4B88-A8CD-5BFBF1FB4C79}"/>
            </a:ext>
          </a:extLst>
        </xdr:cNvPr>
        <xdr:cNvSpPr txBox="1"/>
      </xdr:nvSpPr>
      <xdr:spPr>
        <a:xfrm>
          <a:off x="14735175" y="1228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357" name="直線コネクタ 356">
          <a:extLst>
            <a:ext uri="{FF2B5EF4-FFF2-40B4-BE49-F238E27FC236}">
              <a16:creationId xmlns:a16="http://schemas.microsoft.com/office/drawing/2014/main" id="{83E6A256-3FE1-446B-8493-A5A2960C3692}"/>
            </a:ext>
          </a:extLst>
        </xdr:cNvPr>
        <xdr:cNvCxnSpPr/>
      </xdr:nvCxnSpPr>
      <xdr:spPr>
        <a:xfrm>
          <a:off x="14611350" y="1249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EC7AF1A8-1EC6-43F3-8EF3-3522C4AD7FE6}"/>
            </a:ext>
          </a:extLst>
        </xdr:cNvPr>
        <xdr:cNvSpPr txBox="1"/>
      </xdr:nvSpPr>
      <xdr:spPr>
        <a:xfrm>
          <a:off x="14735175" y="1325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359" name="フローチャート: 判断 358">
          <a:extLst>
            <a:ext uri="{FF2B5EF4-FFF2-40B4-BE49-F238E27FC236}">
              <a16:creationId xmlns:a16="http://schemas.microsoft.com/office/drawing/2014/main" id="{05CC1239-C314-4DFE-9983-3C77C868E64C}"/>
            </a:ext>
          </a:extLst>
        </xdr:cNvPr>
        <xdr:cNvSpPr/>
      </xdr:nvSpPr>
      <xdr:spPr>
        <a:xfrm>
          <a:off x="14649450"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360" name="フローチャート: 判断 359">
          <a:extLst>
            <a:ext uri="{FF2B5EF4-FFF2-40B4-BE49-F238E27FC236}">
              <a16:creationId xmlns:a16="http://schemas.microsoft.com/office/drawing/2014/main" id="{6A4DEB2C-F6D7-44F8-B9E9-8496E9A5ADA3}"/>
            </a:ext>
          </a:extLst>
        </xdr:cNvPr>
        <xdr:cNvSpPr/>
      </xdr:nvSpPr>
      <xdr:spPr>
        <a:xfrm>
          <a:off x="13887450" y="13239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361" name="フローチャート: 判断 360">
          <a:extLst>
            <a:ext uri="{FF2B5EF4-FFF2-40B4-BE49-F238E27FC236}">
              <a16:creationId xmlns:a16="http://schemas.microsoft.com/office/drawing/2014/main" id="{796F24AC-518A-445E-A8F3-86AFBC8099E0}"/>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362" name="フローチャート: 判断 361">
          <a:extLst>
            <a:ext uri="{FF2B5EF4-FFF2-40B4-BE49-F238E27FC236}">
              <a16:creationId xmlns:a16="http://schemas.microsoft.com/office/drawing/2014/main" id="{2DAB1F4B-F25C-48FA-80F0-40CA97DB58AB}"/>
            </a:ext>
          </a:extLst>
        </xdr:cNvPr>
        <xdr:cNvSpPr/>
      </xdr:nvSpPr>
      <xdr:spPr>
        <a:xfrm>
          <a:off x="12296775" y="131248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363" name="フローチャート: 判断 362">
          <a:extLst>
            <a:ext uri="{FF2B5EF4-FFF2-40B4-BE49-F238E27FC236}">
              <a16:creationId xmlns:a16="http://schemas.microsoft.com/office/drawing/2014/main" id="{F1D41435-CC25-44AA-A25B-980CF1FEC09A}"/>
            </a:ext>
          </a:extLst>
        </xdr:cNvPr>
        <xdr:cNvSpPr/>
      </xdr:nvSpPr>
      <xdr:spPr>
        <a:xfrm>
          <a:off x="11487150" y="13182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96BBD1F-E8A9-470E-82C5-99D4BE21509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26DFD502-16DE-492C-88FC-F223126E841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917E966-96B3-435B-A38C-07C21B181E0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25D762F-D05A-4B02-8A47-54E5DD42E51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A5CD565B-961E-4662-8AE1-18ACBF8499F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69" name="楕円 368">
          <a:extLst>
            <a:ext uri="{FF2B5EF4-FFF2-40B4-BE49-F238E27FC236}">
              <a16:creationId xmlns:a16="http://schemas.microsoft.com/office/drawing/2014/main" id="{25CE4788-DDC8-4036-9825-15E635E276AD}"/>
            </a:ext>
          </a:extLst>
        </xdr:cNvPr>
        <xdr:cNvSpPr/>
      </xdr:nvSpPr>
      <xdr:spPr>
        <a:xfrm>
          <a:off x="14649450" y="13249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156863</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4823B163-63AF-4888-8A78-7F1363F6B3BB}"/>
            </a:ext>
          </a:extLst>
        </xdr:cNvPr>
        <xdr:cNvSpPr txBox="1"/>
      </xdr:nvSpPr>
      <xdr:spPr>
        <a:xfrm>
          <a:off x="14735175"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371" name="楕円 370">
          <a:extLst>
            <a:ext uri="{FF2B5EF4-FFF2-40B4-BE49-F238E27FC236}">
              <a16:creationId xmlns:a16="http://schemas.microsoft.com/office/drawing/2014/main" id="{A9388FD0-D21A-42B8-A961-1A59955F9C79}"/>
            </a:ext>
          </a:extLst>
        </xdr:cNvPr>
        <xdr:cNvSpPr/>
      </xdr:nvSpPr>
      <xdr:spPr>
        <a:xfrm>
          <a:off x="13887450" y="13194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13336</xdr:rowOff>
    </xdr:to>
    <xdr:cxnSp macro="">
      <xdr:nvCxnSpPr>
        <xdr:cNvPr id="372" name="直線コネクタ 371">
          <a:extLst>
            <a:ext uri="{FF2B5EF4-FFF2-40B4-BE49-F238E27FC236}">
              <a16:creationId xmlns:a16="http://schemas.microsoft.com/office/drawing/2014/main" id="{F73368E2-F2DD-4FF1-870A-275FD90977BF}"/>
            </a:ext>
          </a:extLst>
        </xdr:cNvPr>
        <xdr:cNvCxnSpPr/>
      </xdr:nvCxnSpPr>
      <xdr:spPr>
        <a:xfrm>
          <a:off x="13935075" y="13242289"/>
          <a:ext cx="762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373" name="楕円 372">
          <a:extLst>
            <a:ext uri="{FF2B5EF4-FFF2-40B4-BE49-F238E27FC236}">
              <a16:creationId xmlns:a16="http://schemas.microsoft.com/office/drawing/2014/main" id="{9005869D-6154-4A89-9A1E-EF5C58729DCB}"/>
            </a:ext>
          </a:extLst>
        </xdr:cNvPr>
        <xdr:cNvSpPr/>
      </xdr:nvSpPr>
      <xdr:spPr>
        <a:xfrm>
          <a:off x="13096875"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83</xdr:row>
      <xdr:rowOff>129539</xdr:rowOff>
    </xdr:to>
    <xdr:cxnSp macro="">
      <xdr:nvCxnSpPr>
        <xdr:cNvPr id="374" name="直線コネクタ 373">
          <a:extLst>
            <a:ext uri="{FF2B5EF4-FFF2-40B4-BE49-F238E27FC236}">
              <a16:creationId xmlns:a16="http://schemas.microsoft.com/office/drawing/2014/main" id="{A9E2E1B0-64DB-4CB2-90D2-1392F4577838}"/>
            </a:ext>
          </a:extLst>
        </xdr:cNvPr>
        <xdr:cNvCxnSpPr/>
      </xdr:nvCxnSpPr>
      <xdr:spPr>
        <a:xfrm flipV="1">
          <a:off x="13144500" y="13242289"/>
          <a:ext cx="79057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375" name="楕円 374">
          <a:extLst>
            <a:ext uri="{FF2B5EF4-FFF2-40B4-BE49-F238E27FC236}">
              <a16:creationId xmlns:a16="http://schemas.microsoft.com/office/drawing/2014/main" id="{4C36B5E5-A0A4-40E8-8544-DFEEB0A45600}"/>
            </a:ext>
          </a:extLst>
        </xdr:cNvPr>
        <xdr:cNvSpPr/>
      </xdr:nvSpPr>
      <xdr:spPr>
        <a:xfrm>
          <a:off x="12296775" y="13470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78105</xdr:rowOff>
    </xdr:from>
    <xdr:to>
      <xdr:col>76</xdr:col>
      <xdr:colOff>114300</xdr:colOff>
      <xdr:row>83</xdr:row>
      <xdr:rowOff>129539</xdr:rowOff>
    </xdr:to>
    <xdr:cxnSp macro="">
      <xdr:nvCxnSpPr>
        <xdr:cNvPr id="376" name="直線コネクタ 375">
          <a:extLst>
            <a:ext uri="{FF2B5EF4-FFF2-40B4-BE49-F238E27FC236}">
              <a16:creationId xmlns:a16="http://schemas.microsoft.com/office/drawing/2014/main" id="{68EBB365-D4AA-4EFD-B4D1-BB613165C24B}"/>
            </a:ext>
          </a:extLst>
        </xdr:cNvPr>
        <xdr:cNvCxnSpPr/>
      </xdr:nvCxnSpPr>
      <xdr:spPr>
        <a:xfrm>
          <a:off x="12344400" y="13517880"/>
          <a:ext cx="8001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377" name="楕円 376">
          <a:extLst>
            <a:ext uri="{FF2B5EF4-FFF2-40B4-BE49-F238E27FC236}">
              <a16:creationId xmlns:a16="http://schemas.microsoft.com/office/drawing/2014/main" id="{DC583EB7-5F55-467C-B0E1-E9DA3C09F033}"/>
            </a:ext>
          </a:extLst>
        </xdr:cNvPr>
        <xdr:cNvSpPr/>
      </xdr:nvSpPr>
      <xdr:spPr>
        <a:xfrm>
          <a:off x="11487150" y="13418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78105</xdr:rowOff>
    </xdr:to>
    <xdr:cxnSp macro="">
      <xdr:nvCxnSpPr>
        <xdr:cNvPr id="378" name="直線コネクタ 377">
          <a:extLst>
            <a:ext uri="{FF2B5EF4-FFF2-40B4-BE49-F238E27FC236}">
              <a16:creationId xmlns:a16="http://schemas.microsoft.com/office/drawing/2014/main" id="{4AE029CA-195A-4FBD-9774-18A986CD2F5E}"/>
            </a:ext>
          </a:extLst>
        </xdr:cNvPr>
        <xdr:cNvCxnSpPr/>
      </xdr:nvCxnSpPr>
      <xdr:spPr>
        <a:xfrm>
          <a:off x="11534775" y="13465811"/>
          <a:ext cx="809625"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379" name="n_1aveValue【消防施設】&#10;有形固定資産減価償却率">
          <a:extLst>
            <a:ext uri="{FF2B5EF4-FFF2-40B4-BE49-F238E27FC236}">
              <a16:creationId xmlns:a16="http://schemas.microsoft.com/office/drawing/2014/main" id="{9E7B08E4-B296-4811-A9B8-B46B96297199}"/>
            </a:ext>
          </a:extLst>
        </xdr:cNvPr>
        <xdr:cNvSpPr txBox="1"/>
      </xdr:nvSpPr>
      <xdr:spPr>
        <a:xfrm>
          <a:off x="13745219"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380" name="n_2aveValue【消防施設】&#10;有形固定資産減価償却率">
          <a:extLst>
            <a:ext uri="{FF2B5EF4-FFF2-40B4-BE49-F238E27FC236}">
              <a16:creationId xmlns:a16="http://schemas.microsoft.com/office/drawing/2014/main" id="{DE460682-7528-4BAD-B904-3C8D50782093}"/>
            </a:ext>
          </a:extLst>
        </xdr:cNvPr>
        <xdr:cNvSpPr txBox="1"/>
      </xdr:nvSpPr>
      <xdr:spPr>
        <a:xfrm>
          <a:off x="1296416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381" name="n_3aveValue【消防施設】&#10;有形固定資産減価償却率">
          <a:extLst>
            <a:ext uri="{FF2B5EF4-FFF2-40B4-BE49-F238E27FC236}">
              <a16:creationId xmlns:a16="http://schemas.microsoft.com/office/drawing/2014/main" id="{31D423A5-285F-41F2-B1F6-D89C7C00461C}"/>
            </a:ext>
          </a:extLst>
        </xdr:cNvPr>
        <xdr:cNvSpPr txBox="1"/>
      </xdr:nvSpPr>
      <xdr:spPr>
        <a:xfrm>
          <a:off x="12164069" y="1292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382" name="n_4aveValue【消防施設】&#10;有形固定資産減価償却率">
          <a:extLst>
            <a:ext uri="{FF2B5EF4-FFF2-40B4-BE49-F238E27FC236}">
              <a16:creationId xmlns:a16="http://schemas.microsoft.com/office/drawing/2014/main" id="{EDD8C9E0-3127-4D04-8E16-7787463EC47E}"/>
            </a:ext>
          </a:extLst>
        </xdr:cNvPr>
        <xdr:cNvSpPr txBox="1"/>
      </xdr:nvSpPr>
      <xdr:spPr>
        <a:xfrm>
          <a:off x="11354444"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383" name="n_1mainValue【消防施設】&#10;有形固定資産減価償却率">
          <a:extLst>
            <a:ext uri="{FF2B5EF4-FFF2-40B4-BE49-F238E27FC236}">
              <a16:creationId xmlns:a16="http://schemas.microsoft.com/office/drawing/2014/main" id="{C5C16E5E-2F43-4174-B569-4C0571DD535C}"/>
            </a:ext>
          </a:extLst>
        </xdr:cNvPr>
        <xdr:cNvSpPr txBox="1"/>
      </xdr:nvSpPr>
      <xdr:spPr>
        <a:xfrm>
          <a:off x="1374521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384" name="n_2mainValue【消防施設】&#10;有形固定資産減価償却率">
          <a:extLst>
            <a:ext uri="{FF2B5EF4-FFF2-40B4-BE49-F238E27FC236}">
              <a16:creationId xmlns:a16="http://schemas.microsoft.com/office/drawing/2014/main" id="{E0C884DC-F6ED-463D-AE49-918CBF84B7CD}"/>
            </a:ext>
          </a:extLst>
        </xdr:cNvPr>
        <xdr:cNvSpPr txBox="1"/>
      </xdr:nvSpPr>
      <xdr:spPr>
        <a:xfrm>
          <a:off x="129641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385" name="n_3mainValue【消防施設】&#10;有形固定資産減価償却率">
          <a:extLst>
            <a:ext uri="{FF2B5EF4-FFF2-40B4-BE49-F238E27FC236}">
              <a16:creationId xmlns:a16="http://schemas.microsoft.com/office/drawing/2014/main" id="{4E3400AB-3BC1-4FE7-82F1-8EC68819D39E}"/>
            </a:ext>
          </a:extLst>
        </xdr:cNvPr>
        <xdr:cNvSpPr txBox="1"/>
      </xdr:nvSpPr>
      <xdr:spPr>
        <a:xfrm>
          <a:off x="12164069" y="1356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386" name="n_4mainValue【消防施設】&#10;有形固定資産減価償却率">
          <a:extLst>
            <a:ext uri="{FF2B5EF4-FFF2-40B4-BE49-F238E27FC236}">
              <a16:creationId xmlns:a16="http://schemas.microsoft.com/office/drawing/2014/main" id="{D3E2C21C-38F9-42A3-8DC3-5A4FD4DB7EFE}"/>
            </a:ext>
          </a:extLst>
        </xdr:cNvPr>
        <xdr:cNvSpPr txBox="1"/>
      </xdr:nvSpPr>
      <xdr:spPr>
        <a:xfrm>
          <a:off x="113544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2737DB7A-F6E1-49A4-9E14-1B512C14B5F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152AB460-A4ED-447D-9185-C2FE9718CB2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B113C662-6E23-4FA8-82DE-683CFD68B84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7C76D62A-AE5F-4148-8273-A42C1404365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8F22FE95-EF11-4FF5-9FBA-779DF89C632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4FA0F596-F953-4ED5-AB34-8F715CA5837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1D9CA08C-733F-4B68-B05F-CE0AE6342D2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A2BE2BFB-2D3A-4528-972D-98637741005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D30DB677-356F-4057-85F3-C09F27D0865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DF193A95-7EE9-45DA-A023-0057D25E664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a:extLst>
            <a:ext uri="{FF2B5EF4-FFF2-40B4-BE49-F238E27FC236}">
              <a16:creationId xmlns:a16="http://schemas.microsoft.com/office/drawing/2014/main" id="{4C09AE1C-0B56-446C-B26C-F6F5D0A882F3}"/>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a:extLst>
            <a:ext uri="{FF2B5EF4-FFF2-40B4-BE49-F238E27FC236}">
              <a16:creationId xmlns:a16="http://schemas.microsoft.com/office/drawing/2014/main" id="{F8990756-CE46-40A7-B3B8-F3B54F389F4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a:extLst>
            <a:ext uri="{FF2B5EF4-FFF2-40B4-BE49-F238E27FC236}">
              <a16:creationId xmlns:a16="http://schemas.microsoft.com/office/drawing/2014/main" id="{3FC90FB3-0188-4A7B-B118-80D3FB2DA0DC}"/>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a:extLst>
            <a:ext uri="{FF2B5EF4-FFF2-40B4-BE49-F238E27FC236}">
              <a16:creationId xmlns:a16="http://schemas.microsoft.com/office/drawing/2014/main" id="{B973CFA8-E500-4360-AADD-DFBB03AB7A2F}"/>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a:extLst>
            <a:ext uri="{FF2B5EF4-FFF2-40B4-BE49-F238E27FC236}">
              <a16:creationId xmlns:a16="http://schemas.microsoft.com/office/drawing/2014/main" id="{54EF376F-1B17-4020-8E3C-8F6315598FF5}"/>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a:extLst>
            <a:ext uri="{FF2B5EF4-FFF2-40B4-BE49-F238E27FC236}">
              <a16:creationId xmlns:a16="http://schemas.microsoft.com/office/drawing/2014/main" id="{2C42E15C-B09B-4268-A495-DCAE63C3C7F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a:extLst>
            <a:ext uri="{FF2B5EF4-FFF2-40B4-BE49-F238E27FC236}">
              <a16:creationId xmlns:a16="http://schemas.microsoft.com/office/drawing/2014/main" id="{33A8CCB5-A593-4A41-A70D-8D5303E5D90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a:extLst>
            <a:ext uri="{FF2B5EF4-FFF2-40B4-BE49-F238E27FC236}">
              <a16:creationId xmlns:a16="http://schemas.microsoft.com/office/drawing/2014/main" id="{0024D6CD-5AC1-490B-B7A3-162AFF850C40}"/>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C05ADAD5-819B-44F0-A799-9EBA6A92CF5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371BF4D6-4900-45EB-95BE-CB749B40F95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BACFCB70-4294-4B12-B048-DD245891922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408" name="直線コネクタ 407">
          <a:extLst>
            <a:ext uri="{FF2B5EF4-FFF2-40B4-BE49-F238E27FC236}">
              <a16:creationId xmlns:a16="http://schemas.microsoft.com/office/drawing/2014/main" id="{A0756A8B-63EF-4DDD-9FC2-F56047E5D4F2}"/>
            </a:ext>
          </a:extLst>
        </xdr:cNvPr>
        <xdr:cNvCxnSpPr/>
      </xdr:nvCxnSpPr>
      <xdr:spPr>
        <a:xfrm flipV="1">
          <a:off x="19954239" y="12551156"/>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09" name="【消防施設】&#10;一人当たり面積最小値テキスト">
          <a:extLst>
            <a:ext uri="{FF2B5EF4-FFF2-40B4-BE49-F238E27FC236}">
              <a16:creationId xmlns:a16="http://schemas.microsoft.com/office/drawing/2014/main" id="{73167678-8BF7-4DC0-B6DF-8D303A38F3AD}"/>
            </a:ext>
          </a:extLst>
        </xdr:cNvPr>
        <xdr:cNvSpPr txBox="1"/>
      </xdr:nvSpPr>
      <xdr:spPr>
        <a:xfrm>
          <a:off x="19992975" y="139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10" name="直線コネクタ 409">
          <a:extLst>
            <a:ext uri="{FF2B5EF4-FFF2-40B4-BE49-F238E27FC236}">
              <a16:creationId xmlns:a16="http://schemas.microsoft.com/office/drawing/2014/main" id="{C0736671-EC6C-483F-A64B-2E2C35876526}"/>
            </a:ext>
          </a:extLst>
        </xdr:cNvPr>
        <xdr:cNvCxnSpPr/>
      </xdr:nvCxnSpPr>
      <xdr:spPr>
        <a:xfrm>
          <a:off x="19878675" y="139513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411" name="【消防施設】&#10;一人当たり面積最大値テキスト">
          <a:extLst>
            <a:ext uri="{FF2B5EF4-FFF2-40B4-BE49-F238E27FC236}">
              <a16:creationId xmlns:a16="http://schemas.microsoft.com/office/drawing/2014/main" id="{68F72D5F-6278-4F07-9D88-3C9079BC3EFC}"/>
            </a:ext>
          </a:extLst>
        </xdr:cNvPr>
        <xdr:cNvSpPr txBox="1"/>
      </xdr:nvSpPr>
      <xdr:spPr>
        <a:xfrm>
          <a:off x="19992975" y="1233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412" name="直線コネクタ 411">
          <a:extLst>
            <a:ext uri="{FF2B5EF4-FFF2-40B4-BE49-F238E27FC236}">
              <a16:creationId xmlns:a16="http://schemas.microsoft.com/office/drawing/2014/main" id="{4542D10A-032F-4837-A923-19AD15D52E9D}"/>
            </a:ext>
          </a:extLst>
        </xdr:cNvPr>
        <xdr:cNvCxnSpPr/>
      </xdr:nvCxnSpPr>
      <xdr:spPr>
        <a:xfrm>
          <a:off x="19878675" y="12551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413" name="【消防施設】&#10;一人当たり面積平均値テキスト">
          <a:extLst>
            <a:ext uri="{FF2B5EF4-FFF2-40B4-BE49-F238E27FC236}">
              <a16:creationId xmlns:a16="http://schemas.microsoft.com/office/drawing/2014/main" id="{8005A163-24F0-4B52-AE0C-A9916D890FE7}"/>
            </a:ext>
          </a:extLst>
        </xdr:cNvPr>
        <xdr:cNvSpPr txBox="1"/>
      </xdr:nvSpPr>
      <xdr:spPr>
        <a:xfrm>
          <a:off x="19992975" y="1353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414" name="フローチャート: 判断 413">
          <a:extLst>
            <a:ext uri="{FF2B5EF4-FFF2-40B4-BE49-F238E27FC236}">
              <a16:creationId xmlns:a16="http://schemas.microsoft.com/office/drawing/2014/main" id="{8C0E75EA-336F-42C5-A94A-24C77E4739CA}"/>
            </a:ext>
          </a:extLst>
        </xdr:cNvPr>
        <xdr:cNvSpPr/>
      </xdr:nvSpPr>
      <xdr:spPr>
        <a:xfrm>
          <a:off x="19897725" y="1367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415" name="フローチャート: 判断 414">
          <a:extLst>
            <a:ext uri="{FF2B5EF4-FFF2-40B4-BE49-F238E27FC236}">
              <a16:creationId xmlns:a16="http://schemas.microsoft.com/office/drawing/2014/main" id="{428DB2EE-A2B2-4424-8BEC-05CC818F8C19}"/>
            </a:ext>
          </a:extLst>
        </xdr:cNvPr>
        <xdr:cNvSpPr/>
      </xdr:nvSpPr>
      <xdr:spPr>
        <a:xfrm>
          <a:off x="19154775" y="13665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416" name="フローチャート: 判断 415">
          <a:extLst>
            <a:ext uri="{FF2B5EF4-FFF2-40B4-BE49-F238E27FC236}">
              <a16:creationId xmlns:a16="http://schemas.microsoft.com/office/drawing/2014/main" id="{DB9E68AA-A5CC-436A-B02D-AA918927CAD6}"/>
            </a:ext>
          </a:extLst>
        </xdr:cNvPr>
        <xdr:cNvSpPr/>
      </xdr:nvSpPr>
      <xdr:spPr>
        <a:xfrm>
          <a:off x="18345150" y="1368590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417" name="フローチャート: 判断 416">
          <a:extLst>
            <a:ext uri="{FF2B5EF4-FFF2-40B4-BE49-F238E27FC236}">
              <a16:creationId xmlns:a16="http://schemas.microsoft.com/office/drawing/2014/main" id="{1B340CFC-9BB8-4195-8567-085584AC9B97}"/>
            </a:ext>
          </a:extLst>
        </xdr:cNvPr>
        <xdr:cNvSpPr/>
      </xdr:nvSpPr>
      <xdr:spPr>
        <a:xfrm>
          <a:off x="17554575" y="136104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418" name="フローチャート: 判断 417">
          <a:extLst>
            <a:ext uri="{FF2B5EF4-FFF2-40B4-BE49-F238E27FC236}">
              <a16:creationId xmlns:a16="http://schemas.microsoft.com/office/drawing/2014/main" id="{3A15183F-6987-4230-BDD4-6305D55A22BA}"/>
            </a:ext>
          </a:extLst>
        </xdr:cNvPr>
        <xdr:cNvSpPr/>
      </xdr:nvSpPr>
      <xdr:spPr>
        <a:xfrm>
          <a:off x="167544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21167C1E-33A1-48FE-A928-80DEBE4FC8E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D7F119A-8A43-42E0-B411-F6A6380E48A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F344A6D0-31CF-4B78-A673-7984F022F62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B740950-B3B1-4675-804B-9DB9672A6E7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46F20338-B42B-4506-8FE1-E15A2BAE7FA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424" name="楕円 423">
          <a:extLst>
            <a:ext uri="{FF2B5EF4-FFF2-40B4-BE49-F238E27FC236}">
              <a16:creationId xmlns:a16="http://schemas.microsoft.com/office/drawing/2014/main" id="{FB7AAE63-7B8C-4E4E-AB07-62A4AC618BFD}"/>
            </a:ext>
          </a:extLst>
        </xdr:cNvPr>
        <xdr:cNvSpPr/>
      </xdr:nvSpPr>
      <xdr:spPr>
        <a:xfrm>
          <a:off x="19897725" y="138560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7383</xdr:rowOff>
    </xdr:from>
    <xdr:ext cx="469744" cy="259045"/>
    <xdr:sp macro="" textlink="">
      <xdr:nvSpPr>
        <xdr:cNvPr id="425" name="【消防施設】&#10;一人当たり面積該当値テキスト">
          <a:extLst>
            <a:ext uri="{FF2B5EF4-FFF2-40B4-BE49-F238E27FC236}">
              <a16:creationId xmlns:a16="http://schemas.microsoft.com/office/drawing/2014/main" id="{3528125B-925A-4C24-9428-3C46F8C0A703}"/>
            </a:ext>
          </a:extLst>
        </xdr:cNvPr>
        <xdr:cNvSpPr txBox="1"/>
      </xdr:nvSpPr>
      <xdr:spPr>
        <a:xfrm>
          <a:off x="19992975"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426" name="楕円 425">
          <a:extLst>
            <a:ext uri="{FF2B5EF4-FFF2-40B4-BE49-F238E27FC236}">
              <a16:creationId xmlns:a16="http://schemas.microsoft.com/office/drawing/2014/main" id="{475A7550-6511-46ED-9004-A1EFD194E624}"/>
            </a:ext>
          </a:extLst>
        </xdr:cNvPr>
        <xdr:cNvSpPr/>
      </xdr:nvSpPr>
      <xdr:spPr>
        <a:xfrm>
          <a:off x="19154775" y="138560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143256</xdr:rowOff>
    </xdr:to>
    <xdr:cxnSp macro="">
      <xdr:nvCxnSpPr>
        <xdr:cNvPr id="427" name="直線コネクタ 426">
          <a:extLst>
            <a:ext uri="{FF2B5EF4-FFF2-40B4-BE49-F238E27FC236}">
              <a16:creationId xmlns:a16="http://schemas.microsoft.com/office/drawing/2014/main" id="{4348A69B-F328-42FD-88EE-9012534EF76A}"/>
            </a:ext>
          </a:extLst>
        </xdr:cNvPr>
        <xdr:cNvCxnSpPr/>
      </xdr:nvCxnSpPr>
      <xdr:spPr>
        <a:xfrm>
          <a:off x="19202400" y="1390370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428" name="楕円 427">
          <a:extLst>
            <a:ext uri="{FF2B5EF4-FFF2-40B4-BE49-F238E27FC236}">
              <a16:creationId xmlns:a16="http://schemas.microsoft.com/office/drawing/2014/main" id="{0B78CAB4-69AC-4E54-9E66-620EBC28F81C}"/>
            </a:ext>
          </a:extLst>
        </xdr:cNvPr>
        <xdr:cNvSpPr/>
      </xdr:nvSpPr>
      <xdr:spPr>
        <a:xfrm>
          <a:off x="18345150" y="138583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143256</xdr:rowOff>
    </xdr:from>
    <xdr:to>
      <xdr:col>111</xdr:col>
      <xdr:colOff>177800</xdr:colOff>
      <xdr:row>85</xdr:row>
      <xdr:rowOff>145542</xdr:rowOff>
    </xdr:to>
    <xdr:cxnSp macro="">
      <xdr:nvCxnSpPr>
        <xdr:cNvPr id="429" name="直線コネクタ 428">
          <a:extLst>
            <a:ext uri="{FF2B5EF4-FFF2-40B4-BE49-F238E27FC236}">
              <a16:creationId xmlns:a16="http://schemas.microsoft.com/office/drawing/2014/main" id="{1ECF8382-5DBC-432E-9370-2331B67BFCC7}"/>
            </a:ext>
          </a:extLst>
        </xdr:cNvPr>
        <xdr:cNvCxnSpPr/>
      </xdr:nvCxnSpPr>
      <xdr:spPr>
        <a:xfrm flipV="1">
          <a:off x="18392775" y="13903706"/>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430" name="楕円 429">
          <a:extLst>
            <a:ext uri="{FF2B5EF4-FFF2-40B4-BE49-F238E27FC236}">
              <a16:creationId xmlns:a16="http://schemas.microsoft.com/office/drawing/2014/main" id="{AAD69748-8C21-42CE-B824-E9A3A355F132}"/>
            </a:ext>
          </a:extLst>
        </xdr:cNvPr>
        <xdr:cNvSpPr/>
      </xdr:nvSpPr>
      <xdr:spPr>
        <a:xfrm>
          <a:off x="17554575" y="138583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431" name="直線コネクタ 430">
          <a:extLst>
            <a:ext uri="{FF2B5EF4-FFF2-40B4-BE49-F238E27FC236}">
              <a16:creationId xmlns:a16="http://schemas.microsoft.com/office/drawing/2014/main" id="{50857A31-21D8-4601-80C6-9AA0B917E4F5}"/>
            </a:ext>
          </a:extLst>
        </xdr:cNvPr>
        <xdr:cNvCxnSpPr/>
      </xdr:nvCxnSpPr>
      <xdr:spPr>
        <a:xfrm>
          <a:off x="17602200" y="139059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432" name="楕円 431">
          <a:extLst>
            <a:ext uri="{FF2B5EF4-FFF2-40B4-BE49-F238E27FC236}">
              <a16:creationId xmlns:a16="http://schemas.microsoft.com/office/drawing/2014/main" id="{F49AEB56-2A8A-40D5-A31F-036EF872ADBF}"/>
            </a:ext>
          </a:extLst>
        </xdr:cNvPr>
        <xdr:cNvSpPr/>
      </xdr:nvSpPr>
      <xdr:spPr>
        <a:xfrm>
          <a:off x="16754475" y="138583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433" name="直線コネクタ 432">
          <a:extLst>
            <a:ext uri="{FF2B5EF4-FFF2-40B4-BE49-F238E27FC236}">
              <a16:creationId xmlns:a16="http://schemas.microsoft.com/office/drawing/2014/main" id="{86776C0C-3C52-42B2-992D-483CEA7793B6}"/>
            </a:ext>
          </a:extLst>
        </xdr:cNvPr>
        <xdr:cNvCxnSpPr/>
      </xdr:nvCxnSpPr>
      <xdr:spPr>
        <a:xfrm>
          <a:off x="16802100" y="139059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434" name="n_1aveValue【消防施設】&#10;一人当たり面積">
          <a:extLst>
            <a:ext uri="{FF2B5EF4-FFF2-40B4-BE49-F238E27FC236}">
              <a16:creationId xmlns:a16="http://schemas.microsoft.com/office/drawing/2014/main" id="{747EEE06-C451-4F55-B1C4-0198F753C874}"/>
            </a:ext>
          </a:extLst>
        </xdr:cNvPr>
        <xdr:cNvSpPr txBox="1"/>
      </xdr:nvSpPr>
      <xdr:spPr>
        <a:xfrm>
          <a:off x="18983402"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435" name="n_2aveValue【消防施設】&#10;一人当たり面積">
          <a:extLst>
            <a:ext uri="{FF2B5EF4-FFF2-40B4-BE49-F238E27FC236}">
              <a16:creationId xmlns:a16="http://schemas.microsoft.com/office/drawing/2014/main" id="{A3854DA8-0342-4455-B610-506D0FAD621E}"/>
            </a:ext>
          </a:extLst>
        </xdr:cNvPr>
        <xdr:cNvSpPr txBox="1"/>
      </xdr:nvSpPr>
      <xdr:spPr>
        <a:xfrm>
          <a:off x="18183302" y="134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436" name="n_3aveValue【消防施設】&#10;一人当たり面積">
          <a:extLst>
            <a:ext uri="{FF2B5EF4-FFF2-40B4-BE49-F238E27FC236}">
              <a16:creationId xmlns:a16="http://schemas.microsoft.com/office/drawing/2014/main" id="{A98645F7-C36D-4B91-A832-8B348A2FC3F9}"/>
            </a:ext>
          </a:extLst>
        </xdr:cNvPr>
        <xdr:cNvSpPr txBox="1"/>
      </xdr:nvSpPr>
      <xdr:spPr>
        <a:xfrm>
          <a:off x="17383202" y="134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437" name="n_4aveValue【消防施設】&#10;一人当たり面積">
          <a:extLst>
            <a:ext uri="{FF2B5EF4-FFF2-40B4-BE49-F238E27FC236}">
              <a16:creationId xmlns:a16="http://schemas.microsoft.com/office/drawing/2014/main" id="{6D4E875B-2E99-495B-9300-2157325684DA}"/>
            </a:ext>
          </a:extLst>
        </xdr:cNvPr>
        <xdr:cNvSpPr txBox="1"/>
      </xdr:nvSpPr>
      <xdr:spPr>
        <a:xfrm>
          <a:off x="165926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13733</xdr:rowOff>
    </xdr:from>
    <xdr:ext cx="469744" cy="259045"/>
    <xdr:sp macro="" textlink="">
      <xdr:nvSpPr>
        <xdr:cNvPr id="438" name="n_1mainValue【消防施設】&#10;一人当たり面積">
          <a:extLst>
            <a:ext uri="{FF2B5EF4-FFF2-40B4-BE49-F238E27FC236}">
              <a16:creationId xmlns:a16="http://schemas.microsoft.com/office/drawing/2014/main" id="{E01F06F3-99DB-4C2D-8FCF-E7CC458B1E1B}"/>
            </a:ext>
          </a:extLst>
        </xdr:cNvPr>
        <xdr:cNvSpPr txBox="1"/>
      </xdr:nvSpPr>
      <xdr:spPr>
        <a:xfrm>
          <a:off x="18983402" y="13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439" name="n_2mainValue【消防施設】&#10;一人当たり面積">
          <a:extLst>
            <a:ext uri="{FF2B5EF4-FFF2-40B4-BE49-F238E27FC236}">
              <a16:creationId xmlns:a16="http://schemas.microsoft.com/office/drawing/2014/main" id="{1F96CEF2-AA87-4D64-83D3-4496969FFB83}"/>
            </a:ext>
          </a:extLst>
        </xdr:cNvPr>
        <xdr:cNvSpPr txBox="1"/>
      </xdr:nvSpPr>
      <xdr:spPr>
        <a:xfrm>
          <a:off x="18183302" y="139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440" name="n_3mainValue【消防施設】&#10;一人当たり面積">
          <a:extLst>
            <a:ext uri="{FF2B5EF4-FFF2-40B4-BE49-F238E27FC236}">
              <a16:creationId xmlns:a16="http://schemas.microsoft.com/office/drawing/2014/main" id="{0ED03C0F-6ADC-44E9-92EB-FBEB77E997CB}"/>
            </a:ext>
          </a:extLst>
        </xdr:cNvPr>
        <xdr:cNvSpPr txBox="1"/>
      </xdr:nvSpPr>
      <xdr:spPr>
        <a:xfrm>
          <a:off x="17383202" y="139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441" name="n_4mainValue【消防施設】&#10;一人当たり面積">
          <a:extLst>
            <a:ext uri="{FF2B5EF4-FFF2-40B4-BE49-F238E27FC236}">
              <a16:creationId xmlns:a16="http://schemas.microsoft.com/office/drawing/2014/main" id="{35CDCB94-4E1F-4901-968A-DB20391AE528}"/>
            </a:ext>
          </a:extLst>
        </xdr:cNvPr>
        <xdr:cNvSpPr txBox="1"/>
      </xdr:nvSpPr>
      <xdr:spPr>
        <a:xfrm>
          <a:off x="16592627" y="139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96770F8F-AF07-465C-B227-83AF94FA23E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F42B58A-7663-46D3-B21C-22F238E113E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AAD1E0DD-4ADE-44DB-8BD6-16273673D6D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A7840347-A986-4A0E-A34F-55FF20EE838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B84BD23D-A445-43C6-A265-8F7E144A571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41E2BBC4-D878-4CFA-8CAB-9E303ADE21A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10795011-1D20-47F4-BC56-8FAAA94B4DF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551C055E-0725-40E4-BE5B-1A3BCEFFC6B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AC912EF5-59B0-406D-9034-FC45FE4D91B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B848E2FE-7F9F-4BAF-8757-5FDD0693245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D53E1565-4818-4CE2-88EF-A37CE2A17D4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37EAC941-B8A3-4FEF-B8BD-C35A7DC2E80E}"/>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59E61DB0-428E-4A1A-94DA-248EC5BD6A10}"/>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932D3C7B-415D-45E3-9228-63C592BEFED1}"/>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DD85F123-67C8-48C6-9C8A-940633F50FF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9DC595A2-A7B1-46D9-90BA-CC52689FB1E6}"/>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C5C54D03-A55B-4B15-88B2-B8F09B99A7EE}"/>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743D07F3-D80E-4388-8822-FD64C90A86CD}"/>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286DF78E-23A1-4E07-8E9A-4B53CFD5462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2F8408AD-7155-44AE-AFB5-8516E8659B8D}"/>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8DA74941-0E68-46D5-803D-18D603EDBE0F}"/>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42CB86B1-32CF-4F30-A24F-41F28D7157E6}"/>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B8867278-157F-4996-A695-610F932FFDAF}"/>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129BC890-6A8F-4BFC-A8A3-2ECAC2E6CB49}"/>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EB8AB835-5E81-41AF-ABA5-19051F443B1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67" name="直線コネクタ 466">
          <a:extLst>
            <a:ext uri="{FF2B5EF4-FFF2-40B4-BE49-F238E27FC236}">
              <a16:creationId xmlns:a16="http://schemas.microsoft.com/office/drawing/2014/main" id="{06BDF470-BFD7-472A-A284-5DF13DB9A324}"/>
            </a:ext>
          </a:extLst>
        </xdr:cNvPr>
        <xdr:cNvCxnSpPr/>
      </xdr:nvCxnSpPr>
      <xdr:spPr>
        <a:xfrm flipV="1">
          <a:off x="14696439" y="16154037"/>
          <a:ext cx="0" cy="153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a:extLst>
            <a:ext uri="{FF2B5EF4-FFF2-40B4-BE49-F238E27FC236}">
              <a16:creationId xmlns:a16="http://schemas.microsoft.com/office/drawing/2014/main" id="{B7EFEE2A-71B8-4972-AC87-BAD0F5A586E9}"/>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a:extLst>
            <a:ext uri="{FF2B5EF4-FFF2-40B4-BE49-F238E27FC236}">
              <a16:creationId xmlns:a16="http://schemas.microsoft.com/office/drawing/2014/main" id="{CDDDF203-4B8B-4214-BB4F-F432022D6AC0}"/>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470" name="【庁舎】&#10;有形固定資産減価償却率最大値テキスト">
          <a:extLst>
            <a:ext uri="{FF2B5EF4-FFF2-40B4-BE49-F238E27FC236}">
              <a16:creationId xmlns:a16="http://schemas.microsoft.com/office/drawing/2014/main" id="{8561900F-12D0-463A-9F33-1C1E6BA574B1}"/>
            </a:ext>
          </a:extLst>
        </xdr:cNvPr>
        <xdr:cNvSpPr txBox="1"/>
      </xdr:nvSpPr>
      <xdr:spPr>
        <a:xfrm>
          <a:off x="14735175" y="15932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71" name="直線コネクタ 470">
          <a:extLst>
            <a:ext uri="{FF2B5EF4-FFF2-40B4-BE49-F238E27FC236}">
              <a16:creationId xmlns:a16="http://schemas.microsoft.com/office/drawing/2014/main" id="{66980FF5-EAB4-4171-95EA-1787EDDF25E8}"/>
            </a:ext>
          </a:extLst>
        </xdr:cNvPr>
        <xdr:cNvCxnSpPr/>
      </xdr:nvCxnSpPr>
      <xdr:spPr>
        <a:xfrm>
          <a:off x="14611350" y="161540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2" name="【庁舎】&#10;有形固定資産減価償却率平均値テキスト">
          <a:extLst>
            <a:ext uri="{FF2B5EF4-FFF2-40B4-BE49-F238E27FC236}">
              <a16:creationId xmlns:a16="http://schemas.microsoft.com/office/drawing/2014/main" id="{D9C48492-0225-4C65-A246-BE6EA40DFB22}"/>
            </a:ext>
          </a:extLst>
        </xdr:cNvPr>
        <xdr:cNvSpPr txBox="1"/>
      </xdr:nvSpPr>
      <xdr:spPr>
        <a:xfrm>
          <a:off x="14735175" y="16690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3" name="フローチャート: 判断 472">
          <a:extLst>
            <a:ext uri="{FF2B5EF4-FFF2-40B4-BE49-F238E27FC236}">
              <a16:creationId xmlns:a16="http://schemas.microsoft.com/office/drawing/2014/main" id="{196CFA4E-6343-4A6A-B3CC-5A2E6E406089}"/>
            </a:ext>
          </a:extLst>
        </xdr:cNvPr>
        <xdr:cNvSpPr/>
      </xdr:nvSpPr>
      <xdr:spPr>
        <a:xfrm>
          <a:off x="14649450" y="16839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474" name="フローチャート: 判断 473">
          <a:extLst>
            <a:ext uri="{FF2B5EF4-FFF2-40B4-BE49-F238E27FC236}">
              <a16:creationId xmlns:a16="http://schemas.microsoft.com/office/drawing/2014/main" id="{8B07853B-9C61-4C70-92D2-3B9BB7A2F483}"/>
            </a:ext>
          </a:extLst>
        </xdr:cNvPr>
        <xdr:cNvSpPr/>
      </xdr:nvSpPr>
      <xdr:spPr>
        <a:xfrm>
          <a:off x="13887450" y="168394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475" name="フローチャート: 判断 474">
          <a:extLst>
            <a:ext uri="{FF2B5EF4-FFF2-40B4-BE49-F238E27FC236}">
              <a16:creationId xmlns:a16="http://schemas.microsoft.com/office/drawing/2014/main" id="{DE724C62-E246-4AA2-BFDA-A9DBB159FCB3}"/>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476" name="フローチャート: 判断 475">
          <a:extLst>
            <a:ext uri="{FF2B5EF4-FFF2-40B4-BE49-F238E27FC236}">
              <a16:creationId xmlns:a16="http://schemas.microsoft.com/office/drawing/2014/main" id="{6446C3BB-E9F4-4422-90E9-E529FC5FE436}"/>
            </a:ext>
          </a:extLst>
        </xdr:cNvPr>
        <xdr:cNvSpPr/>
      </xdr:nvSpPr>
      <xdr:spPr>
        <a:xfrm>
          <a:off x="122967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477" name="フローチャート: 判断 476">
          <a:extLst>
            <a:ext uri="{FF2B5EF4-FFF2-40B4-BE49-F238E27FC236}">
              <a16:creationId xmlns:a16="http://schemas.microsoft.com/office/drawing/2014/main" id="{E83CA340-A4D9-410C-9A49-4E4557998E3A}"/>
            </a:ext>
          </a:extLst>
        </xdr:cNvPr>
        <xdr:cNvSpPr/>
      </xdr:nvSpPr>
      <xdr:spPr>
        <a:xfrm>
          <a:off x="11487150" y="17032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DD22C49-8561-4B3C-BF96-7655217C7D6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873BB48-BF7C-486A-934B-08292D0F20D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B68E020-EDC0-43F6-B47C-9078AA0695A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0553712-561A-4068-B44C-1F4657D1041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7ECFD42E-8D99-47D9-9D3A-ACF9C44BBA2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483" name="楕円 482">
          <a:extLst>
            <a:ext uri="{FF2B5EF4-FFF2-40B4-BE49-F238E27FC236}">
              <a16:creationId xmlns:a16="http://schemas.microsoft.com/office/drawing/2014/main" id="{81B1D66C-B818-448F-AA2E-E94502139E0B}"/>
            </a:ext>
          </a:extLst>
        </xdr:cNvPr>
        <xdr:cNvSpPr/>
      </xdr:nvSpPr>
      <xdr:spPr>
        <a:xfrm>
          <a:off x="14649450" y="169521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484" name="【庁舎】&#10;有形固定資産減価償却率該当値テキスト">
          <a:extLst>
            <a:ext uri="{FF2B5EF4-FFF2-40B4-BE49-F238E27FC236}">
              <a16:creationId xmlns:a16="http://schemas.microsoft.com/office/drawing/2014/main" id="{3E5C5828-DD67-4FAE-B9CC-354892DC58F1}"/>
            </a:ext>
          </a:extLst>
        </xdr:cNvPr>
        <xdr:cNvSpPr txBox="1"/>
      </xdr:nvSpPr>
      <xdr:spPr>
        <a:xfrm>
          <a:off x="14735175" y="1692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485" name="楕円 484">
          <a:extLst>
            <a:ext uri="{FF2B5EF4-FFF2-40B4-BE49-F238E27FC236}">
              <a16:creationId xmlns:a16="http://schemas.microsoft.com/office/drawing/2014/main" id="{2C617DC5-3BC9-4B0B-A721-0FED4196479B}"/>
            </a:ext>
          </a:extLst>
        </xdr:cNvPr>
        <xdr:cNvSpPr/>
      </xdr:nvSpPr>
      <xdr:spPr>
        <a:xfrm>
          <a:off x="13887450" y="169178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162742</xdr:rowOff>
    </xdr:to>
    <xdr:cxnSp macro="">
      <xdr:nvCxnSpPr>
        <xdr:cNvPr id="486" name="直線コネクタ 485">
          <a:extLst>
            <a:ext uri="{FF2B5EF4-FFF2-40B4-BE49-F238E27FC236}">
              <a16:creationId xmlns:a16="http://schemas.microsoft.com/office/drawing/2014/main" id="{BC7139DA-CDC0-4E54-B1AE-EB935E41BA4F}"/>
            </a:ext>
          </a:extLst>
        </xdr:cNvPr>
        <xdr:cNvCxnSpPr/>
      </xdr:nvCxnSpPr>
      <xdr:spPr>
        <a:xfrm>
          <a:off x="13935075" y="16965476"/>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487" name="楕円 486">
          <a:extLst>
            <a:ext uri="{FF2B5EF4-FFF2-40B4-BE49-F238E27FC236}">
              <a16:creationId xmlns:a16="http://schemas.microsoft.com/office/drawing/2014/main" id="{BD052805-4F66-470B-98A1-DB17D2CE1307}"/>
            </a:ext>
          </a:extLst>
        </xdr:cNvPr>
        <xdr:cNvSpPr/>
      </xdr:nvSpPr>
      <xdr:spPr>
        <a:xfrm>
          <a:off x="13096875" y="168851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128451</xdr:rowOff>
    </xdr:to>
    <xdr:cxnSp macro="">
      <xdr:nvCxnSpPr>
        <xdr:cNvPr id="488" name="直線コネクタ 487">
          <a:extLst>
            <a:ext uri="{FF2B5EF4-FFF2-40B4-BE49-F238E27FC236}">
              <a16:creationId xmlns:a16="http://schemas.microsoft.com/office/drawing/2014/main" id="{56B54C6B-01A5-4B34-9459-5BBE6FF580D3}"/>
            </a:ext>
          </a:extLst>
        </xdr:cNvPr>
        <xdr:cNvCxnSpPr/>
      </xdr:nvCxnSpPr>
      <xdr:spPr>
        <a:xfrm>
          <a:off x="13144500" y="16932729"/>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489" name="楕円 488">
          <a:extLst>
            <a:ext uri="{FF2B5EF4-FFF2-40B4-BE49-F238E27FC236}">
              <a16:creationId xmlns:a16="http://schemas.microsoft.com/office/drawing/2014/main" id="{6EE4CC68-CE9F-4C47-8774-91178D945499}"/>
            </a:ext>
          </a:extLst>
        </xdr:cNvPr>
        <xdr:cNvSpPr/>
      </xdr:nvSpPr>
      <xdr:spPr>
        <a:xfrm>
          <a:off x="12296775" y="168508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92529</xdr:rowOff>
    </xdr:to>
    <xdr:cxnSp macro="">
      <xdr:nvCxnSpPr>
        <xdr:cNvPr id="490" name="直線コネクタ 489">
          <a:extLst>
            <a:ext uri="{FF2B5EF4-FFF2-40B4-BE49-F238E27FC236}">
              <a16:creationId xmlns:a16="http://schemas.microsoft.com/office/drawing/2014/main" id="{6BEEDBBE-CFE0-4510-BA94-E0A275B2215E}"/>
            </a:ext>
          </a:extLst>
        </xdr:cNvPr>
        <xdr:cNvCxnSpPr/>
      </xdr:nvCxnSpPr>
      <xdr:spPr>
        <a:xfrm>
          <a:off x="12344400" y="16898438"/>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144599</xdr:rowOff>
    </xdr:from>
    <xdr:to>
      <xdr:col>67</xdr:col>
      <xdr:colOff>101600</xdr:colOff>
      <xdr:row>104</xdr:row>
      <xdr:rowOff>74749</xdr:rowOff>
    </xdr:to>
    <xdr:sp macro="" textlink="">
      <xdr:nvSpPr>
        <xdr:cNvPr id="491" name="楕円 490">
          <a:extLst>
            <a:ext uri="{FF2B5EF4-FFF2-40B4-BE49-F238E27FC236}">
              <a16:creationId xmlns:a16="http://schemas.microsoft.com/office/drawing/2014/main" id="{CEB1E36C-5FC9-428F-8194-2FF7A05162B5}"/>
            </a:ext>
          </a:extLst>
        </xdr:cNvPr>
        <xdr:cNvSpPr/>
      </xdr:nvSpPr>
      <xdr:spPr>
        <a:xfrm>
          <a:off x="11487150" y="16819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23949</xdr:rowOff>
    </xdr:from>
    <xdr:to>
      <xdr:col>71</xdr:col>
      <xdr:colOff>177800</xdr:colOff>
      <xdr:row>104</xdr:row>
      <xdr:rowOff>58238</xdr:rowOff>
    </xdr:to>
    <xdr:cxnSp macro="">
      <xdr:nvCxnSpPr>
        <xdr:cNvPr id="492" name="直線コネクタ 491">
          <a:extLst>
            <a:ext uri="{FF2B5EF4-FFF2-40B4-BE49-F238E27FC236}">
              <a16:creationId xmlns:a16="http://schemas.microsoft.com/office/drawing/2014/main" id="{E131BAE5-22C7-491B-9381-26BF0F5D5B4E}"/>
            </a:ext>
          </a:extLst>
        </xdr:cNvPr>
        <xdr:cNvCxnSpPr/>
      </xdr:nvCxnSpPr>
      <xdr:spPr>
        <a:xfrm>
          <a:off x="11534775" y="16867324"/>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493" name="n_1aveValue【庁舎】&#10;有形固定資産減価償却率">
          <a:extLst>
            <a:ext uri="{FF2B5EF4-FFF2-40B4-BE49-F238E27FC236}">
              <a16:creationId xmlns:a16="http://schemas.microsoft.com/office/drawing/2014/main" id="{A5729ED7-267D-4F86-8FF9-D6376CEB5347}"/>
            </a:ext>
          </a:extLst>
        </xdr:cNvPr>
        <xdr:cNvSpPr txBox="1"/>
      </xdr:nvSpPr>
      <xdr:spPr>
        <a:xfrm>
          <a:off x="13745219"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494" name="n_2aveValue【庁舎】&#10;有形固定資産減価償却率">
          <a:extLst>
            <a:ext uri="{FF2B5EF4-FFF2-40B4-BE49-F238E27FC236}">
              <a16:creationId xmlns:a16="http://schemas.microsoft.com/office/drawing/2014/main" id="{62FA57E7-6AF0-417C-83DF-2125CEC61703}"/>
            </a:ext>
          </a:extLst>
        </xdr:cNvPr>
        <xdr:cNvSpPr txBox="1"/>
      </xdr:nvSpPr>
      <xdr:spPr>
        <a:xfrm>
          <a:off x="12964169"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495" name="n_3aveValue【庁舎】&#10;有形固定資産減価償却率">
          <a:extLst>
            <a:ext uri="{FF2B5EF4-FFF2-40B4-BE49-F238E27FC236}">
              <a16:creationId xmlns:a16="http://schemas.microsoft.com/office/drawing/2014/main" id="{FD643AD1-5A4E-4CBA-8E21-41E70BBB4A9F}"/>
            </a:ext>
          </a:extLst>
        </xdr:cNvPr>
        <xdr:cNvSpPr txBox="1"/>
      </xdr:nvSpPr>
      <xdr:spPr>
        <a:xfrm>
          <a:off x="12164069"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496" name="n_4aveValue【庁舎】&#10;有形固定資産減価償却率">
          <a:extLst>
            <a:ext uri="{FF2B5EF4-FFF2-40B4-BE49-F238E27FC236}">
              <a16:creationId xmlns:a16="http://schemas.microsoft.com/office/drawing/2014/main" id="{AD3BA119-635A-4BE8-A438-6BD5EA0FAE23}"/>
            </a:ext>
          </a:extLst>
        </xdr:cNvPr>
        <xdr:cNvSpPr txBox="1"/>
      </xdr:nvSpPr>
      <xdr:spPr>
        <a:xfrm>
          <a:off x="11354444" y="1712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497" name="n_1mainValue【庁舎】&#10;有形固定資産減価償却率">
          <a:extLst>
            <a:ext uri="{FF2B5EF4-FFF2-40B4-BE49-F238E27FC236}">
              <a16:creationId xmlns:a16="http://schemas.microsoft.com/office/drawing/2014/main" id="{1601A07A-211A-46D7-A79B-C2A7C63F93AC}"/>
            </a:ext>
          </a:extLst>
        </xdr:cNvPr>
        <xdr:cNvSpPr txBox="1"/>
      </xdr:nvSpPr>
      <xdr:spPr>
        <a:xfrm>
          <a:off x="13745219" y="1700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498" name="n_2mainValue【庁舎】&#10;有形固定資産減価償却率">
          <a:extLst>
            <a:ext uri="{FF2B5EF4-FFF2-40B4-BE49-F238E27FC236}">
              <a16:creationId xmlns:a16="http://schemas.microsoft.com/office/drawing/2014/main" id="{2C3DFBFD-8096-4A7E-9749-F741533F4017}"/>
            </a:ext>
          </a:extLst>
        </xdr:cNvPr>
        <xdr:cNvSpPr txBox="1"/>
      </xdr:nvSpPr>
      <xdr:spPr>
        <a:xfrm>
          <a:off x="1296416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125565</xdr:rowOff>
    </xdr:from>
    <xdr:ext cx="405111" cy="259045"/>
    <xdr:sp macro="" textlink="">
      <xdr:nvSpPr>
        <xdr:cNvPr id="499" name="n_3mainValue【庁舎】&#10;有形固定資産減価償却率">
          <a:extLst>
            <a:ext uri="{FF2B5EF4-FFF2-40B4-BE49-F238E27FC236}">
              <a16:creationId xmlns:a16="http://schemas.microsoft.com/office/drawing/2014/main" id="{7CDF501A-E705-4426-B007-3ED6BC8A1D88}"/>
            </a:ext>
          </a:extLst>
        </xdr:cNvPr>
        <xdr:cNvSpPr txBox="1"/>
      </xdr:nvSpPr>
      <xdr:spPr>
        <a:xfrm>
          <a:off x="12164069" y="166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500" name="n_4mainValue【庁舎】&#10;有形固定資産減価償却率">
          <a:extLst>
            <a:ext uri="{FF2B5EF4-FFF2-40B4-BE49-F238E27FC236}">
              <a16:creationId xmlns:a16="http://schemas.microsoft.com/office/drawing/2014/main" id="{1F1FF3CB-6E3D-4908-98B7-B32BFDCF8BC2}"/>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2E9DF312-FE4C-47EF-B16C-49D388C700B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B92CA367-DFF5-4448-B680-C4112A143B9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4F804C0A-5CAD-4F07-8F59-59131EACBA4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81735F6A-0EC8-46A7-930A-CEA1436F14A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52A1FB22-FCE8-4D6C-9E73-695AFC12088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B55DAE84-10CA-4345-9439-1F351EAD03B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56731B00-709B-4CAC-974C-D09CCA7251C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A0F7A56D-18D9-48B0-AD9F-EA2ACF92212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6A97E4E7-06FF-443A-9455-50F3D48D525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F860E944-0ABF-456E-82AF-4E221F6AC08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a:extLst>
            <a:ext uri="{FF2B5EF4-FFF2-40B4-BE49-F238E27FC236}">
              <a16:creationId xmlns:a16="http://schemas.microsoft.com/office/drawing/2014/main" id="{A7ADE831-09A6-40DB-9DFD-6727B286B53C}"/>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2ABB953C-B79A-4256-AF92-134FD8AB771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a:extLst>
            <a:ext uri="{FF2B5EF4-FFF2-40B4-BE49-F238E27FC236}">
              <a16:creationId xmlns:a16="http://schemas.microsoft.com/office/drawing/2014/main" id="{3219122D-27BD-41A4-8B41-412DBD7EF95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382B77E2-7733-4500-8C8E-000287E8CC3A}"/>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a:extLst>
            <a:ext uri="{FF2B5EF4-FFF2-40B4-BE49-F238E27FC236}">
              <a16:creationId xmlns:a16="http://schemas.microsoft.com/office/drawing/2014/main" id="{4958F598-19FB-4817-95D6-5DA5C799809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C72C49C4-8E8B-4E3C-AEF3-0F92866A86D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a:extLst>
            <a:ext uri="{FF2B5EF4-FFF2-40B4-BE49-F238E27FC236}">
              <a16:creationId xmlns:a16="http://schemas.microsoft.com/office/drawing/2014/main" id="{AA5D4735-73DB-46CD-A7B6-381C73A0640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C55474DB-05FD-48BF-AC2D-888D1044EA6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a:extLst>
            <a:ext uri="{FF2B5EF4-FFF2-40B4-BE49-F238E27FC236}">
              <a16:creationId xmlns:a16="http://schemas.microsoft.com/office/drawing/2014/main" id="{D2CE22D1-2B0F-402F-AD8C-A5E1E7A37077}"/>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A3A1D30B-8AE7-4A99-87CF-910ED5029F81}"/>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a:extLst>
            <a:ext uri="{FF2B5EF4-FFF2-40B4-BE49-F238E27FC236}">
              <a16:creationId xmlns:a16="http://schemas.microsoft.com/office/drawing/2014/main" id="{12356EB2-C25A-44A7-9C78-4490107A4069}"/>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5D3ED52E-B6B6-4D52-8719-4F32544E50DC}"/>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26E7C1B1-8741-4C31-A49C-D39DB349BB3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36127C9D-5F98-4C0C-8F27-D611307B7E3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107F799C-51A0-4669-941F-A07217D55C7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526" name="直線コネクタ 525">
          <a:extLst>
            <a:ext uri="{FF2B5EF4-FFF2-40B4-BE49-F238E27FC236}">
              <a16:creationId xmlns:a16="http://schemas.microsoft.com/office/drawing/2014/main" id="{B4BF8A06-C88E-42DB-9FE8-D8F54ED5A02B}"/>
            </a:ext>
          </a:extLst>
        </xdr:cNvPr>
        <xdr:cNvCxnSpPr/>
      </xdr:nvCxnSpPr>
      <xdr:spPr>
        <a:xfrm flipV="1">
          <a:off x="19954239" y="16172180"/>
          <a:ext cx="0" cy="131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27" name="【庁舎】&#10;一人当たり面積最小値テキスト">
          <a:extLst>
            <a:ext uri="{FF2B5EF4-FFF2-40B4-BE49-F238E27FC236}">
              <a16:creationId xmlns:a16="http://schemas.microsoft.com/office/drawing/2014/main" id="{26FDEB93-6175-4FBC-950E-246EFDC9045F}"/>
            </a:ext>
          </a:extLst>
        </xdr:cNvPr>
        <xdr:cNvSpPr txBox="1"/>
      </xdr:nvSpPr>
      <xdr:spPr>
        <a:xfrm>
          <a:off x="19992975"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28" name="直線コネクタ 527">
          <a:extLst>
            <a:ext uri="{FF2B5EF4-FFF2-40B4-BE49-F238E27FC236}">
              <a16:creationId xmlns:a16="http://schemas.microsoft.com/office/drawing/2014/main" id="{EA71BA5D-D865-4652-9B59-AC73BCF01C21}"/>
            </a:ext>
          </a:extLst>
        </xdr:cNvPr>
        <xdr:cNvCxnSpPr/>
      </xdr:nvCxnSpPr>
      <xdr:spPr>
        <a:xfrm>
          <a:off x="19878675" y="174902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529" name="【庁舎】&#10;一人当たり面積最大値テキスト">
          <a:extLst>
            <a:ext uri="{FF2B5EF4-FFF2-40B4-BE49-F238E27FC236}">
              <a16:creationId xmlns:a16="http://schemas.microsoft.com/office/drawing/2014/main" id="{9E2619B7-96A7-43E0-BDD6-49B8863322EF}"/>
            </a:ext>
          </a:extLst>
        </xdr:cNvPr>
        <xdr:cNvSpPr txBox="1"/>
      </xdr:nvSpPr>
      <xdr:spPr>
        <a:xfrm>
          <a:off x="19992975" y="1595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530" name="直線コネクタ 529">
          <a:extLst>
            <a:ext uri="{FF2B5EF4-FFF2-40B4-BE49-F238E27FC236}">
              <a16:creationId xmlns:a16="http://schemas.microsoft.com/office/drawing/2014/main" id="{BFD3B913-530D-4B76-82D6-8B34DF04B549}"/>
            </a:ext>
          </a:extLst>
        </xdr:cNvPr>
        <xdr:cNvCxnSpPr/>
      </xdr:nvCxnSpPr>
      <xdr:spPr>
        <a:xfrm>
          <a:off x="19878675" y="16172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531" name="【庁舎】&#10;一人当たり面積平均値テキスト">
          <a:extLst>
            <a:ext uri="{FF2B5EF4-FFF2-40B4-BE49-F238E27FC236}">
              <a16:creationId xmlns:a16="http://schemas.microsoft.com/office/drawing/2014/main" id="{F5A2BF58-AFF2-4D8B-BEF7-48CB849232A5}"/>
            </a:ext>
          </a:extLst>
        </xdr:cNvPr>
        <xdr:cNvSpPr txBox="1"/>
      </xdr:nvSpPr>
      <xdr:spPr>
        <a:xfrm>
          <a:off x="19992975" y="17107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32" name="フローチャート: 判断 531">
          <a:extLst>
            <a:ext uri="{FF2B5EF4-FFF2-40B4-BE49-F238E27FC236}">
              <a16:creationId xmlns:a16="http://schemas.microsoft.com/office/drawing/2014/main" id="{B7C4D410-BFCC-47A5-A56E-E92D7EA74678}"/>
            </a:ext>
          </a:extLst>
        </xdr:cNvPr>
        <xdr:cNvSpPr/>
      </xdr:nvSpPr>
      <xdr:spPr>
        <a:xfrm>
          <a:off x="198977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533" name="フローチャート: 判断 532">
          <a:extLst>
            <a:ext uri="{FF2B5EF4-FFF2-40B4-BE49-F238E27FC236}">
              <a16:creationId xmlns:a16="http://schemas.microsoft.com/office/drawing/2014/main" id="{D11463CE-B4CC-47D9-858F-0B9251BB7C1C}"/>
            </a:ext>
          </a:extLst>
        </xdr:cNvPr>
        <xdr:cNvSpPr/>
      </xdr:nvSpPr>
      <xdr:spPr>
        <a:xfrm>
          <a:off x="19154775" y="171270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534" name="フローチャート: 判断 533">
          <a:extLst>
            <a:ext uri="{FF2B5EF4-FFF2-40B4-BE49-F238E27FC236}">
              <a16:creationId xmlns:a16="http://schemas.microsoft.com/office/drawing/2014/main" id="{890DD1FB-75D1-4FA7-8FF8-35AC0958AC0C}"/>
            </a:ext>
          </a:extLst>
        </xdr:cNvPr>
        <xdr:cNvSpPr/>
      </xdr:nvSpPr>
      <xdr:spPr>
        <a:xfrm>
          <a:off x="18345150" y="17107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535" name="フローチャート: 判断 534">
          <a:extLst>
            <a:ext uri="{FF2B5EF4-FFF2-40B4-BE49-F238E27FC236}">
              <a16:creationId xmlns:a16="http://schemas.microsoft.com/office/drawing/2014/main" id="{6492FA39-4DC2-4ACA-A331-E3F16E82D438}"/>
            </a:ext>
          </a:extLst>
        </xdr:cNvPr>
        <xdr:cNvSpPr/>
      </xdr:nvSpPr>
      <xdr:spPr>
        <a:xfrm>
          <a:off x="17554575" y="171074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536" name="フローチャート: 判断 535">
          <a:extLst>
            <a:ext uri="{FF2B5EF4-FFF2-40B4-BE49-F238E27FC236}">
              <a16:creationId xmlns:a16="http://schemas.microsoft.com/office/drawing/2014/main" id="{A7844150-BC05-4EE9-ADEC-CAEC3B9472C0}"/>
            </a:ext>
          </a:extLst>
        </xdr:cNvPr>
        <xdr:cNvSpPr/>
      </xdr:nvSpPr>
      <xdr:spPr>
        <a:xfrm>
          <a:off x="16754475" y="17123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70FAF6EA-C232-4146-B5C5-0CBD2255455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C92196A-9639-4A44-94C0-2B327BF348F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DA8FC601-8376-4732-B69A-E16EBAAAFAA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E1E972B5-43CF-4585-84F5-451CB541245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E45A8D9A-7532-453E-9AA9-A44A873554E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164193</xdr:rowOff>
    </xdr:from>
    <xdr:to>
      <xdr:col>116</xdr:col>
      <xdr:colOff>114300</xdr:colOff>
      <xdr:row>105</xdr:row>
      <xdr:rowOff>94343</xdr:rowOff>
    </xdr:to>
    <xdr:sp macro="" textlink="">
      <xdr:nvSpPr>
        <xdr:cNvPr id="542" name="楕円 541">
          <a:extLst>
            <a:ext uri="{FF2B5EF4-FFF2-40B4-BE49-F238E27FC236}">
              <a16:creationId xmlns:a16="http://schemas.microsoft.com/office/drawing/2014/main" id="{EE94CDFD-3BEF-4943-AA0E-74727DEC58DC}"/>
            </a:ext>
          </a:extLst>
        </xdr:cNvPr>
        <xdr:cNvSpPr/>
      </xdr:nvSpPr>
      <xdr:spPr>
        <a:xfrm>
          <a:off x="19897725" y="17001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15620</xdr:rowOff>
    </xdr:from>
    <xdr:ext cx="469744" cy="259045"/>
    <xdr:sp macro="" textlink="">
      <xdr:nvSpPr>
        <xdr:cNvPr id="543" name="【庁舎】&#10;一人当たり面積該当値テキスト">
          <a:extLst>
            <a:ext uri="{FF2B5EF4-FFF2-40B4-BE49-F238E27FC236}">
              <a16:creationId xmlns:a16="http://schemas.microsoft.com/office/drawing/2014/main" id="{C1125C5D-9E2E-41EC-A8AB-225DC0793646}"/>
            </a:ext>
          </a:extLst>
        </xdr:cNvPr>
        <xdr:cNvSpPr txBox="1"/>
      </xdr:nvSpPr>
      <xdr:spPr>
        <a:xfrm>
          <a:off x="19992975" y="168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544" name="楕円 543">
          <a:extLst>
            <a:ext uri="{FF2B5EF4-FFF2-40B4-BE49-F238E27FC236}">
              <a16:creationId xmlns:a16="http://schemas.microsoft.com/office/drawing/2014/main" id="{E72B91E9-94F9-4EDE-8A58-288C82649F41}"/>
            </a:ext>
          </a:extLst>
        </xdr:cNvPr>
        <xdr:cNvSpPr/>
      </xdr:nvSpPr>
      <xdr:spPr>
        <a:xfrm>
          <a:off x="19154775" y="17002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43543</xdr:rowOff>
    </xdr:from>
    <xdr:to>
      <xdr:col>116</xdr:col>
      <xdr:colOff>63500</xdr:colOff>
      <xdr:row>105</xdr:row>
      <xdr:rowOff>45176</xdr:rowOff>
    </xdr:to>
    <xdr:cxnSp macro="">
      <xdr:nvCxnSpPr>
        <xdr:cNvPr id="545" name="直線コネクタ 544">
          <a:extLst>
            <a:ext uri="{FF2B5EF4-FFF2-40B4-BE49-F238E27FC236}">
              <a16:creationId xmlns:a16="http://schemas.microsoft.com/office/drawing/2014/main" id="{B1C5807D-28B2-4A3C-8DDC-7955D418A0A8}"/>
            </a:ext>
          </a:extLst>
        </xdr:cNvPr>
        <xdr:cNvCxnSpPr/>
      </xdr:nvCxnSpPr>
      <xdr:spPr>
        <a:xfrm flipV="1">
          <a:off x="19202400" y="17048843"/>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546" name="楕円 545">
          <a:extLst>
            <a:ext uri="{FF2B5EF4-FFF2-40B4-BE49-F238E27FC236}">
              <a16:creationId xmlns:a16="http://schemas.microsoft.com/office/drawing/2014/main" id="{6F4E8873-F422-47D0-A63E-42BD21E58767}"/>
            </a:ext>
          </a:extLst>
        </xdr:cNvPr>
        <xdr:cNvSpPr/>
      </xdr:nvSpPr>
      <xdr:spPr>
        <a:xfrm>
          <a:off x="18345150" y="169997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48442</xdr:rowOff>
    </xdr:to>
    <xdr:cxnSp macro="">
      <xdr:nvCxnSpPr>
        <xdr:cNvPr id="547" name="直線コネクタ 546">
          <a:extLst>
            <a:ext uri="{FF2B5EF4-FFF2-40B4-BE49-F238E27FC236}">
              <a16:creationId xmlns:a16="http://schemas.microsoft.com/office/drawing/2014/main" id="{D7860F6B-B6B3-467E-BD01-1B8BB17ABAE6}"/>
            </a:ext>
          </a:extLst>
        </xdr:cNvPr>
        <xdr:cNvCxnSpPr/>
      </xdr:nvCxnSpPr>
      <xdr:spPr>
        <a:xfrm flipV="1">
          <a:off x="18392775" y="170504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548" name="楕円 547">
          <a:extLst>
            <a:ext uri="{FF2B5EF4-FFF2-40B4-BE49-F238E27FC236}">
              <a16:creationId xmlns:a16="http://schemas.microsoft.com/office/drawing/2014/main" id="{F85F3BDA-AA58-49E6-B7E6-5BB307EB7BDF}"/>
            </a:ext>
          </a:extLst>
        </xdr:cNvPr>
        <xdr:cNvSpPr/>
      </xdr:nvSpPr>
      <xdr:spPr>
        <a:xfrm>
          <a:off x="17554575" y="170094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54973</xdr:rowOff>
    </xdr:to>
    <xdr:cxnSp macro="">
      <xdr:nvCxnSpPr>
        <xdr:cNvPr id="549" name="直線コネクタ 548">
          <a:extLst>
            <a:ext uri="{FF2B5EF4-FFF2-40B4-BE49-F238E27FC236}">
              <a16:creationId xmlns:a16="http://schemas.microsoft.com/office/drawing/2014/main" id="{6BF88647-F53E-42A4-8A65-FC97907CA5E7}"/>
            </a:ext>
          </a:extLst>
        </xdr:cNvPr>
        <xdr:cNvCxnSpPr/>
      </xdr:nvCxnSpPr>
      <xdr:spPr>
        <a:xfrm flipV="1">
          <a:off x="17602200" y="17047392"/>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550" name="楕円 549">
          <a:extLst>
            <a:ext uri="{FF2B5EF4-FFF2-40B4-BE49-F238E27FC236}">
              <a16:creationId xmlns:a16="http://schemas.microsoft.com/office/drawing/2014/main" id="{7D30D0EA-1EBB-4258-8650-4364DEC04448}"/>
            </a:ext>
          </a:extLst>
        </xdr:cNvPr>
        <xdr:cNvSpPr/>
      </xdr:nvSpPr>
      <xdr:spPr>
        <a:xfrm>
          <a:off x="16754475" y="17012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58238</xdr:rowOff>
    </xdr:to>
    <xdr:cxnSp macro="">
      <xdr:nvCxnSpPr>
        <xdr:cNvPr id="551" name="直線コネクタ 550">
          <a:extLst>
            <a:ext uri="{FF2B5EF4-FFF2-40B4-BE49-F238E27FC236}">
              <a16:creationId xmlns:a16="http://schemas.microsoft.com/office/drawing/2014/main" id="{B3820509-0EED-43B9-83A1-21F3CB9FE2EE}"/>
            </a:ext>
          </a:extLst>
        </xdr:cNvPr>
        <xdr:cNvCxnSpPr/>
      </xdr:nvCxnSpPr>
      <xdr:spPr>
        <a:xfrm flipV="1">
          <a:off x="16802100" y="17057098"/>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552" name="n_1aveValue【庁舎】&#10;一人当たり面積">
          <a:extLst>
            <a:ext uri="{FF2B5EF4-FFF2-40B4-BE49-F238E27FC236}">
              <a16:creationId xmlns:a16="http://schemas.microsoft.com/office/drawing/2014/main" id="{B37C896D-E948-44BB-A523-311A0511EAF7}"/>
            </a:ext>
          </a:extLst>
        </xdr:cNvPr>
        <xdr:cNvSpPr txBox="1"/>
      </xdr:nvSpPr>
      <xdr:spPr>
        <a:xfrm>
          <a:off x="18983402" y="172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553" name="n_2aveValue【庁舎】&#10;一人当たり面積">
          <a:extLst>
            <a:ext uri="{FF2B5EF4-FFF2-40B4-BE49-F238E27FC236}">
              <a16:creationId xmlns:a16="http://schemas.microsoft.com/office/drawing/2014/main" id="{B3ECB176-5004-4BCD-A3B4-A33C92B91535}"/>
            </a:ext>
          </a:extLst>
        </xdr:cNvPr>
        <xdr:cNvSpPr txBox="1"/>
      </xdr:nvSpPr>
      <xdr:spPr>
        <a:xfrm>
          <a:off x="18183302" y="171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554" name="n_3aveValue【庁舎】&#10;一人当たり面積">
          <a:extLst>
            <a:ext uri="{FF2B5EF4-FFF2-40B4-BE49-F238E27FC236}">
              <a16:creationId xmlns:a16="http://schemas.microsoft.com/office/drawing/2014/main" id="{3ADDB777-EB87-48A5-AC1A-BC9ECB16CAF1}"/>
            </a:ext>
          </a:extLst>
        </xdr:cNvPr>
        <xdr:cNvSpPr txBox="1"/>
      </xdr:nvSpPr>
      <xdr:spPr>
        <a:xfrm>
          <a:off x="17383202" y="171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555" name="n_4aveValue【庁舎】&#10;一人当たり面積">
          <a:extLst>
            <a:ext uri="{FF2B5EF4-FFF2-40B4-BE49-F238E27FC236}">
              <a16:creationId xmlns:a16="http://schemas.microsoft.com/office/drawing/2014/main" id="{E4D00BDA-152B-49B2-A0F7-1A2FEA4B4C79}"/>
            </a:ext>
          </a:extLst>
        </xdr:cNvPr>
        <xdr:cNvSpPr txBox="1"/>
      </xdr:nvSpPr>
      <xdr:spPr>
        <a:xfrm>
          <a:off x="16592627" y="1721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556" name="n_1mainValue【庁舎】&#10;一人当たり面積">
          <a:extLst>
            <a:ext uri="{FF2B5EF4-FFF2-40B4-BE49-F238E27FC236}">
              <a16:creationId xmlns:a16="http://schemas.microsoft.com/office/drawing/2014/main" id="{1CB3ED04-5847-4480-94CB-1E9341C84AA0}"/>
            </a:ext>
          </a:extLst>
        </xdr:cNvPr>
        <xdr:cNvSpPr txBox="1"/>
      </xdr:nvSpPr>
      <xdr:spPr>
        <a:xfrm>
          <a:off x="18983402" y="167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557" name="n_2mainValue【庁舎】&#10;一人当たり面積">
          <a:extLst>
            <a:ext uri="{FF2B5EF4-FFF2-40B4-BE49-F238E27FC236}">
              <a16:creationId xmlns:a16="http://schemas.microsoft.com/office/drawing/2014/main" id="{96CF4E53-1757-4C55-8B73-44405EF832A4}"/>
            </a:ext>
          </a:extLst>
        </xdr:cNvPr>
        <xdr:cNvSpPr txBox="1"/>
      </xdr:nvSpPr>
      <xdr:spPr>
        <a:xfrm>
          <a:off x="18183302" y="1679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558" name="n_3mainValue【庁舎】&#10;一人当たり面積">
          <a:extLst>
            <a:ext uri="{FF2B5EF4-FFF2-40B4-BE49-F238E27FC236}">
              <a16:creationId xmlns:a16="http://schemas.microsoft.com/office/drawing/2014/main" id="{89438406-43EF-4C2A-A679-22378A57511B}"/>
            </a:ext>
          </a:extLst>
        </xdr:cNvPr>
        <xdr:cNvSpPr txBox="1"/>
      </xdr:nvSpPr>
      <xdr:spPr>
        <a:xfrm>
          <a:off x="17383202"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559" name="n_4mainValue【庁舎】&#10;一人当たり面積">
          <a:extLst>
            <a:ext uri="{FF2B5EF4-FFF2-40B4-BE49-F238E27FC236}">
              <a16:creationId xmlns:a16="http://schemas.microsoft.com/office/drawing/2014/main" id="{819BDBD9-4180-4070-934C-4D02F89DB85C}"/>
            </a:ext>
          </a:extLst>
        </xdr:cNvPr>
        <xdr:cNvSpPr txBox="1"/>
      </xdr:nvSpPr>
      <xdr:spPr>
        <a:xfrm>
          <a:off x="16592627" y="168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FCC27633-D229-4E0F-B06D-CF690BBD433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A1DC281A-0056-4AB7-B14A-BC481553BF0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50E51D48-03B2-471F-9684-37EF675163C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対象となる類型の内、類似団体と比較して有形固定資産減価償却率が高い施設は、役場庁舎である。</a:t>
          </a:r>
          <a:endParaRPr lang="ja-JP" altLang="ja-JP" sz="1400">
            <a:effectLst/>
          </a:endParaRPr>
        </a:p>
        <a:p>
          <a:r>
            <a:rPr kumimoji="1" lang="ja-JP" altLang="ja-JP" sz="1100">
              <a:solidFill>
                <a:schemeClr val="dk1"/>
              </a:solidFill>
              <a:effectLst/>
              <a:latin typeface="+mn-lt"/>
              <a:ea typeface="+mn-ea"/>
              <a:cs typeface="+mn-cs"/>
            </a:rPr>
            <a:t>役場庁舎は法廷耐用年数が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年に対し、築年数</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年である。類似団体の減価償却率が下がったことに伴い、類似団体よりも減価償却率が高くなったものである。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高い減価償却率であった嵐山消防団の消防車庫については、</a:t>
          </a:r>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一番築年数の長い施設の取り壊し及び新築工事を行ったため、類似団体と比較しても低い値となった。</a:t>
          </a:r>
          <a:endParaRPr lang="ja-JP" altLang="ja-JP" sz="1400">
            <a:effectLst/>
          </a:endParaRPr>
        </a:p>
        <a:p>
          <a:r>
            <a:rPr kumimoji="1" lang="ja-JP" altLang="ja-JP" sz="1100">
              <a:solidFill>
                <a:schemeClr val="dk1"/>
              </a:solidFill>
              <a:effectLst/>
              <a:latin typeface="+mn-lt"/>
              <a:ea typeface="+mn-ea"/>
              <a:cs typeface="+mn-cs"/>
            </a:rPr>
            <a:t>今後も町の個別施設計画に基づき、適切な維持管理等の対応を行っていく必要がある。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82</v>
      </c>
      <c r="C2" s="176"/>
      <c r="D2" s="177"/>
    </row>
    <row r="3" spans="1:119" ht="18.75" customHeight="1" thickBot="1">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7735035</v>
      </c>
      <c r="BO4" s="436"/>
      <c r="BP4" s="436"/>
      <c r="BQ4" s="436"/>
      <c r="BR4" s="436"/>
      <c r="BS4" s="436"/>
      <c r="BT4" s="436"/>
      <c r="BU4" s="437"/>
      <c r="BV4" s="435">
        <v>7655324</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10.199999999999999</v>
      </c>
      <c r="CU4" s="576"/>
      <c r="CV4" s="576"/>
      <c r="CW4" s="576"/>
      <c r="CX4" s="576"/>
      <c r="CY4" s="576"/>
      <c r="CZ4" s="576"/>
      <c r="DA4" s="577"/>
      <c r="DB4" s="575">
        <v>9.6999999999999993</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7215607</v>
      </c>
      <c r="BO5" s="407"/>
      <c r="BP5" s="407"/>
      <c r="BQ5" s="407"/>
      <c r="BR5" s="407"/>
      <c r="BS5" s="407"/>
      <c r="BT5" s="407"/>
      <c r="BU5" s="408"/>
      <c r="BV5" s="406">
        <v>7169539</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82.2</v>
      </c>
      <c r="CU5" s="404"/>
      <c r="CV5" s="404"/>
      <c r="CW5" s="404"/>
      <c r="CX5" s="404"/>
      <c r="CY5" s="404"/>
      <c r="CZ5" s="404"/>
      <c r="DA5" s="405"/>
      <c r="DB5" s="403">
        <v>77.400000000000006</v>
      </c>
      <c r="DC5" s="404"/>
      <c r="DD5" s="404"/>
      <c r="DE5" s="404"/>
      <c r="DF5" s="404"/>
      <c r="DG5" s="404"/>
      <c r="DH5" s="404"/>
      <c r="DI5" s="405"/>
    </row>
    <row r="6" spans="1:119" ht="18.75" customHeight="1">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519428</v>
      </c>
      <c r="BO6" s="407"/>
      <c r="BP6" s="407"/>
      <c r="BQ6" s="407"/>
      <c r="BR6" s="407"/>
      <c r="BS6" s="407"/>
      <c r="BT6" s="407"/>
      <c r="BU6" s="408"/>
      <c r="BV6" s="406">
        <v>485785</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84.2</v>
      </c>
      <c r="CU6" s="550"/>
      <c r="CV6" s="550"/>
      <c r="CW6" s="550"/>
      <c r="CX6" s="550"/>
      <c r="CY6" s="550"/>
      <c r="CZ6" s="550"/>
      <c r="DA6" s="551"/>
      <c r="DB6" s="549">
        <v>85</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106</v>
      </c>
      <c r="AV7" s="465"/>
      <c r="AW7" s="465"/>
      <c r="AX7" s="465"/>
      <c r="AY7" s="420" t="s">
        <v>107</v>
      </c>
      <c r="AZ7" s="421"/>
      <c r="BA7" s="421"/>
      <c r="BB7" s="421"/>
      <c r="BC7" s="421"/>
      <c r="BD7" s="421"/>
      <c r="BE7" s="421"/>
      <c r="BF7" s="421"/>
      <c r="BG7" s="421"/>
      <c r="BH7" s="421"/>
      <c r="BI7" s="421"/>
      <c r="BJ7" s="421"/>
      <c r="BK7" s="421"/>
      <c r="BL7" s="421"/>
      <c r="BM7" s="422"/>
      <c r="BN7" s="406">
        <v>52203</v>
      </c>
      <c r="BO7" s="407"/>
      <c r="BP7" s="407"/>
      <c r="BQ7" s="407"/>
      <c r="BR7" s="407"/>
      <c r="BS7" s="407"/>
      <c r="BT7" s="407"/>
      <c r="BU7" s="408"/>
      <c r="BV7" s="406">
        <v>28477</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4574945</v>
      </c>
      <c r="CU7" s="407"/>
      <c r="CV7" s="407"/>
      <c r="CW7" s="407"/>
      <c r="CX7" s="407"/>
      <c r="CY7" s="407"/>
      <c r="CZ7" s="407"/>
      <c r="DA7" s="408"/>
      <c r="DB7" s="406">
        <v>4703701</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467225</v>
      </c>
      <c r="BO8" s="407"/>
      <c r="BP8" s="407"/>
      <c r="BQ8" s="407"/>
      <c r="BR8" s="407"/>
      <c r="BS8" s="407"/>
      <c r="BT8" s="407"/>
      <c r="BU8" s="408"/>
      <c r="BV8" s="406">
        <v>457308</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0.74</v>
      </c>
      <c r="CU8" s="510"/>
      <c r="CV8" s="510"/>
      <c r="CW8" s="510"/>
      <c r="CX8" s="510"/>
      <c r="CY8" s="510"/>
      <c r="CZ8" s="510"/>
      <c r="DA8" s="511"/>
      <c r="DB8" s="509">
        <v>0.76</v>
      </c>
      <c r="DC8" s="510"/>
      <c r="DD8" s="510"/>
      <c r="DE8" s="510"/>
      <c r="DF8" s="510"/>
      <c r="DG8" s="510"/>
      <c r="DH8" s="510"/>
      <c r="DI8" s="511"/>
    </row>
    <row r="9" spans="1:119" ht="18.75" customHeight="1" thickBot="1">
      <c r="A9" s="175"/>
      <c r="B9" s="538" t="s">
        <v>113</v>
      </c>
      <c r="C9" s="539"/>
      <c r="D9" s="539"/>
      <c r="E9" s="539"/>
      <c r="F9" s="539"/>
      <c r="G9" s="539"/>
      <c r="H9" s="539"/>
      <c r="I9" s="539"/>
      <c r="J9" s="539"/>
      <c r="K9" s="457"/>
      <c r="L9" s="540" t="s">
        <v>114</v>
      </c>
      <c r="M9" s="541"/>
      <c r="N9" s="541"/>
      <c r="O9" s="541"/>
      <c r="P9" s="541"/>
      <c r="Q9" s="542"/>
      <c r="R9" s="543">
        <v>17889</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9917</v>
      </c>
      <c r="BO9" s="407"/>
      <c r="BP9" s="407"/>
      <c r="BQ9" s="407"/>
      <c r="BR9" s="407"/>
      <c r="BS9" s="407"/>
      <c r="BT9" s="407"/>
      <c r="BU9" s="408"/>
      <c r="BV9" s="406">
        <v>164673</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11.4</v>
      </c>
      <c r="CU9" s="404"/>
      <c r="CV9" s="404"/>
      <c r="CW9" s="404"/>
      <c r="CX9" s="404"/>
      <c r="CY9" s="404"/>
      <c r="CZ9" s="404"/>
      <c r="DA9" s="405"/>
      <c r="DB9" s="403">
        <v>11.9</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120</v>
      </c>
      <c r="M10" s="363"/>
      <c r="N10" s="363"/>
      <c r="O10" s="363"/>
      <c r="P10" s="363"/>
      <c r="Q10" s="364"/>
      <c r="R10" s="359">
        <v>18341</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320007</v>
      </c>
      <c r="BO10" s="407"/>
      <c r="BP10" s="407"/>
      <c r="BQ10" s="407"/>
      <c r="BR10" s="407"/>
      <c r="BS10" s="407"/>
      <c r="BT10" s="407"/>
      <c r="BU10" s="408"/>
      <c r="BV10" s="406">
        <v>470003</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c r="A12" s="175"/>
      <c r="B12" s="512" t="s">
        <v>133</v>
      </c>
      <c r="C12" s="513"/>
      <c r="D12" s="513"/>
      <c r="E12" s="513"/>
      <c r="F12" s="513"/>
      <c r="G12" s="513"/>
      <c r="H12" s="513"/>
      <c r="I12" s="513"/>
      <c r="J12" s="513"/>
      <c r="K12" s="514"/>
      <c r="L12" s="521" t="s">
        <v>134</v>
      </c>
      <c r="M12" s="522"/>
      <c r="N12" s="522"/>
      <c r="O12" s="522"/>
      <c r="P12" s="522"/>
      <c r="Q12" s="523"/>
      <c r="R12" s="524">
        <v>17596</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138</v>
      </c>
      <c r="AV12" s="465"/>
      <c r="AW12" s="465"/>
      <c r="AX12" s="465"/>
      <c r="AY12" s="420" t="s">
        <v>139</v>
      </c>
      <c r="AZ12" s="421"/>
      <c r="BA12" s="421"/>
      <c r="BB12" s="421"/>
      <c r="BC12" s="421"/>
      <c r="BD12" s="421"/>
      <c r="BE12" s="421"/>
      <c r="BF12" s="421"/>
      <c r="BG12" s="421"/>
      <c r="BH12" s="421"/>
      <c r="BI12" s="421"/>
      <c r="BJ12" s="421"/>
      <c r="BK12" s="421"/>
      <c r="BL12" s="421"/>
      <c r="BM12" s="422"/>
      <c r="BN12" s="406">
        <v>220000</v>
      </c>
      <c r="BO12" s="407"/>
      <c r="BP12" s="407"/>
      <c r="BQ12" s="407"/>
      <c r="BR12" s="407"/>
      <c r="BS12" s="407"/>
      <c r="BT12" s="407"/>
      <c r="BU12" s="408"/>
      <c r="BV12" s="406">
        <v>90000</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141</v>
      </c>
      <c r="DC12" s="510"/>
      <c r="DD12" s="510"/>
      <c r="DE12" s="510"/>
      <c r="DF12" s="510"/>
      <c r="DG12" s="510"/>
      <c r="DH12" s="510"/>
      <c r="DI12" s="511"/>
    </row>
    <row r="13" spans="1:119" ht="18.75" customHeight="1">
      <c r="A13" s="175"/>
      <c r="B13" s="515"/>
      <c r="C13" s="516"/>
      <c r="D13" s="516"/>
      <c r="E13" s="516"/>
      <c r="F13" s="516"/>
      <c r="G13" s="516"/>
      <c r="H13" s="516"/>
      <c r="I13" s="516"/>
      <c r="J13" s="516"/>
      <c r="K13" s="517"/>
      <c r="L13" s="184"/>
      <c r="M13" s="490" t="s">
        <v>142</v>
      </c>
      <c r="N13" s="491"/>
      <c r="O13" s="491"/>
      <c r="P13" s="491"/>
      <c r="Q13" s="492"/>
      <c r="R13" s="493">
        <v>16999</v>
      </c>
      <c r="S13" s="494"/>
      <c r="T13" s="494"/>
      <c r="U13" s="494"/>
      <c r="V13" s="495"/>
      <c r="W13" s="496" t="s">
        <v>143</v>
      </c>
      <c r="X13" s="392"/>
      <c r="Y13" s="392"/>
      <c r="Z13" s="392"/>
      <c r="AA13" s="392"/>
      <c r="AB13" s="393"/>
      <c r="AC13" s="359">
        <v>249</v>
      </c>
      <c r="AD13" s="360"/>
      <c r="AE13" s="360"/>
      <c r="AF13" s="360"/>
      <c r="AG13" s="361"/>
      <c r="AH13" s="359">
        <v>294</v>
      </c>
      <c r="AI13" s="360"/>
      <c r="AJ13" s="360"/>
      <c r="AK13" s="360"/>
      <c r="AL13" s="419"/>
      <c r="AM13" s="463" t="s">
        <v>144</v>
      </c>
      <c r="AN13" s="363"/>
      <c r="AO13" s="363"/>
      <c r="AP13" s="363"/>
      <c r="AQ13" s="363"/>
      <c r="AR13" s="363"/>
      <c r="AS13" s="363"/>
      <c r="AT13" s="364"/>
      <c r="AU13" s="464" t="s">
        <v>145</v>
      </c>
      <c r="AV13" s="465"/>
      <c r="AW13" s="465"/>
      <c r="AX13" s="465"/>
      <c r="AY13" s="420" t="s">
        <v>146</v>
      </c>
      <c r="AZ13" s="421"/>
      <c r="BA13" s="421"/>
      <c r="BB13" s="421"/>
      <c r="BC13" s="421"/>
      <c r="BD13" s="421"/>
      <c r="BE13" s="421"/>
      <c r="BF13" s="421"/>
      <c r="BG13" s="421"/>
      <c r="BH13" s="421"/>
      <c r="BI13" s="421"/>
      <c r="BJ13" s="421"/>
      <c r="BK13" s="421"/>
      <c r="BL13" s="421"/>
      <c r="BM13" s="422"/>
      <c r="BN13" s="406">
        <v>109924</v>
      </c>
      <c r="BO13" s="407"/>
      <c r="BP13" s="407"/>
      <c r="BQ13" s="407"/>
      <c r="BR13" s="407"/>
      <c r="BS13" s="407"/>
      <c r="BT13" s="407"/>
      <c r="BU13" s="408"/>
      <c r="BV13" s="406">
        <v>544676</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9.1999999999999993</v>
      </c>
      <c r="CU13" s="404"/>
      <c r="CV13" s="404"/>
      <c r="CW13" s="404"/>
      <c r="CX13" s="404"/>
      <c r="CY13" s="404"/>
      <c r="CZ13" s="404"/>
      <c r="DA13" s="405"/>
      <c r="DB13" s="403">
        <v>9.1999999999999993</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148</v>
      </c>
      <c r="M14" s="533"/>
      <c r="N14" s="533"/>
      <c r="O14" s="533"/>
      <c r="P14" s="533"/>
      <c r="Q14" s="534"/>
      <c r="R14" s="493">
        <v>17630</v>
      </c>
      <c r="S14" s="494"/>
      <c r="T14" s="494"/>
      <c r="U14" s="494"/>
      <c r="V14" s="495"/>
      <c r="W14" s="497"/>
      <c r="X14" s="395"/>
      <c r="Y14" s="395"/>
      <c r="Z14" s="395"/>
      <c r="AA14" s="395"/>
      <c r="AB14" s="396"/>
      <c r="AC14" s="486">
        <v>2.9</v>
      </c>
      <c r="AD14" s="487"/>
      <c r="AE14" s="487"/>
      <c r="AF14" s="487"/>
      <c r="AG14" s="488"/>
      <c r="AH14" s="486">
        <v>3.4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v>42.7</v>
      </c>
      <c r="CU14" s="504"/>
      <c r="CV14" s="504"/>
      <c r="CW14" s="504"/>
      <c r="CX14" s="504"/>
      <c r="CY14" s="504"/>
      <c r="CZ14" s="504"/>
      <c r="DA14" s="505"/>
      <c r="DB14" s="503">
        <v>47</v>
      </c>
      <c r="DC14" s="504"/>
      <c r="DD14" s="504"/>
      <c r="DE14" s="504"/>
      <c r="DF14" s="504"/>
      <c r="DG14" s="504"/>
      <c r="DH14" s="504"/>
      <c r="DI14" s="505"/>
    </row>
    <row r="15" spans="1:119" ht="18.75" customHeight="1">
      <c r="A15" s="175"/>
      <c r="B15" s="515"/>
      <c r="C15" s="516"/>
      <c r="D15" s="516"/>
      <c r="E15" s="516"/>
      <c r="F15" s="516"/>
      <c r="G15" s="516"/>
      <c r="H15" s="516"/>
      <c r="I15" s="516"/>
      <c r="J15" s="516"/>
      <c r="K15" s="517"/>
      <c r="L15" s="184"/>
      <c r="M15" s="490" t="s">
        <v>142</v>
      </c>
      <c r="N15" s="491"/>
      <c r="O15" s="491"/>
      <c r="P15" s="491"/>
      <c r="Q15" s="492"/>
      <c r="R15" s="493">
        <v>17105</v>
      </c>
      <c r="S15" s="494"/>
      <c r="T15" s="494"/>
      <c r="U15" s="494"/>
      <c r="V15" s="495"/>
      <c r="W15" s="496" t="s">
        <v>150</v>
      </c>
      <c r="X15" s="392"/>
      <c r="Y15" s="392"/>
      <c r="Z15" s="392"/>
      <c r="AA15" s="392"/>
      <c r="AB15" s="393"/>
      <c r="AC15" s="359">
        <v>2819</v>
      </c>
      <c r="AD15" s="360"/>
      <c r="AE15" s="360"/>
      <c r="AF15" s="360"/>
      <c r="AG15" s="361"/>
      <c r="AH15" s="359">
        <v>2895</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2730042</v>
      </c>
      <c r="BO15" s="436"/>
      <c r="BP15" s="436"/>
      <c r="BQ15" s="436"/>
      <c r="BR15" s="436"/>
      <c r="BS15" s="436"/>
      <c r="BT15" s="436"/>
      <c r="BU15" s="437"/>
      <c r="BV15" s="435">
        <v>2550530</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33.299999999999997</v>
      </c>
      <c r="AD16" s="487"/>
      <c r="AE16" s="487"/>
      <c r="AF16" s="487"/>
      <c r="AG16" s="488"/>
      <c r="AH16" s="486">
        <v>33.6</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3743694</v>
      </c>
      <c r="BO16" s="407"/>
      <c r="BP16" s="407"/>
      <c r="BQ16" s="407"/>
      <c r="BR16" s="407"/>
      <c r="BS16" s="407"/>
      <c r="BT16" s="407"/>
      <c r="BU16" s="408"/>
      <c r="BV16" s="406">
        <v>3568027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5409</v>
      </c>
      <c r="AD17" s="360"/>
      <c r="AE17" s="360"/>
      <c r="AF17" s="360"/>
      <c r="AG17" s="361"/>
      <c r="AH17" s="359">
        <v>5422</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3465389</v>
      </c>
      <c r="BO17" s="407"/>
      <c r="BP17" s="407"/>
      <c r="BQ17" s="407"/>
      <c r="BR17" s="407"/>
      <c r="BS17" s="407"/>
      <c r="BT17" s="407"/>
      <c r="BU17" s="408"/>
      <c r="BV17" s="406">
        <v>3234647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160</v>
      </c>
      <c r="C18" s="457"/>
      <c r="D18" s="457"/>
      <c r="E18" s="458"/>
      <c r="F18" s="458"/>
      <c r="G18" s="458"/>
      <c r="H18" s="458"/>
      <c r="I18" s="458"/>
      <c r="J18" s="458"/>
      <c r="K18" s="458"/>
      <c r="L18" s="459">
        <v>29.92</v>
      </c>
      <c r="M18" s="459"/>
      <c r="N18" s="459"/>
      <c r="O18" s="459"/>
      <c r="P18" s="459"/>
      <c r="Q18" s="459"/>
      <c r="R18" s="460"/>
      <c r="S18" s="460"/>
      <c r="T18" s="460"/>
      <c r="U18" s="460"/>
      <c r="V18" s="461"/>
      <c r="W18" s="477"/>
      <c r="X18" s="478"/>
      <c r="Y18" s="478"/>
      <c r="Z18" s="478"/>
      <c r="AA18" s="478"/>
      <c r="AB18" s="502"/>
      <c r="AC18" s="376">
        <v>63.8</v>
      </c>
      <c r="AD18" s="377"/>
      <c r="AE18" s="377"/>
      <c r="AF18" s="377"/>
      <c r="AG18" s="462"/>
      <c r="AH18" s="376">
        <v>63</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3931264</v>
      </c>
      <c r="BO18" s="407"/>
      <c r="BP18" s="407"/>
      <c r="BQ18" s="407"/>
      <c r="BR18" s="407"/>
      <c r="BS18" s="407"/>
      <c r="BT18" s="407"/>
      <c r="BU18" s="408"/>
      <c r="BV18" s="406">
        <v>3812215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162</v>
      </c>
      <c r="C19" s="457"/>
      <c r="D19" s="457"/>
      <c r="E19" s="458"/>
      <c r="F19" s="458"/>
      <c r="G19" s="458"/>
      <c r="H19" s="458"/>
      <c r="I19" s="458"/>
      <c r="J19" s="458"/>
      <c r="K19" s="458"/>
      <c r="L19" s="466">
        <v>598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5845669</v>
      </c>
      <c r="BO19" s="407"/>
      <c r="BP19" s="407"/>
      <c r="BQ19" s="407"/>
      <c r="BR19" s="407"/>
      <c r="BS19" s="407"/>
      <c r="BT19" s="407"/>
      <c r="BU19" s="408"/>
      <c r="BV19" s="406">
        <v>5657105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164</v>
      </c>
      <c r="C20" s="457"/>
      <c r="D20" s="457"/>
      <c r="E20" s="458"/>
      <c r="F20" s="458"/>
      <c r="G20" s="458"/>
      <c r="H20" s="458"/>
      <c r="I20" s="458"/>
      <c r="J20" s="458"/>
      <c r="K20" s="458"/>
      <c r="L20" s="466">
        <v>7421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6114866</v>
      </c>
      <c r="BO22" s="436"/>
      <c r="BP22" s="436"/>
      <c r="BQ22" s="436"/>
      <c r="BR22" s="436"/>
      <c r="BS22" s="436"/>
      <c r="BT22" s="436"/>
      <c r="BU22" s="437"/>
      <c r="BV22" s="435">
        <v>6484335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3846066</v>
      </c>
      <c r="BO23" s="407"/>
      <c r="BP23" s="407"/>
      <c r="BQ23" s="407"/>
      <c r="BR23" s="407"/>
      <c r="BS23" s="407"/>
      <c r="BT23" s="407"/>
      <c r="BU23" s="408"/>
      <c r="BV23" s="406">
        <v>4124373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174</v>
      </c>
      <c r="F24" s="363"/>
      <c r="G24" s="363"/>
      <c r="H24" s="363"/>
      <c r="I24" s="363"/>
      <c r="J24" s="363"/>
      <c r="K24" s="364"/>
      <c r="L24" s="359">
        <v>1</v>
      </c>
      <c r="M24" s="360"/>
      <c r="N24" s="360"/>
      <c r="O24" s="360"/>
      <c r="P24" s="361"/>
      <c r="Q24" s="359">
        <v>6780</v>
      </c>
      <c r="R24" s="360"/>
      <c r="S24" s="360"/>
      <c r="T24" s="360"/>
      <c r="U24" s="360"/>
      <c r="V24" s="361"/>
      <c r="W24" s="449"/>
      <c r="X24" s="386"/>
      <c r="Y24" s="387"/>
      <c r="Z24" s="362" t="s">
        <v>175</v>
      </c>
      <c r="AA24" s="363"/>
      <c r="AB24" s="363"/>
      <c r="AC24" s="363"/>
      <c r="AD24" s="363"/>
      <c r="AE24" s="363"/>
      <c r="AF24" s="363"/>
      <c r="AG24" s="364"/>
      <c r="AH24" s="359">
        <v>110</v>
      </c>
      <c r="AI24" s="360"/>
      <c r="AJ24" s="360"/>
      <c r="AK24" s="360"/>
      <c r="AL24" s="361"/>
      <c r="AM24" s="359">
        <v>349140</v>
      </c>
      <c r="AN24" s="360"/>
      <c r="AO24" s="360"/>
      <c r="AP24" s="360"/>
      <c r="AQ24" s="360"/>
      <c r="AR24" s="361"/>
      <c r="AS24" s="359">
        <v>3174</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2466605</v>
      </c>
      <c r="BO24" s="407"/>
      <c r="BP24" s="407"/>
      <c r="BQ24" s="407"/>
      <c r="BR24" s="407"/>
      <c r="BS24" s="407"/>
      <c r="BT24" s="407"/>
      <c r="BU24" s="408"/>
      <c r="BV24" s="406">
        <v>2606903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177</v>
      </c>
      <c r="F25" s="363"/>
      <c r="G25" s="363"/>
      <c r="H25" s="363"/>
      <c r="I25" s="363"/>
      <c r="J25" s="363"/>
      <c r="K25" s="364"/>
      <c r="L25" s="359">
        <v>1</v>
      </c>
      <c r="M25" s="360"/>
      <c r="N25" s="360"/>
      <c r="O25" s="360"/>
      <c r="P25" s="361"/>
      <c r="Q25" s="359">
        <v>5760</v>
      </c>
      <c r="R25" s="360"/>
      <c r="S25" s="360"/>
      <c r="T25" s="360"/>
      <c r="U25" s="360"/>
      <c r="V25" s="361"/>
      <c r="W25" s="449"/>
      <c r="X25" s="386"/>
      <c r="Y25" s="387"/>
      <c r="Z25" s="362" t="s">
        <v>178</v>
      </c>
      <c r="AA25" s="363"/>
      <c r="AB25" s="363"/>
      <c r="AC25" s="363"/>
      <c r="AD25" s="363"/>
      <c r="AE25" s="363"/>
      <c r="AF25" s="363"/>
      <c r="AG25" s="364"/>
      <c r="AH25" s="359" t="s">
        <v>132</v>
      </c>
      <c r="AI25" s="360"/>
      <c r="AJ25" s="360"/>
      <c r="AK25" s="360"/>
      <c r="AL25" s="361"/>
      <c r="AM25" s="359" t="s">
        <v>132</v>
      </c>
      <c r="AN25" s="360"/>
      <c r="AO25" s="360"/>
      <c r="AP25" s="360"/>
      <c r="AQ25" s="360"/>
      <c r="AR25" s="361"/>
      <c r="AS25" s="359" t="s">
        <v>179</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788059</v>
      </c>
      <c r="BO25" s="436"/>
      <c r="BP25" s="436"/>
      <c r="BQ25" s="436"/>
      <c r="BR25" s="436"/>
      <c r="BS25" s="436"/>
      <c r="BT25" s="436"/>
      <c r="BU25" s="437"/>
      <c r="BV25" s="435">
        <v>497146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181</v>
      </c>
      <c r="F26" s="363"/>
      <c r="G26" s="363"/>
      <c r="H26" s="363"/>
      <c r="I26" s="363"/>
      <c r="J26" s="363"/>
      <c r="K26" s="364"/>
      <c r="L26" s="359">
        <v>1</v>
      </c>
      <c r="M26" s="360"/>
      <c r="N26" s="360"/>
      <c r="O26" s="360"/>
      <c r="P26" s="361"/>
      <c r="Q26" s="359">
        <v>5470</v>
      </c>
      <c r="R26" s="360"/>
      <c r="S26" s="360"/>
      <c r="T26" s="360"/>
      <c r="U26" s="360"/>
      <c r="V26" s="361"/>
      <c r="W26" s="449"/>
      <c r="X26" s="386"/>
      <c r="Y26" s="387"/>
      <c r="Z26" s="362" t="s">
        <v>182</v>
      </c>
      <c r="AA26" s="417"/>
      <c r="AB26" s="417"/>
      <c r="AC26" s="417"/>
      <c r="AD26" s="417"/>
      <c r="AE26" s="417"/>
      <c r="AF26" s="417"/>
      <c r="AG26" s="418"/>
      <c r="AH26" s="359">
        <v>1</v>
      </c>
      <c r="AI26" s="360"/>
      <c r="AJ26" s="360"/>
      <c r="AK26" s="360"/>
      <c r="AL26" s="361"/>
      <c r="AM26" s="359" t="s">
        <v>183</v>
      </c>
      <c r="AN26" s="360"/>
      <c r="AO26" s="360"/>
      <c r="AP26" s="360"/>
      <c r="AQ26" s="360"/>
      <c r="AR26" s="361"/>
      <c r="AS26" s="359" t="s">
        <v>184</v>
      </c>
      <c r="AT26" s="360"/>
      <c r="AU26" s="360"/>
      <c r="AV26" s="360"/>
      <c r="AW26" s="360"/>
      <c r="AX26" s="419"/>
      <c r="AY26" s="446" t="s">
        <v>185</v>
      </c>
      <c r="AZ26" s="366"/>
      <c r="BA26" s="366"/>
      <c r="BB26" s="366"/>
      <c r="BC26" s="366"/>
      <c r="BD26" s="366"/>
      <c r="BE26" s="366"/>
      <c r="BF26" s="366"/>
      <c r="BG26" s="366"/>
      <c r="BH26" s="366"/>
      <c r="BI26" s="366"/>
      <c r="BJ26" s="366"/>
      <c r="BK26" s="366"/>
      <c r="BL26" s="366"/>
      <c r="BM26" s="447"/>
      <c r="BN26" s="406" t="s">
        <v>132</v>
      </c>
      <c r="BO26" s="407"/>
      <c r="BP26" s="407"/>
      <c r="BQ26" s="407"/>
      <c r="BR26" s="407"/>
      <c r="BS26" s="407"/>
      <c r="BT26" s="407"/>
      <c r="BU26" s="408"/>
      <c r="BV26" s="406" t="s">
        <v>186</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187</v>
      </c>
      <c r="F27" s="363"/>
      <c r="G27" s="363"/>
      <c r="H27" s="363"/>
      <c r="I27" s="363"/>
      <c r="J27" s="363"/>
      <c r="K27" s="364"/>
      <c r="L27" s="359">
        <v>1</v>
      </c>
      <c r="M27" s="360"/>
      <c r="N27" s="360"/>
      <c r="O27" s="360"/>
      <c r="P27" s="361"/>
      <c r="Q27" s="359">
        <v>3180</v>
      </c>
      <c r="R27" s="360"/>
      <c r="S27" s="360"/>
      <c r="T27" s="360"/>
      <c r="U27" s="360"/>
      <c r="V27" s="361"/>
      <c r="W27" s="449"/>
      <c r="X27" s="386"/>
      <c r="Y27" s="387"/>
      <c r="Z27" s="362" t="s">
        <v>188</v>
      </c>
      <c r="AA27" s="363"/>
      <c r="AB27" s="363"/>
      <c r="AC27" s="363"/>
      <c r="AD27" s="363"/>
      <c r="AE27" s="363"/>
      <c r="AF27" s="363"/>
      <c r="AG27" s="364"/>
      <c r="AH27" s="359">
        <v>6</v>
      </c>
      <c r="AI27" s="360"/>
      <c r="AJ27" s="360"/>
      <c r="AK27" s="360"/>
      <c r="AL27" s="361"/>
      <c r="AM27" s="359">
        <v>18892</v>
      </c>
      <c r="AN27" s="360"/>
      <c r="AO27" s="360"/>
      <c r="AP27" s="360"/>
      <c r="AQ27" s="360"/>
      <c r="AR27" s="361"/>
      <c r="AS27" s="359">
        <v>3149</v>
      </c>
      <c r="AT27" s="360"/>
      <c r="AU27" s="360"/>
      <c r="AV27" s="360"/>
      <c r="AW27" s="360"/>
      <c r="AX27" s="419"/>
      <c r="AY27" s="443" t="s">
        <v>189</v>
      </c>
      <c r="AZ27" s="444"/>
      <c r="BA27" s="444"/>
      <c r="BB27" s="444"/>
      <c r="BC27" s="444"/>
      <c r="BD27" s="444"/>
      <c r="BE27" s="444"/>
      <c r="BF27" s="444"/>
      <c r="BG27" s="444"/>
      <c r="BH27" s="444"/>
      <c r="BI27" s="444"/>
      <c r="BJ27" s="444"/>
      <c r="BK27" s="444"/>
      <c r="BL27" s="444"/>
      <c r="BM27" s="445"/>
      <c r="BN27" s="440">
        <v>50000</v>
      </c>
      <c r="BO27" s="441"/>
      <c r="BP27" s="441"/>
      <c r="BQ27" s="441"/>
      <c r="BR27" s="441"/>
      <c r="BS27" s="441"/>
      <c r="BT27" s="441"/>
      <c r="BU27" s="442"/>
      <c r="BV27" s="440">
        <v>50000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190</v>
      </c>
      <c r="F28" s="363"/>
      <c r="G28" s="363"/>
      <c r="H28" s="363"/>
      <c r="I28" s="363"/>
      <c r="J28" s="363"/>
      <c r="K28" s="364"/>
      <c r="L28" s="359">
        <v>1</v>
      </c>
      <c r="M28" s="360"/>
      <c r="N28" s="360"/>
      <c r="O28" s="360"/>
      <c r="P28" s="361"/>
      <c r="Q28" s="359">
        <v>2530</v>
      </c>
      <c r="R28" s="360"/>
      <c r="S28" s="360"/>
      <c r="T28" s="360"/>
      <c r="U28" s="360"/>
      <c r="V28" s="361"/>
      <c r="W28" s="449"/>
      <c r="X28" s="386"/>
      <c r="Y28" s="387"/>
      <c r="Z28" s="362" t="s">
        <v>191</v>
      </c>
      <c r="AA28" s="363"/>
      <c r="AB28" s="363"/>
      <c r="AC28" s="363"/>
      <c r="AD28" s="363"/>
      <c r="AE28" s="363"/>
      <c r="AF28" s="363"/>
      <c r="AG28" s="364"/>
      <c r="AH28" s="359" t="s">
        <v>132</v>
      </c>
      <c r="AI28" s="360"/>
      <c r="AJ28" s="360"/>
      <c r="AK28" s="360"/>
      <c r="AL28" s="361"/>
      <c r="AM28" s="359" t="s">
        <v>179</v>
      </c>
      <c r="AN28" s="360"/>
      <c r="AO28" s="360"/>
      <c r="AP28" s="360"/>
      <c r="AQ28" s="360"/>
      <c r="AR28" s="361"/>
      <c r="AS28" s="359" t="s">
        <v>186</v>
      </c>
      <c r="AT28" s="360"/>
      <c r="AU28" s="360"/>
      <c r="AV28" s="360"/>
      <c r="AW28" s="360"/>
      <c r="AX28" s="419"/>
      <c r="AY28" s="423" t="s">
        <v>192</v>
      </c>
      <c r="AZ28" s="424"/>
      <c r="BA28" s="424"/>
      <c r="BB28" s="425"/>
      <c r="BC28" s="432" t="s">
        <v>49</v>
      </c>
      <c r="BD28" s="433"/>
      <c r="BE28" s="433"/>
      <c r="BF28" s="433"/>
      <c r="BG28" s="433"/>
      <c r="BH28" s="433"/>
      <c r="BI28" s="433"/>
      <c r="BJ28" s="433"/>
      <c r="BK28" s="433"/>
      <c r="BL28" s="433"/>
      <c r="BM28" s="434"/>
      <c r="BN28" s="435">
        <v>830065</v>
      </c>
      <c r="BO28" s="436"/>
      <c r="BP28" s="436"/>
      <c r="BQ28" s="436"/>
      <c r="BR28" s="436"/>
      <c r="BS28" s="436"/>
      <c r="BT28" s="436"/>
      <c r="BU28" s="437"/>
      <c r="BV28" s="435">
        <v>730059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193</v>
      </c>
      <c r="F29" s="363"/>
      <c r="G29" s="363"/>
      <c r="H29" s="363"/>
      <c r="I29" s="363"/>
      <c r="J29" s="363"/>
      <c r="K29" s="364"/>
      <c r="L29" s="359">
        <v>11</v>
      </c>
      <c r="M29" s="360"/>
      <c r="N29" s="360"/>
      <c r="O29" s="360"/>
      <c r="P29" s="361"/>
      <c r="Q29" s="359">
        <v>2240</v>
      </c>
      <c r="R29" s="360"/>
      <c r="S29" s="360"/>
      <c r="T29" s="360"/>
      <c r="U29" s="360"/>
      <c r="V29" s="361"/>
      <c r="W29" s="450"/>
      <c r="X29" s="451"/>
      <c r="Y29" s="452"/>
      <c r="Z29" s="362" t="s">
        <v>194</v>
      </c>
      <c r="AA29" s="363"/>
      <c r="AB29" s="363"/>
      <c r="AC29" s="363"/>
      <c r="AD29" s="363"/>
      <c r="AE29" s="363"/>
      <c r="AF29" s="363"/>
      <c r="AG29" s="364"/>
      <c r="AH29" s="359">
        <v>116</v>
      </c>
      <c r="AI29" s="360"/>
      <c r="AJ29" s="360"/>
      <c r="AK29" s="360"/>
      <c r="AL29" s="361"/>
      <c r="AM29" s="359">
        <v>368032</v>
      </c>
      <c r="AN29" s="360"/>
      <c r="AO29" s="360"/>
      <c r="AP29" s="360"/>
      <c r="AQ29" s="360"/>
      <c r="AR29" s="361"/>
      <c r="AS29" s="359">
        <v>3173</v>
      </c>
      <c r="AT29" s="360"/>
      <c r="AU29" s="360"/>
      <c r="AV29" s="360"/>
      <c r="AW29" s="360"/>
      <c r="AX29" s="419"/>
      <c r="AY29" s="426"/>
      <c r="AZ29" s="427"/>
      <c r="BA29" s="427"/>
      <c r="BB29" s="428"/>
      <c r="BC29" s="420" t="s">
        <v>195</v>
      </c>
      <c r="BD29" s="421"/>
      <c r="BE29" s="421"/>
      <c r="BF29" s="421"/>
      <c r="BG29" s="421"/>
      <c r="BH29" s="421"/>
      <c r="BI29" s="421"/>
      <c r="BJ29" s="421"/>
      <c r="BK29" s="421"/>
      <c r="BL29" s="421"/>
      <c r="BM29" s="422"/>
      <c r="BN29" s="406">
        <v>123037</v>
      </c>
      <c r="BO29" s="407"/>
      <c r="BP29" s="407"/>
      <c r="BQ29" s="407"/>
      <c r="BR29" s="407"/>
      <c r="BS29" s="407"/>
      <c r="BT29" s="407"/>
      <c r="BU29" s="408"/>
      <c r="BV29" s="406">
        <v>123036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196</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396418</v>
      </c>
      <c r="BO30" s="441"/>
      <c r="BP30" s="441"/>
      <c r="BQ30" s="441"/>
      <c r="BR30" s="441"/>
      <c r="BS30" s="441"/>
      <c r="BT30" s="441"/>
      <c r="BU30" s="442"/>
      <c r="BV30" s="440">
        <v>149652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65" t="s">
        <v>197</v>
      </c>
      <c r="D32" s="365"/>
      <c r="E32" s="365"/>
      <c r="F32" s="365"/>
      <c r="G32" s="365"/>
      <c r="H32" s="365"/>
      <c r="I32" s="365"/>
      <c r="J32" s="365"/>
      <c r="K32" s="365"/>
      <c r="L32" s="365"/>
      <c r="M32" s="365"/>
      <c r="N32" s="365"/>
      <c r="O32" s="365"/>
      <c r="P32" s="365"/>
      <c r="Q32" s="365"/>
      <c r="R32" s="365"/>
      <c r="S32" s="365"/>
      <c r="U32" s="366" t="s">
        <v>198</v>
      </c>
      <c r="V32" s="366"/>
      <c r="W32" s="366"/>
      <c r="X32" s="366"/>
      <c r="Y32" s="366"/>
      <c r="Z32" s="366"/>
      <c r="AA32" s="366"/>
      <c r="AB32" s="366"/>
      <c r="AC32" s="366"/>
      <c r="AD32" s="366"/>
      <c r="AE32" s="366"/>
      <c r="AF32" s="366"/>
      <c r="AG32" s="366"/>
      <c r="AH32" s="366"/>
      <c r="AI32" s="366"/>
      <c r="AJ32" s="366"/>
      <c r="AK32" s="366"/>
      <c r="AM32" s="366" t="s">
        <v>199</v>
      </c>
      <c r="AN32" s="366"/>
      <c r="AO32" s="366"/>
      <c r="AP32" s="366"/>
      <c r="AQ32" s="366"/>
      <c r="AR32" s="366"/>
      <c r="AS32" s="366"/>
      <c r="AT32" s="366"/>
      <c r="AU32" s="366"/>
      <c r="AV32" s="366"/>
      <c r="AW32" s="366"/>
      <c r="AX32" s="366"/>
      <c r="AY32" s="366"/>
      <c r="AZ32" s="366"/>
      <c r="BA32" s="366"/>
      <c r="BB32" s="366"/>
      <c r="BC32" s="366"/>
      <c r="BE32" s="366" t="s">
        <v>200</v>
      </c>
      <c r="BF32" s="366"/>
      <c r="BG32" s="366"/>
      <c r="BH32" s="366"/>
      <c r="BI32" s="366"/>
      <c r="BJ32" s="366"/>
      <c r="BK32" s="366"/>
      <c r="BL32" s="366"/>
      <c r="BM32" s="366"/>
      <c r="BN32" s="366"/>
      <c r="BO32" s="366"/>
      <c r="BP32" s="366"/>
      <c r="BQ32" s="366"/>
      <c r="BR32" s="366"/>
      <c r="BS32" s="366"/>
      <c r="BT32" s="366"/>
      <c r="BU32" s="366"/>
      <c r="BW32" s="366" t="s">
        <v>201</v>
      </c>
      <c r="BX32" s="366"/>
      <c r="BY32" s="366"/>
      <c r="BZ32" s="366"/>
      <c r="CA32" s="366"/>
      <c r="CB32" s="366"/>
      <c r="CC32" s="366"/>
      <c r="CD32" s="366"/>
      <c r="CE32" s="366"/>
      <c r="CF32" s="366"/>
      <c r="CG32" s="366"/>
      <c r="CH32" s="366"/>
      <c r="CI32" s="366"/>
      <c r="CJ32" s="366"/>
      <c r="CK32" s="366"/>
      <c r="CL32" s="366"/>
      <c r="CM32" s="366"/>
      <c r="CO32" s="366" t="s">
        <v>202</v>
      </c>
      <c r="CP32" s="366"/>
      <c r="CQ32" s="366"/>
      <c r="CR32" s="366"/>
      <c r="CS32" s="366"/>
      <c r="CT32" s="366"/>
      <c r="CU32" s="366"/>
      <c r="CV32" s="366"/>
      <c r="CW32" s="366"/>
      <c r="CX32" s="366"/>
      <c r="CY32" s="366"/>
      <c r="CZ32" s="366"/>
      <c r="DA32" s="366"/>
      <c r="DB32" s="366"/>
      <c r="DC32" s="366"/>
      <c r="DD32" s="366"/>
      <c r="DE32" s="366"/>
      <c r="DI32" s="198"/>
    </row>
    <row r="33" spans="1:113" ht="13.5" customHeight="1">
      <c r="A33" s="175"/>
      <c r="B33" s="199"/>
      <c r="C33" s="358" t="s">
        <v>203</v>
      </c>
      <c r="D33" s="358"/>
      <c r="E33" s="357" t="s">
        <v>204</v>
      </c>
      <c r="F33" s="357"/>
      <c r="G33" s="357"/>
      <c r="H33" s="357"/>
      <c r="I33" s="357"/>
      <c r="J33" s="357"/>
      <c r="K33" s="357"/>
      <c r="L33" s="357"/>
      <c r="M33" s="357"/>
      <c r="N33" s="357"/>
      <c r="O33" s="357"/>
      <c r="P33" s="357"/>
      <c r="Q33" s="357"/>
      <c r="R33" s="357"/>
      <c r="S33" s="357"/>
      <c r="T33" s="200"/>
      <c r="U33" s="358" t="s">
        <v>205</v>
      </c>
      <c r="V33" s="358"/>
      <c r="W33" s="357" t="s">
        <v>206</v>
      </c>
      <c r="X33" s="357"/>
      <c r="Y33" s="357"/>
      <c r="Z33" s="357"/>
      <c r="AA33" s="357"/>
      <c r="AB33" s="357"/>
      <c r="AC33" s="357"/>
      <c r="AD33" s="357"/>
      <c r="AE33" s="357"/>
      <c r="AF33" s="357"/>
      <c r="AG33" s="357"/>
      <c r="AH33" s="357"/>
      <c r="AI33" s="357"/>
      <c r="AJ33" s="357"/>
      <c r="AK33" s="357"/>
      <c r="AL33" s="200"/>
      <c r="AM33" s="358" t="s">
        <v>203</v>
      </c>
      <c r="AN33" s="358"/>
      <c r="AO33" s="357" t="s">
        <v>207</v>
      </c>
      <c r="AP33" s="357"/>
      <c r="AQ33" s="357"/>
      <c r="AR33" s="357"/>
      <c r="AS33" s="357"/>
      <c r="AT33" s="357"/>
      <c r="AU33" s="357"/>
      <c r="AV33" s="357"/>
      <c r="AW33" s="357"/>
      <c r="AX33" s="357"/>
      <c r="AY33" s="357"/>
      <c r="AZ33" s="357"/>
      <c r="BA33" s="357"/>
      <c r="BB33" s="357"/>
      <c r="BC33" s="357"/>
      <c r="BD33" s="201"/>
      <c r="BE33" s="357" t="s">
        <v>208</v>
      </c>
      <c r="BF33" s="357"/>
      <c r="BG33" s="357" t="s">
        <v>209</v>
      </c>
      <c r="BH33" s="357"/>
      <c r="BI33" s="357"/>
      <c r="BJ33" s="357"/>
      <c r="BK33" s="357"/>
      <c r="BL33" s="357"/>
      <c r="BM33" s="357"/>
      <c r="BN33" s="357"/>
      <c r="BO33" s="357"/>
      <c r="BP33" s="357"/>
      <c r="BQ33" s="357"/>
      <c r="BR33" s="357"/>
      <c r="BS33" s="357"/>
      <c r="BT33" s="357"/>
      <c r="BU33" s="357"/>
      <c r="BV33" s="201"/>
      <c r="BW33" s="358" t="s">
        <v>208</v>
      </c>
      <c r="BX33" s="358"/>
      <c r="BY33" s="357" t="s">
        <v>210</v>
      </c>
      <c r="BZ33" s="357"/>
      <c r="CA33" s="357"/>
      <c r="CB33" s="357"/>
      <c r="CC33" s="357"/>
      <c r="CD33" s="357"/>
      <c r="CE33" s="357"/>
      <c r="CF33" s="357"/>
      <c r="CG33" s="357"/>
      <c r="CH33" s="357"/>
      <c r="CI33" s="357"/>
      <c r="CJ33" s="357"/>
      <c r="CK33" s="357"/>
      <c r="CL33" s="357"/>
      <c r="CM33" s="357"/>
      <c r="CN33" s="200"/>
      <c r="CO33" s="358" t="s">
        <v>211</v>
      </c>
      <c r="CP33" s="358"/>
      <c r="CQ33" s="357" t="s">
        <v>212</v>
      </c>
      <c r="CR33" s="357"/>
      <c r="CS33" s="357"/>
      <c r="CT33" s="357"/>
      <c r="CU33" s="357"/>
      <c r="CV33" s="357"/>
      <c r="CW33" s="357"/>
      <c r="CX33" s="357"/>
      <c r="CY33" s="357"/>
      <c r="CZ33" s="357"/>
      <c r="DA33" s="357"/>
      <c r="DB33" s="357"/>
      <c r="DC33" s="357"/>
      <c r="DD33" s="357"/>
      <c r="DE33" s="357"/>
      <c r="DF33" s="200"/>
      <c r="DG33" s="356" t="s">
        <v>213</v>
      </c>
      <c r="DH33" s="356"/>
      <c r="DI33" s="202"/>
    </row>
    <row r="34" spans="1:113" ht="32.25" customHeight="1">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埼玉県後期高齢者医療広域連合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埼玉県市町村総合事務組合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彩の国さいたま人づくり広域連合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小川地区衛生組合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比企広域市町村圏組合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比企広域市町村圏組合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比企広域市町村圏組合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比企広域市町村圏組合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214</v>
      </c>
      <c r="E46" s="351" t="s">
        <v>215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216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217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218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219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220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221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222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lY3DhNxHgR/jt5AhJz1+ZyzlB+o8oza45Ug/UMKlzQqx071eCk6pqOQa/bz9oK4jc6IXrDrQ16wRwm/kZ8ChtA==" saltValue="KtGJaZhpTdF3WgMUcpC1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223</v>
      </c>
      <c r="DI1" s="705"/>
      <c r="DJ1" s="705"/>
      <c r="DK1" s="705"/>
      <c r="DL1" s="705"/>
      <c r="DM1" s="705"/>
      <c r="DN1" s="706"/>
      <c r="DO1" s="208"/>
      <c r="DP1" s="704" t="s">
        <v>224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225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6" t="s">
        <v>226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c r="B4" s="666" t="s">
        <v>1</v>
      </c>
      <c r="C4" s="667"/>
      <c r="D4" s="667"/>
      <c r="E4" s="667"/>
      <c r="F4" s="667"/>
      <c r="G4" s="667"/>
      <c r="H4" s="667"/>
      <c r="I4" s="667"/>
      <c r="J4" s="667"/>
      <c r="K4" s="667"/>
      <c r="L4" s="667"/>
      <c r="M4" s="667"/>
      <c r="N4" s="667"/>
      <c r="O4" s="667"/>
      <c r="P4" s="667"/>
      <c r="Q4" s="668"/>
      <c r="R4" s="666" t="s">
        <v>229</v>
      </c>
      <c r="S4" s="667"/>
      <c r="T4" s="667"/>
      <c r="U4" s="667"/>
      <c r="V4" s="667"/>
      <c r="W4" s="667"/>
      <c r="X4" s="667"/>
      <c r="Y4" s="668"/>
      <c r="Z4" s="666" t="s">
        <v>230</v>
      </c>
      <c r="AA4" s="667"/>
      <c r="AB4" s="667"/>
      <c r="AC4" s="668"/>
      <c r="AD4" s="666" t="s">
        <v>231</v>
      </c>
      <c r="AE4" s="667"/>
      <c r="AF4" s="667"/>
      <c r="AG4" s="667"/>
      <c r="AH4" s="667"/>
      <c r="AI4" s="667"/>
      <c r="AJ4" s="667"/>
      <c r="AK4" s="668"/>
      <c r="AL4" s="666" t="s">
        <v>230</v>
      </c>
      <c r="AM4" s="667"/>
      <c r="AN4" s="667"/>
      <c r="AO4" s="668"/>
      <c r="AP4" s="707" t="s">
        <v>232</v>
      </c>
      <c r="AQ4" s="707"/>
      <c r="AR4" s="707"/>
      <c r="AS4" s="707"/>
      <c r="AT4" s="707"/>
      <c r="AU4" s="707"/>
      <c r="AV4" s="707"/>
      <c r="AW4" s="707"/>
      <c r="AX4" s="707"/>
      <c r="AY4" s="707"/>
      <c r="AZ4" s="707"/>
      <c r="BA4" s="707"/>
      <c r="BB4" s="707"/>
      <c r="BC4" s="707"/>
      <c r="BD4" s="707"/>
      <c r="BE4" s="707"/>
      <c r="BF4" s="707"/>
      <c r="BG4" s="707" t="s">
        <v>233</v>
      </c>
      <c r="BH4" s="707"/>
      <c r="BI4" s="707"/>
      <c r="BJ4" s="707"/>
      <c r="BK4" s="707"/>
      <c r="BL4" s="707"/>
      <c r="BM4" s="707"/>
      <c r="BN4" s="707"/>
      <c r="BO4" s="707" t="s">
        <v>230</v>
      </c>
      <c r="BP4" s="707"/>
      <c r="BQ4" s="707"/>
      <c r="BR4" s="707"/>
      <c r="BS4" s="707" t="s">
        <v>234</v>
      </c>
      <c r="BT4" s="707"/>
      <c r="BU4" s="707"/>
      <c r="BV4" s="707"/>
      <c r="BW4" s="707"/>
      <c r="BX4" s="707"/>
      <c r="BY4" s="707"/>
      <c r="BZ4" s="707"/>
      <c r="CA4" s="707"/>
      <c r="CB4" s="707"/>
      <c r="CD4" s="666" t="s">
        <v>235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c r="B5" s="663" t="s">
        <v>236</v>
      </c>
      <c r="C5" s="664"/>
      <c r="D5" s="664"/>
      <c r="E5" s="664"/>
      <c r="F5" s="664"/>
      <c r="G5" s="664"/>
      <c r="H5" s="664"/>
      <c r="I5" s="664"/>
      <c r="J5" s="664"/>
      <c r="K5" s="664"/>
      <c r="L5" s="664"/>
      <c r="M5" s="664"/>
      <c r="N5" s="664"/>
      <c r="O5" s="664"/>
      <c r="P5" s="664"/>
      <c r="Q5" s="665"/>
      <c r="R5" s="660">
        <v>2989344</v>
      </c>
      <c r="S5" s="661"/>
      <c r="T5" s="661"/>
      <c r="U5" s="661"/>
      <c r="V5" s="661"/>
      <c r="W5" s="661"/>
      <c r="X5" s="661"/>
      <c r="Y5" s="689"/>
      <c r="Z5" s="702">
        <v>38.6</v>
      </c>
      <c r="AA5" s="702"/>
      <c r="AB5" s="702"/>
      <c r="AC5" s="702"/>
      <c r="AD5" s="703">
        <v>2989344</v>
      </c>
      <c r="AE5" s="703"/>
      <c r="AF5" s="703"/>
      <c r="AG5" s="703"/>
      <c r="AH5" s="703"/>
      <c r="AI5" s="703"/>
      <c r="AJ5" s="703"/>
      <c r="AK5" s="703"/>
      <c r="AL5" s="690">
        <v>64</v>
      </c>
      <c r="AM5" s="672"/>
      <c r="AN5" s="672"/>
      <c r="AO5" s="691"/>
      <c r="AP5" s="663" t="s">
        <v>237</v>
      </c>
      <c r="AQ5" s="664"/>
      <c r="AR5" s="664"/>
      <c r="AS5" s="664"/>
      <c r="AT5" s="664"/>
      <c r="AU5" s="664"/>
      <c r="AV5" s="664"/>
      <c r="AW5" s="664"/>
      <c r="AX5" s="664"/>
      <c r="AY5" s="664"/>
      <c r="AZ5" s="664"/>
      <c r="BA5" s="664"/>
      <c r="BB5" s="664"/>
      <c r="BC5" s="664"/>
      <c r="BD5" s="664"/>
      <c r="BE5" s="664"/>
      <c r="BF5" s="665"/>
      <c r="BG5" s="608">
        <v>2989344</v>
      </c>
      <c r="BH5" s="609"/>
      <c r="BI5" s="609"/>
      <c r="BJ5" s="609"/>
      <c r="BK5" s="609"/>
      <c r="BL5" s="609"/>
      <c r="BM5" s="609"/>
      <c r="BN5" s="610"/>
      <c r="BO5" s="646">
        <v>100</v>
      </c>
      <c r="BP5" s="646"/>
      <c r="BQ5" s="646"/>
      <c r="BR5" s="646"/>
      <c r="BS5" s="647">
        <v>62685</v>
      </c>
      <c r="BT5" s="647"/>
      <c r="BU5" s="647"/>
      <c r="BV5" s="647"/>
      <c r="BW5" s="647"/>
      <c r="BX5" s="647"/>
      <c r="BY5" s="647"/>
      <c r="BZ5" s="647"/>
      <c r="CA5" s="647"/>
      <c r="CB5" s="682"/>
      <c r="CD5" s="666" t="s">
        <v>232</v>
      </c>
      <c r="CE5" s="667"/>
      <c r="CF5" s="667"/>
      <c r="CG5" s="667"/>
      <c r="CH5" s="667"/>
      <c r="CI5" s="667"/>
      <c r="CJ5" s="667"/>
      <c r="CK5" s="667"/>
      <c r="CL5" s="667"/>
      <c r="CM5" s="667"/>
      <c r="CN5" s="667"/>
      <c r="CO5" s="667"/>
      <c r="CP5" s="667"/>
      <c r="CQ5" s="668"/>
      <c r="CR5" s="666" t="s">
        <v>238</v>
      </c>
      <c r="CS5" s="667"/>
      <c r="CT5" s="667"/>
      <c r="CU5" s="667"/>
      <c r="CV5" s="667"/>
      <c r="CW5" s="667"/>
      <c r="CX5" s="667"/>
      <c r="CY5" s="668"/>
      <c r="CZ5" s="666" t="s">
        <v>230</v>
      </c>
      <c r="DA5" s="667"/>
      <c r="DB5" s="667"/>
      <c r="DC5" s="668"/>
      <c r="DD5" s="666" t="s">
        <v>239</v>
      </c>
      <c r="DE5" s="667"/>
      <c r="DF5" s="667"/>
      <c r="DG5" s="667"/>
      <c r="DH5" s="667"/>
      <c r="DI5" s="667"/>
      <c r="DJ5" s="667"/>
      <c r="DK5" s="667"/>
      <c r="DL5" s="667"/>
      <c r="DM5" s="667"/>
      <c r="DN5" s="667"/>
      <c r="DO5" s="667"/>
      <c r="DP5" s="668"/>
      <c r="DQ5" s="666" t="s">
        <v>240</v>
      </c>
      <c r="DR5" s="667"/>
      <c r="DS5" s="667"/>
      <c r="DT5" s="667"/>
      <c r="DU5" s="667"/>
      <c r="DV5" s="667"/>
      <c r="DW5" s="667"/>
      <c r="DX5" s="667"/>
      <c r="DY5" s="667"/>
      <c r="DZ5" s="667"/>
      <c r="EA5" s="667"/>
      <c r="EB5" s="667"/>
      <c r="EC5" s="668"/>
    </row>
    <row r="6" spans="2:143" ht="11.25" customHeight="1">
      <c r="B6" s="605" t="s">
        <v>241</v>
      </c>
      <c r="C6" s="606"/>
      <c r="D6" s="606"/>
      <c r="E6" s="606"/>
      <c r="F6" s="606"/>
      <c r="G6" s="606"/>
      <c r="H6" s="606"/>
      <c r="I6" s="606"/>
      <c r="J6" s="606"/>
      <c r="K6" s="606"/>
      <c r="L6" s="606"/>
      <c r="M6" s="606"/>
      <c r="N6" s="606"/>
      <c r="O6" s="606"/>
      <c r="P6" s="606"/>
      <c r="Q6" s="607"/>
      <c r="R6" s="608">
        <v>92914</v>
      </c>
      <c r="S6" s="609"/>
      <c r="T6" s="609"/>
      <c r="U6" s="609"/>
      <c r="V6" s="609"/>
      <c r="W6" s="609"/>
      <c r="X6" s="609"/>
      <c r="Y6" s="610"/>
      <c r="Z6" s="646">
        <v>1.2</v>
      </c>
      <c r="AA6" s="646"/>
      <c r="AB6" s="646"/>
      <c r="AC6" s="646"/>
      <c r="AD6" s="647">
        <v>92914</v>
      </c>
      <c r="AE6" s="647"/>
      <c r="AF6" s="647"/>
      <c r="AG6" s="647"/>
      <c r="AH6" s="647"/>
      <c r="AI6" s="647"/>
      <c r="AJ6" s="647"/>
      <c r="AK6" s="647"/>
      <c r="AL6" s="611">
        <v>2</v>
      </c>
      <c r="AM6" s="612"/>
      <c r="AN6" s="612"/>
      <c r="AO6" s="648"/>
      <c r="AP6" s="605" t="s">
        <v>242</v>
      </c>
      <c r="AQ6" s="606"/>
      <c r="AR6" s="606"/>
      <c r="AS6" s="606"/>
      <c r="AT6" s="606"/>
      <c r="AU6" s="606"/>
      <c r="AV6" s="606"/>
      <c r="AW6" s="606"/>
      <c r="AX6" s="606"/>
      <c r="AY6" s="606"/>
      <c r="AZ6" s="606"/>
      <c r="BA6" s="606"/>
      <c r="BB6" s="606"/>
      <c r="BC6" s="606"/>
      <c r="BD6" s="606"/>
      <c r="BE6" s="606"/>
      <c r="BF6" s="607"/>
      <c r="BG6" s="608">
        <v>2989344</v>
      </c>
      <c r="BH6" s="609"/>
      <c r="BI6" s="609"/>
      <c r="BJ6" s="609"/>
      <c r="BK6" s="609"/>
      <c r="BL6" s="609"/>
      <c r="BM6" s="609"/>
      <c r="BN6" s="610"/>
      <c r="BO6" s="646">
        <v>100</v>
      </c>
      <c r="BP6" s="646"/>
      <c r="BQ6" s="646"/>
      <c r="BR6" s="646"/>
      <c r="BS6" s="647">
        <v>62685</v>
      </c>
      <c r="BT6" s="647"/>
      <c r="BU6" s="647"/>
      <c r="BV6" s="647"/>
      <c r="BW6" s="647"/>
      <c r="BX6" s="647"/>
      <c r="BY6" s="647"/>
      <c r="BZ6" s="647"/>
      <c r="CA6" s="647"/>
      <c r="CB6" s="682"/>
      <c r="CD6" s="663" t="s">
        <v>243</v>
      </c>
      <c r="CE6" s="664"/>
      <c r="CF6" s="664"/>
      <c r="CG6" s="664"/>
      <c r="CH6" s="664"/>
      <c r="CI6" s="664"/>
      <c r="CJ6" s="664"/>
      <c r="CK6" s="664"/>
      <c r="CL6" s="664"/>
      <c r="CM6" s="664"/>
      <c r="CN6" s="664"/>
      <c r="CO6" s="664"/>
      <c r="CP6" s="664"/>
      <c r="CQ6" s="665"/>
      <c r="CR6" s="608">
        <v>82589</v>
      </c>
      <c r="CS6" s="609"/>
      <c r="CT6" s="609"/>
      <c r="CU6" s="609"/>
      <c r="CV6" s="609"/>
      <c r="CW6" s="609"/>
      <c r="CX6" s="609"/>
      <c r="CY6" s="610"/>
      <c r="CZ6" s="690">
        <v>1.1000000000000001</v>
      </c>
      <c r="DA6" s="672"/>
      <c r="DB6" s="672"/>
      <c r="DC6" s="692"/>
      <c r="DD6" s="614" t="s">
        <v>132</v>
      </c>
      <c r="DE6" s="609"/>
      <c r="DF6" s="609"/>
      <c r="DG6" s="609"/>
      <c r="DH6" s="609"/>
      <c r="DI6" s="609"/>
      <c r="DJ6" s="609"/>
      <c r="DK6" s="609"/>
      <c r="DL6" s="609"/>
      <c r="DM6" s="609"/>
      <c r="DN6" s="609"/>
      <c r="DO6" s="609"/>
      <c r="DP6" s="610"/>
      <c r="DQ6" s="614">
        <v>82589</v>
      </c>
      <c r="DR6" s="609"/>
      <c r="DS6" s="609"/>
      <c r="DT6" s="609"/>
      <c r="DU6" s="609"/>
      <c r="DV6" s="609"/>
      <c r="DW6" s="609"/>
      <c r="DX6" s="609"/>
      <c r="DY6" s="609"/>
      <c r="DZ6" s="609"/>
      <c r="EA6" s="609"/>
      <c r="EB6" s="609"/>
      <c r="EC6" s="645"/>
    </row>
    <row r="7" spans="2:143" ht="11.25" customHeight="1">
      <c r="B7" s="605" t="s">
        <v>244</v>
      </c>
      <c r="C7" s="606"/>
      <c r="D7" s="606"/>
      <c r="E7" s="606"/>
      <c r="F7" s="606"/>
      <c r="G7" s="606"/>
      <c r="H7" s="606"/>
      <c r="I7" s="606"/>
      <c r="J7" s="606"/>
      <c r="K7" s="606"/>
      <c r="L7" s="606"/>
      <c r="M7" s="606"/>
      <c r="N7" s="606"/>
      <c r="O7" s="606"/>
      <c r="P7" s="606"/>
      <c r="Q7" s="607"/>
      <c r="R7" s="608">
        <v>829</v>
      </c>
      <c r="S7" s="609"/>
      <c r="T7" s="609"/>
      <c r="U7" s="609"/>
      <c r="V7" s="609"/>
      <c r="W7" s="609"/>
      <c r="X7" s="609"/>
      <c r="Y7" s="610"/>
      <c r="Z7" s="646">
        <v>0</v>
      </c>
      <c r="AA7" s="646"/>
      <c r="AB7" s="646"/>
      <c r="AC7" s="646"/>
      <c r="AD7" s="647">
        <v>829</v>
      </c>
      <c r="AE7" s="647"/>
      <c r="AF7" s="647"/>
      <c r="AG7" s="647"/>
      <c r="AH7" s="647"/>
      <c r="AI7" s="647"/>
      <c r="AJ7" s="647"/>
      <c r="AK7" s="647"/>
      <c r="AL7" s="611">
        <v>0</v>
      </c>
      <c r="AM7" s="612"/>
      <c r="AN7" s="612"/>
      <c r="AO7" s="648"/>
      <c r="AP7" s="605" t="s">
        <v>245</v>
      </c>
      <c r="AQ7" s="606"/>
      <c r="AR7" s="606"/>
      <c r="AS7" s="606"/>
      <c r="AT7" s="606"/>
      <c r="AU7" s="606"/>
      <c r="AV7" s="606"/>
      <c r="AW7" s="606"/>
      <c r="AX7" s="606"/>
      <c r="AY7" s="606"/>
      <c r="AZ7" s="606"/>
      <c r="BA7" s="606"/>
      <c r="BB7" s="606"/>
      <c r="BC7" s="606"/>
      <c r="BD7" s="606"/>
      <c r="BE7" s="606"/>
      <c r="BF7" s="607"/>
      <c r="BG7" s="608">
        <v>1197246</v>
      </c>
      <c r="BH7" s="609"/>
      <c r="BI7" s="609"/>
      <c r="BJ7" s="609"/>
      <c r="BK7" s="609"/>
      <c r="BL7" s="609"/>
      <c r="BM7" s="609"/>
      <c r="BN7" s="610"/>
      <c r="BO7" s="646">
        <v>40.1</v>
      </c>
      <c r="BP7" s="646"/>
      <c r="BQ7" s="646"/>
      <c r="BR7" s="646"/>
      <c r="BS7" s="647">
        <v>62685</v>
      </c>
      <c r="BT7" s="647"/>
      <c r="BU7" s="647"/>
      <c r="BV7" s="647"/>
      <c r="BW7" s="647"/>
      <c r="BX7" s="647"/>
      <c r="BY7" s="647"/>
      <c r="BZ7" s="647"/>
      <c r="CA7" s="647"/>
      <c r="CB7" s="682"/>
      <c r="CD7" s="605" t="s">
        <v>246</v>
      </c>
      <c r="CE7" s="606"/>
      <c r="CF7" s="606"/>
      <c r="CG7" s="606"/>
      <c r="CH7" s="606"/>
      <c r="CI7" s="606"/>
      <c r="CJ7" s="606"/>
      <c r="CK7" s="606"/>
      <c r="CL7" s="606"/>
      <c r="CM7" s="606"/>
      <c r="CN7" s="606"/>
      <c r="CO7" s="606"/>
      <c r="CP7" s="606"/>
      <c r="CQ7" s="607"/>
      <c r="CR7" s="608">
        <v>1397386</v>
      </c>
      <c r="CS7" s="609"/>
      <c r="CT7" s="609"/>
      <c r="CU7" s="609"/>
      <c r="CV7" s="609"/>
      <c r="CW7" s="609"/>
      <c r="CX7" s="609"/>
      <c r="CY7" s="610"/>
      <c r="CZ7" s="646">
        <v>19.399999999999999</v>
      </c>
      <c r="DA7" s="646"/>
      <c r="DB7" s="646"/>
      <c r="DC7" s="646"/>
      <c r="DD7" s="614">
        <v>54240</v>
      </c>
      <c r="DE7" s="609"/>
      <c r="DF7" s="609"/>
      <c r="DG7" s="609"/>
      <c r="DH7" s="609"/>
      <c r="DI7" s="609"/>
      <c r="DJ7" s="609"/>
      <c r="DK7" s="609"/>
      <c r="DL7" s="609"/>
      <c r="DM7" s="609"/>
      <c r="DN7" s="609"/>
      <c r="DO7" s="609"/>
      <c r="DP7" s="610"/>
      <c r="DQ7" s="614">
        <v>1272460</v>
      </c>
      <c r="DR7" s="609"/>
      <c r="DS7" s="609"/>
      <c r="DT7" s="609"/>
      <c r="DU7" s="609"/>
      <c r="DV7" s="609"/>
      <c r="DW7" s="609"/>
      <c r="DX7" s="609"/>
      <c r="DY7" s="609"/>
      <c r="DZ7" s="609"/>
      <c r="EA7" s="609"/>
      <c r="EB7" s="609"/>
      <c r="EC7" s="645"/>
    </row>
    <row r="8" spans="2:143" ht="11.25" customHeight="1">
      <c r="B8" s="605" t="s">
        <v>247</v>
      </c>
      <c r="C8" s="606"/>
      <c r="D8" s="606"/>
      <c r="E8" s="606"/>
      <c r="F8" s="606"/>
      <c r="G8" s="606"/>
      <c r="H8" s="606"/>
      <c r="I8" s="606"/>
      <c r="J8" s="606"/>
      <c r="K8" s="606"/>
      <c r="L8" s="606"/>
      <c r="M8" s="606"/>
      <c r="N8" s="606"/>
      <c r="O8" s="606"/>
      <c r="P8" s="606"/>
      <c r="Q8" s="607"/>
      <c r="R8" s="608">
        <v>11900</v>
      </c>
      <c r="S8" s="609"/>
      <c r="T8" s="609"/>
      <c r="U8" s="609"/>
      <c r="V8" s="609"/>
      <c r="W8" s="609"/>
      <c r="X8" s="609"/>
      <c r="Y8" s="610"/>
      <c r="Z8" s="646">
        <v>0.2</v>
      </c>
      <c r="AA8" s="646"/>
      <c r="AB8" s="646"/>
      <c r="AC8" s="646"/>
      <c r="AD8" s="647">
        <v>11900</v>
      </c>
      <c r="AE8" s="647"/>
      <c r="AF8" s="647"/>
      <c r="AG8" s="647"/>
      <c r="AH8" s="647"/>
      <c r="AI8" s="647"/>
      <c r="AJ8" s="647"/>
      <c r="AK8" s="647"/>
      <c r="AL8" s="611">
        <v>0.3</v>
      </c>
      <c r="AM8" s="612"/>
      <c r="AN8" s="612"/>
      <c r="AO8" s="648"/>
      <c r="AP8" s="605" t="s">
        <v>248</v>
      </c>
      <c r="AQ8" s="606"/>
      <c r="AR8" s="606"/>
      <c r="AS8" s="606"/>
      <c r="AT8" s="606"/>
      <c r="AU8" s="606"/>
      <c r="AV8" s="606"/>
      <c r="AW8" s="606"/>
      <c r="AX8" s="606"/>
      <c r="AY8" s="606"/>
      <c r="AZ8" s="606"/>
      <c r="BA8" s="606"/>
      <c r="BB8" s="606"/>
      <c r="BC8" s="606"/>
      <c r="BD8" s="606"/>
      <c r="BE8" s="606"/>
      <c r="BF8" s="607"/>
      <c r="BG8" s="608">
        <v>33011</v>
      </c>
      <c r="BH8" s="609"/>
      <c r="BI8" s="609"/>
      <c r="BJ8" s="609"/>
      <c r="BK8" s="609"/>
      <c r="BL8" s="609"/>
      <c r="BM8" s="609"/>
      <c r="BN8" s="610"/>
      <c r="BO8" s="646">
        <v>1.1000000000000001</v>
      </c>
      <c r="BP8" s="646"/>
      <c r="BQ8" s="646"/>
      <c r="BR8" s="646"/>
      <c r="BS8" s="647" t="s">
        <v>132</v>
      </c>
      <c r="BT8" s="647"/>
      <c r="BU8" s="647"/>
      <c r="BV8" s="647"/>
      <c r="BW8" s="647"/>
      <c r="BX8" s="647"/>
      <c r="BY8" s="647"/>
      <c r="BZ8" s="647"/>
      <c r="CA8" s="647"/>
      <c r="CB8" s="682"/>
      <c r="CD8" s="605" t="s">
        <v>249</v>
      </c>
      <c r="CE8" s="606"/>
      <c r="CF8" s="606"/>
      <c r="CG8" s="606"/>
      <c r="CH8" s="606"/>
      <c r="CI8" s="606"/>
      <c r="CJ8" s="606"/>
      <c r="CK8" s="606"/>
      <c r="CL8" s="606"/>
      <c r="CM8" s="606"/>
      <c r="CN8" s="606"/>
      <c r="CO8" s="606"/>
      <c r="CP8" s="606"/>
      <c r="CQ8" s="607"/>
      <c r="CR8" s="608">
        <v>2403247</v>
      </c>
      <c r="CS8" s="609"/>
      <c r="CT8" s="609"/>
      <c r="CU8" s="609"/>
      <c r="CV8" s="609"/>
      <c r="CW8" s="609"/>
      <c r="CX8" s="609"/>
      <c r="CY8" s="610"/>
      <c r="CZ8" s="646">
        <v>33.299999999999997</v>
      </c>
      <c r="DA8" s="646"/>
      <c r="DB8" s="646"/>
      <c r="DC8" s="646"/>
      <c r="DD8" s="614">
        <v>1061</v>
      </c>
      <c r="DE8" s="609"/>
      <c r="DF8" s="609"/>
      <c r="DG8" s="609"/>
      <c r="DH8" s="609"/>
      <c r="DI8" s="609"/>
      <c r="DJ8" s="609"/>
      <c r="DK8" s="609"/>
      <c r="DL8" s="609"/>
      <c r="DM8" s="609"/>
      <c r="DN8" s="609"/>
      <c r="DO8" s="609"/>
      <c r="DP8" s="610"/>
      <c r="DQ8" s="614">
        <v>1117393</v>
      </c>
      <c r="DR8" s="609"/>
      <c r="DS8" s="609"/>
      <c r="DT8" s="609"/>
      <c r="DU8" s="609"/>
      <c r="DV8" s="609"/>
      <c r="DW8" s="609"/>
      <c r="DX8" s="609"/>
      <c r="DY8" s="609"/>
      <c r="DZ8" s="609"/>
      <c r="EA8" s="609"/>
      <c r="EB8" s="609"/>
      <c r="EC8" s="645"/>
    </row>
    <row r="9" spans="2:143" ht="11.25" customHeight="1">
      <c r="B9" s="605" t="s">
        <v>250</v>
      </c>
      <c r="C9" s="606"/>
      <c r="D9" s="606"/>
      <c r="E9" s="606"/>
      <c r="F9" s="606"/>
      <c r="G9" s="606"/>
      <c r="H9" s="606"/>
      <c r="I9" s="606"/>
      <c r="J9" s="606"/>
      <c r="K9" s="606"/>
      <c r="L9" s="606"/>
      <c r="M9" s="606"/>
      <c r="N9" s="606"/>
      <c r="O9" s="606"/>
      <c r="P9" s="606"/>
      <c r="Q9" s="607"/>
      <c r="R9" s="608">
        <v>9246</v>
      </c>
      <c r="S9" s="609"/>
      <c r="T9" s="609"/>
      <c r="U9" s="609"/>
      <c r="V9" s="609"/>
      <c r="W9" s="609"/>
      <c r="X9" s="609"/>
      <c r="Y9" s="610"/>
      <c r="Z9" s="646">
        <v>0.1</v>
      </c>
      <c r="AA9" s="646"/>
      <c r="AB9" s="646"/>
      <c r="AC9" s="646"/>
      <c r="AD9" s="647">
        <v>9246</v>
      </c>
      <c r="AE9" s="647"/>
      <c r="AF9" s="647"/>
      <c r="AG9" s="647"/>
      <c r="AH9" s="647"/>
      <c r="AI9" s="647"/>
      <c r="AJ9" s="647"/>
      <c r="AK9" s="647"/>
      <c r="AL9" s="611">
        <v>0.2</v>
      </c>
      <c r="AM9" s="612"/>
      <c r="AN9" s="612"/>
      <c r="AO9" s="648"/>
      <c r="AP9" s="605" t="s">
        <v>251</v>
      </c>
      <c r="AQ9" s="606"/>
      <c r="AR9" s="606"/>
      <c r="AS9" s="606"/>
      <c r="AT9" s="606"/>
      <c r="AU9" s="606"/>
      <c r="AV9" s="606"/>
      <c r="AW9" s="606"/>
      <c r="AX9" s="606"/>
      <c r="AY9" s="606"/>
      <c r="AZ9" s="606"/>
      <c r="BA9" s="606"/>
      <c r="BB9" s="606"/>
      <c r="BC9" s="606"/>
      <c r="BD9" s="606"/>
      <c r="BE9" s="606"/>
      <c r="BF9" s="607"/>
      <c r="BG9" s="608">
        <v>836396</v>
      </c>
      <c r="BH9" s="609"/>
      <c r="BI9" s="609"/>
      <c r="BJ9" s="609"/>
      <c r="BK9" s="609"/>
      <c r="BL9" s="609"/>
      <c r="BM9" s="609"/>
      <c r="BN9" s="610"/>
      <c r="BO9" s="646">
        <v>28</v>
      </c>
      <c r="BP9" s="646"/>
      <c r="BQ9" s="646"/>
      <c r="BR9" s="646"/>
      <c r="BS9" s="647" t="s">
        <v>132</v>
      </c>
      <c r="BT9" s="647"/>
      <c r="BU9" s="647"/>
      <c r="BV9" s="647"/>
      <c r="BW9" s="647"/>
      <c r="BX9" s="647"/>
      <c r="BY9" s="647"/>
      <c r="BZ9" s="647"/>
      <c r="CA9" s="647"/>
      <c r="CB9" s="682"/>
      <c r="CD9" s="605" t="s">
        <v>252</v>
      </c>
      <c r="CE9" s="606"/>
      <c r="CF9" s="606"/>
      <c r="CG9" s="606"/>
      <c r="CH9" s="606"/>
      <c r="CI9" s="606"/>
      <c r="CJ9" s="606"/>
      <c r="CK9" s="606"/>
      <c r="CL9" s="606"/>
      <c r="CM9" s="606"/>
      <c r="CN9" s="606"/>
      <c r="CO9" s="606"/>
      <c r="CP9" s="606"/>
      <c r="CQ9" s="607"/>
      <c r="CR9" s="608">
        <v>777498</v>
      </c>
      <c r="CS9" s="609"/>
      <c r="CT9" s="609"/>
      <c r="CU9" s="609"/>
      <c r="CV9" s="609"/>
      <c r="CW9" s="609"/>
      <c r="CX9" s="609"/>
      <c r="CY9" s="610"/>
      <c r="CZ9" s="646">
        <v>10.8</v>
      </c>
      <c r="DA9" s="646"/>
      <c r="DB9" s="646"/>
      <c r="DC9" s="646"/>
      <c r="DD9" s="614">
        <v>180</v>
      </c>
      <c r="DE9" s="609"/>
      <c r="DF9" s="609"/>
      <c r="DG9" s="609"/>
      <c r="DH9" s="609"/>
      <c r="DI9" s="609"/>
      <c r="DJ9" s="609"/>
      <c r="DK9" s="609"/>
      <c r="DL9" s="609"/>
      <c r="DM9" s="609"/>
      <c r="DN9" s="609"/>
      <c r="DO9" s="609"/>
      <c r="DP9" s="610"/>
      <c r="DQ9" s="614">
        <v>660847</v>
      </c>
      <c r="DR9" s="609"/>
      <c r="DS9" s="609"/>
      <c r="DT9" s="609"/>
      <c r="DU9" s="609"/>
      <c r="DV9" s="609"/>
      <c r="DW9" s="609"/>
      <c r="DX9" s="609"/>
      <c r="DY9" s="609"/>
      <c r="DZ9" s="609"/>
      <c r="EA9" s="609"/>
      <c r="EB9" s="609"/>
      <c r="EC9" s="645"/>
    </row>
    <row r="10" spans="2:143" ht="11.25" customHeight="1">
      <c r="B10" s="605" t="s">
        <v>253</v>
      </c>
      <c r="C10" s="606"/>
      <c r="D10" s="606"/>
      <c r="E10" s="606"/>
      <c r="F10" s="606"/>
      <c r="G10" s="606"/>
      <c r="H10" s="606"/>
      <c r="I10" s="606"/>
      <c r="J10" s="606"/>
      <c r="K10" s="606"/>
      <c r="L10" s="606"/>
      <c r="M10" s="606"/>
      <c r="N10" s="606"/>
      <c r="O10" s="606"/>
      <c r="P10" s="606"/>
      <c r="Q10" s="607"/>
      <c r="R10" s="608" t="s">
        <v>132</v>
      </c>
      <c r="S10" s="609"/>
      <c r="T10" s="609"/>
      <c r="U10" s="609"/>
      <c r="V10" s="609"/>
      <c r="W10" s="609"/>
      <c r="X10" s="609"/>
      <c r="Y10" s="610"/>
      <c r="Z10" s="646" t="s">
        <v>186</v>
      </c>
      <c r="AA10" s="646"/>
      <c r="AB10" s="646"/>
      <c r="AC10" s="646"/>
      <c r="AD10" s="647" t="s">
        <v>132</v>
      </c>
      <c r="AE10" s="647"/>
      <c r="AF10" s="647"/>
      <c r="AG10" s="647"/>
      <c r="AH10" s="647"/>
      <c r="AI10" s="647"/>
      <c r="AJ10" s="647"/>
      <c r="AK10" s="647"/>
      <c r="AL10" s="611" t="s">
        <v>132</v>
      </c>
      <c r="AM10" s="612"/>
      <c r="AN10" s="612"/>
      <c r="AO10" s="648"/>
      <c r="AP10" s="605" t="s">
        <v>254</v>
      </c>
      <c r="AQ10" s="606"/>
      <c r="AR10" s="606"/>
      <c r="AS10" s="606"/>
      <c r="AT10" s="606"/>
      <c r="AU10" s="606"/>
      <c r="AV10" s="606"/>
      <c r="AW10" s="606"/>
      <c r="AX10" s="606"/>
      <c r="AY10" s="606"/>
      <c r="AZ10" s="606"/>
      <c r="BA10" s="606"/>
      <c r="BB10" s="606"/>
      <c r="BC10" s="606"/>
      <c r="BD10" s="606"/>
      <c r="BE10" s="606"/>
      <c r="BF10" s="607"/>
      <c r="BG10" s="608">
        <v>58971</v>
      </c>
      <c r="BH10" s="609"/>
      <c r="BI10" s="609"/>
      <c r="BJ10" s="609"/>
      <c r="BK10" s="609"/>
      <c r="BL10" s="609"/>
      <c r="BM10" s="609"/>
      <c r="BN10" s="610"/>
      <c r="BO10" s="646">
        <v>2</v>
      </c>
      <c r="BP10" s="646"/>
      <c r="BQ10" s="646"/>
      <c r="BR10" s="646"/>
      <c r="BS10" s="647" t="s">
        <v>132</v>
      </c>
      <c r="BT10" s="647"/>
      <c r="BU10" s="647"/>
      <c r="BV10" s="647"/>
      <c r="BW10" s="647"/>
      <c r="BX10" s="647"/>
      <c r="BY10" s="647"/>
      <c r="BZ10" s="647"/>
      <c r="CA10" s="647"/>
      <c r="CB10" s="682"/>
      <c r="CD10" s="605" t="s">
        <v>255</v>
      </c>
      <c r="CE10" s="606"/>
      <c r="CF10" s="606"/>
      <c r="CG10" s="606"/>
      <c r="CH10" s="606"/>
      <c r="CI10" s="606"/>
      <c r="CJ10" s="606"/>
      <c r="CK10" s="606"/>
      <c r="CL10" s="606"/>
      <c r="CM10" s="606"/>
      <c r="CN10" s="606"/>
      <c r="CO10" s="606"/>
      <c r="CP10" s="606"/>
      <c r="CQ10" s="607"/>
      <c r="CR10" s="608">
        <v>1852</v>
      </c>
      <c r="CS10" s="609"/>
      <c r="CT10" s="609"/>
      <c r="CU10" s="609"/>
      <c r="CV10" s="609"/>
      <c r="CW10" s="609"/>
      <c r="CX10" s="609"/>
      <c r="CY10" s="610"/>
      <c r="CZ10" s="646">
        <v>0</v>
      </c>
      <c r="DA10" s="646"/>
      <c r="DB10" s="646"/>
      <c r="DC10" s="646"/>
      <c r="DD10" s="614" t="s">
        <v>132</v>
      </c>
      <c r="DE10" s="609"/>
      <c r="DF10" s="609"/>
      <c r="DG10" s="609"/>
      <c r="DH10" s="609"/>
      <c r="DI10" s="609"/>
      <c r="DJ10" s="609"/>
      <c r="DK10" s="609"/>
      <c r="DL10" s="609"/>
      <c r="DM10" s="609"/>
      <c r="DN10" s="609"/>
      <c r="DO10" s="609"/>
      <c r="DP10" s="610"/>
      <c r="DQ10" s="614">
        <v>1852</v>
      </c>
      <c r="DR10" s="609"/>
      <c r="DS10" s="609"/>
      <c r="DT10" s="609"/>
      <c r="DU10" s="609"/>
      <c r="DV10" s="609"/>
      <c r="DW10" s="609"/>
      <c r="DX10" s="609"/>
      <c r="DY10" s="609"/>
      <c r="DZ10" s="609"/>
      <c r="EA10" s="609"/>
      <c r="EB10" s="609"/>
      <c r="EC10" s="645"/>
    </row>
    <row r="11" spans="2:143" ht="11.25" customHeight="1">
      <c r="B11" s="605" t="s">
        <v>256</v>
      </c>
      <c r="C11" s="606"/>
      <c r="D11" s="606"/>
      <c r="E11" s="606"/>
      <c r="F11" s="606"/>
      <c r="G11" s="606"/>
      <c r="H11" s="606"/>
      <c r="I11" s="606"/>
      <c r="J11" s="606"/>
      <c r="K11" s="606"/>
      <c r="L11" s="606"/>
      <c r="M11" s="606"/>
      <c r="N11" s="606"/>
      <c r="O11" s="606"/>
      <c r="P11" s="606"/>
      <c r="Q11" s="607"/>
      <c r="R11" s="608">
        <v>440206</v>
      </c>
      <c r="S11" s="609"/>
      <c r="T11" s="609"/>
      <c r="U11" s="609"/>
      <c r="V11" s="609"/>
      <c r="W11" s="609"/>
      <c r="X11" s="609"/>
      <c r="Y11" s="610"/>
      <c r="Z11" s="611">
        <v>5.7</v>
      </c>
      <c r="AA11" s="612"/>
      <c r="AB11" s="612"/>
      <c r="AC11" s="613"/>
      <c r="AD11" s="614">
        <v>440206</v>
      </c>
      <c r="AE11" s="609"/>
      <c r="AF11" s="609"/>
      <c r="AG11" s="609"/>
      <c r="AH11" s="609"/>
      <c r="AI11" s="609"/>
      <c r="AJ11" s="609"/>
      <c r="AK11" s="610"/>
      <c r="AL11" s="611">
        <v>9.4</v>
      </c>
      <c r="AM11" s="612"/>
      <c r="AN11" s="612"/>
      <c r="AO11" s="648"/>
      <c r="AP11" s="605" t="s">
        <v>257</v>
      </c>
      <c r="AQ11" s="606"/>
      <c r="AR11" s="606"/>
      <c r="AS11" s="606"/>
      <c r="AT11" s="606"/>
      <c r="AU11" s="606"/>
      <c r="AV11" s="606"/>
      <c r="AW11" s="606"/>
      <c r="AX11" s="606"/>
      <c r="AY11" s="606"/>
      <c r="AZ11" s="606"/>
      <c r="BA11" s="606"/>
      <c r="BB11" s="606"/>
      <c r="BC11" s="606"/>
      <c r="BD11" s="606"/>
      <c r="BE11" s="606"/>
      <c r="BF11" s="607"/>
      <c r="BG11" s="608">
        <v>268868</v>
      </c>
      <c r="BH11" s="609"/>
      <c r="BI11" s="609"/>
      <c r="BJ11" s="609"/>
      <c r="BK11" s="609"/>
      <c r="BL11" s="609"/>
      <c r="BM11" s="609"/>
      <c r="BN11" s="610"/>
      <c r="BO11" s="646">
        <v>9</v>
      </c>
      <c r="BP11" s="646"/>
      <c r="BQ11" s="646"/>
      <c r="BR11" s="646"/>
      <c r="BS11" s="647">
        <v>62685</v>
      </c>
      <c r="BT11" s="647"/>
      <c r="BU11" s="647"/>
      <c r="BV11" s="647"/>
      <c r="BW11" s="647"/>
      <c r="BX11" s="647"/>
      <c r="BY11" s="647"/>
      <c r="BZ11" s="647"/>
      <c r="CA11" s="647"/>
      <c r="CB11" s="682"/>
      <c r="CD11" s="605" t="s">
        <v>258</v>
      </c>
      <c r="CE11" s="606"/>
      <c r="CF11" s="606"/>
      <c r="CG11" s="606"/>
      <c r="CH11" s="606"/>
      <c r="CI11" s="606"/>
      <c r="CJ11" s="606"/>
      <c r="CK11" s="606"/>
      <c r="CL11" s="606"/>
      <c r="CM11" s="606"/>
      <c r="CN11" s="606"/>
      <c r="CO11" s="606"/>
      <c r="CP11" s="606"/>
      <c r="CQ11" s="607"/>
      <c r="CR11" s="608">
        <v>156616</v>
      </c>
      <c r="CS11" s="609"/>
      <c r="CT11" s="609"/>
      <c r="CU11" s="609"/>
      <c r="CV11" s="609"/>
      <c r="CW11" s="609"/>
      <c r="CX11" s="609"/>
      <c r="CY11" s="610"/>
      <c r="CZ11" s="646">
        <v>2.2000000000000002</v>
      </c>
      <c r="DA11" s="646"/>
      <c r="DB11" s="646"/>
      <c r="DC11" s="646"/>
      <c r="DD11" s="614">
        <v>21695</v>
      </c>
      <c r="DE11" s="609"/>
      <c r="DF11" s="609"/>
      <c r="DG11" s="609"/>
      <c r="DH11" s="609"/>
      <c r="DI11" s="609"/>
      <c r="DJ11" s="609"/>
      <c r="DK11" s="609"/>
      <c r="DL11" s="609"/>
      <c r="DM11" s="609"/>
      <c r="DN11" s="609"/>
      <c r="DO11" s="609"/>
      <c r="DP11" s="610"/>
      <c r="DQ11" s="614">
        <v>95521</v>
      </c>
      <c r="DR11" s="609"/>
      <c r="DS11" s="609"/>
      <c r="DT11" s="609"/>
      <c r="DU11" s="609"/>
      <c r="DV11" s="609"/>
      <c r="DW11" s="609"/>
      <c r="DX11" s="609"/>
      <c r="DY11" s="609"/>
      <c r="DZ11" s="609"/>
      <c r="EA11" s="609"/>
      <c r="EB11" s="609"/>
      <c r="EC11" s="645"/>
    </row>
    <row r="12" spans="2:143" ht="11.25" customHeight="1">
      <c r="B12" s="605" t="s">
        <v>259</v>
      </c>
      <c r="C12" s="606"/>
      <c r="D12" s="606"/>
      <c r="E12" s="606"/>
      <c r="F12" s="606"/>
      <c r="G12" s="606"/>
      <c r="H12" s="606"/>
      <c r="I12" s="606"/>
      <c r="J12" s="606"/>
      <c r="K12" s="606"/>
      <c r="L12" s="606"/>
      <c r="M12" s="606"/>
      <c r="N12" s="606"/>
      <c r="O12" s="606"/>
      <c r="P12" s="606"/>
      <c r="Q12" s="607"/>
      <c r="R12" s="608">
        <v>26761</v>
      </c>
      <c r="S12" s="609"/>
      <c r="T12" s="609"/>
      <c r="U12" s="609"/>
      <c r="V12" s="609"/>
      <c r="W12" s="609"/>
      <c r="X12" s="609"/>
      <c r="Y12" s="610"/>
      <c r="Z12" s="646">
        <v>0.3</v>
      </c>
      <c r="AA12" s="646"/>
      <c r="AB12" s="646"/>
      <c r="AC12" s="646"/>
      <c r="AD12" s="647">
        <v>26761</v>
      </c>
      <c r="AE12" s="647"/>
      <c r="AF12" s="647"/>
      <c r="AG12" s="647"/>
      <c r="AH12" s="647"/>
      <c r="AI12" s="647"/>
      <c r="AJ12" s="647"/>
      <c r="AK12" s="647"/>
      <c r="AL12" s="611">
        <v>0.6</v>
      </c>
      <c r="AM12" s="612"/>
      <c r="AN12" s="612"/>
      <c r="AO12" s="648"/>
      <c r="AP12" s="605" t="s">
        <v>260</v>
      </c>
      <c r="AQ12" s="606"/>
      <c r="AR12" s="606"/>
      <c r="AS12" s="606"/>
      <c r="AT12" s="606"/>
      <c r="AU12" s="606"/>
      <c r="AV12" s="606"/>
      <c r="AW12" s="606"/>
      <c r="AX12" s="606"/>
      <c r="AY12" s="606"/>
      <c r="AZ12" s="606"/>
      <c r="BA12" s="606"/>
      <c r="BB12" s="606"/>
      <c r="BC12" s="606"/>
      <c r="BD12" s="606"/>
      <c r="BE12" s="606"/>
      <c r="BF12" s="607"/>
      <c r="BG12" s="608">
        <v>1617169</v>
      </c>
      <c r="BH12" s="609"/>
      <c r="BI12" s="609"/>
      <c r="BJ12" s="609"/>
      <c r="BK12" s="609"/>
      <c r="BL12" s="609"/>
      <c r="BM12" s="609"/>
      <c r="BN12" s="610"/>
      <c r="BO12" s="646">
        <v>54.1</v>
      </c>
      <c r="BP12" s="646"/>
      <c r="BQ12" s="646"/>
      <c r="BR12" s="646"/>
      <c r="BS12" s="647" t="s">
        <v>132</v>
      </c>
      <c r="BT12" s="647"/>
      <c r="BU12" s="647"/>
      <c r="BV12" s="647"/>
      <c r="BW12" s="647"/>
      <c r="BX12" s="647"/>
      <c r="BY12" s="647"/>
      <c r="BZ12" s="647"/>
      <c r="CA12" s="647"/>
      <c r="CB12" s="682"/>
      <c r="CD12" s="605" t="s">
        <v>261</v>
      </c>
      <c r="CE12" s="606"/>
      <c r="CF12" s="606"/>
      <c r="CG12" s="606"/>
      <c r="CH12" s="606"/>
      <c r="CI12" s="606"/>
      <c r="CJ12" s="606"/>
      <c r="CK12" s="606"/>
      <c r="CL12" s="606"/>
      <c r="CM12" s="606"/>
      <c r="CN12" s="606"/>
      <c r="CO12" s="606"/>
      <c r="CP12" s="606"/>
      <c r="CQ12" s="607"/>
      <c r="CR12" s="608">
        <v>217459</v>
      </c>
      <c r="CS12" s="609"/>
      <c r="CT12" s="609"/>
      <c r="CU12" s="609"/>
      <c r="CV12" s="609"/>
      <c r="CW12" s="609"/>
      <c r="CX12" s="609"/>
      <c r="CY12" s="610"/>
      <c r="CZ12" s="646">
        <v>3</v>
      </c>
      <c r="DA12" s="646"/>
      <c r="DB12" s="646"/>
      <c r="DC12" s="646"/>
      <c r="DD12" s="614">
        <v>2682</v>
      </c>
      <c r="DE12" s="609"/>
      <c r="DF12" s="609"/>
      <c r="DG12" s="609"/>
      <c r="DH12" s="609"/>
      <c r="DI12" s="609"/>
      <c r="DJ12" s="609"/>
      <c r="DK12" s="609"/>
      <c r="DL12" s="609"/>
      <c r="DM12" s="609"/>
      <c r="DN12" s="609"/>
      <c r="DO12" s="609"/>
      <c r="DP12" s="610"/>
      <c r="DQ12" s="614">
        <v>169667</v>
      </c>
      <c r="DR12" s="609"/>
      <c r="DS12" s="609"/>
      <c r="DT12" s="609"/>
      <c r="DU12" s="609"/>
      <c r="DV12" s="609"/>
      <c r="DW12" s="609"/>
      <c r="DX12" s="609"/>
      <c r="DY12" s="609"/>
      <c r="DZ12" s="609"/>
      <c r="EA12" s="609"/>
      <c r="EB12" s="609"/>
      <c r="EC12" s="645"/>
    </row>
    <row r="13" spans="2:143" ht="11.25" customHeight="1">
      <c r="B13" s="605" t="s">
        <v>262</v>
      </c>
      <c r="C13" s="606"/>
      <c r="D13" s="606"/>
      <c r="E13" s="606"/>
      <c r="F13" s="606"/>
      <c r="G13" s="606"/>
      <c r="H13" s="606"/>
      <c r="I13" s="606"/>
      <c r="J13" s="606"/>
      <c r="K13" s="606"/>
      <c r="L13" s="606"/>
      <c r="M13" s="606"/>
      <c r="N13" s="606"/>
      <c r="O13" s="606"/>
      <c r="P13" s="606"/>
      <c r="Q13" s="607"/>
      <c r="R13" s="608" t="s">
        <v>263</v>
      </c>
      <c r="S13" s="609"/>
      <c r="T13" s="609"/>
      <c r="U13" s="609"/>
      <c r="V13" s="609"/>
      <c r="W13" s="609"/>
      <c r="X13" s="609"/>
      <c r="Y13" s="610"/>
      <c r="Z13" s="646" t="s">
        <v>132</v>
      </c>
      <c r="AA13" s="646"/>
      <c r="AB13" s="646"/>
      <c r="AC13" s="646"/>
      <c r="AD13" s="647" t="s">
        <v>132</v>
      </c>
      <c r="AE13" s="647"/>
      <c r="AF13" s="647"/>
      <c r="AG13" s="647"/>
      <c r="AH13" s="647"/>
      <c r="AI13" s="647"/>
      <c r="AJ13" s="647"/>
      <c r="AK13" s="647"/>
      <c r="AL13" s="611" t="s">
        <v>132</v>
      </c>
      <c r="AM13" s="612"/>
      <c r="AN13" s="612"/>
      <c r="AO13" s="648"/>
      <c r="AP13" s="605" t="s">
        <v>264</v>
      </c>
      <c r="AQ13" s="606"/>
      <c r="AR13" s="606"/>
      <c r="AS13" s="606"/>
      <c r="AT13" s="606"/>
      <c r="AU13" s="606"/>
      <c r="AV13" s="606"/>
      <c r="AW13" s="606"/>
      <c r="AX13" s="606"/>
      <c r="AY13" s="606"/>
      <c r="AZ13" s="606"/>
      <c r="BA13" s="606"/>
      <c r="BB13" s="606"/>
      <c r="BC13" s="606"/>
      <c r="BD13" s="606"/>
      <c r="BE13" s="606"/>
      <c r="BF13" s="607"/>
      <c r="BG13" s="608">
        <v>1615573</v>
      </c>
      <c r="BH13" s="609"/>
      <c r="BI13" s="609"/>
      <c r="BJ13" s="609"/>
      <c r="BK13" s="609"/>
      <c r="BL13" s="609"/>
      <c r="BM13" s="609"/>
      <c r="BN13" s="610"/>
      <c r="BO13" s="646">
        <v>54</v>
      </c>
      <c r="BP13" s="646"/>
      <c r="BQ13" s="646"/>
      <c r="BR13" s="646"/>
      <c r="BS13" s="647" t="s">
        <v>186</v>
      </c>
      <c r="BT13" s="647"/>
      <c r="BU13" s="647"/>
      <c r="BV13" s="647"/>
      <c r="BW13" s="647"/>
      <c r="BX13" s="647"/>
      <c r="BY13" s="647"/>
      <c r="BZ13" s="647"/>
      <c r="CA13" s="647"/>
      <c r="CB13" s="682"/>
      <c r="CD13" s="605" t="s">
        <v>265</v>
      </c>
      <c r="CE13" s="606"/>
      <c r="CF13" s="606"/>
      <c r="CG13" s="606"/>
      <c r="CH13" s="606"/>
      <c r="CI13" s="606"/>
      <c r="CJ13" s="606"/>
      <c r="CK13" s="606"/>
      <c r="CL13" s="606"/>
      <c r="CM13" s="606"/>
      <c r="CN13" s="606"/>
      <c r="CO13" s="606"/>
      <c r="CP13" s="606"/>
      <c r="CQ13" s="607"/>
      <c r="CR13" s="608">
        <v>559866</v>
      </c>
      <c r="CS13" s="609"/>
      <c r="CT13" s="609"/>
      <c r="CU13" s="609"/>
      <c r="CV13" s="609"/>
      <c r="CW13" s="609"/>
      <c r="CX13" s="609"/>
      <c r="CY13" s="610"/>
      <c r="CZ13" s="646">
        <v>7.8</v>
      </c>
      <c r="DA13" s="646"/>
      <c r="DB13" s="646"/>
      <c r="DC13" s="646"/>
      <c r="DD13" s="614">
        <v>249686</v>
      </c>
      <c r="DE13" s="609"/>
      <c r="DF13" s="609"/>
      <c r="DG13" s="609"/>
      <c r="DH13" s="609"/>
      <c r="DI13" s="609"/>
      <c r="DJ13" s="609"/>
      <c r="DK13" s="609"/>
      <c r="DL13" s="609"/>
      <c r="DM13" s="609"/>
      <c r="DN13" s="609"/>
      <c r="DO13" s="609"/>
      <c r="DP13" s="610"/>
      <c r="DQ13" s="614">
        <v>353300</v>
      </c>
      <c r="DR13" s="609"/>
      <c r="DS13" s="609"/>
      <c r="DT13" s="609"/>
      <c r="DU13" s="609"/>
      <c r="DV13" s="609"/>
      <c r="DW13" s="609"/>
      <c r="DX13" s="609"/>
      <c r="DY13" s="609"/>
      <c r="DZ13" s="609"/>
      <c r="EA13" s="609"/>
      <c r="EB13" s="609"/>
      <c r="EC13" s="645"/>
    </row>
    <row r="14" spans="2:143" ht="11.25" customHeight="1">
      <c r="B14" s="605" t="s">
        <v>266</v>
      </c>
      <c r="C14" s="606"/>
      <c r="D14" s="606"/>
      <c r="E14" s="606"/>
      <c r="F14" s="606"/>
      <c r="G14" s="606"/>
      <c r="H14" s="606"/>
      <c r="I14" s="606"/>
      <c r="J14" s="606"/>
      <c r="K14" s="606"/>
      <c r="L14" s="606"/>
      <c r="M14" s="606"/>
      <c r="N14" s="606"/>
      <c r="O14" s="606"/>
      <c r="P14" s="606"/>
      <c r="Q14" s="607"/>
      <c r="R14" s="608">
        <v>243</v>
      </c>
      <c r="S14" s="609"/>
      <c r="T14" s="609"/>
      <c r="U14" s="609"/>
      <c r="V14" s="609"/>
      <c r="W14" s="609"/>
      <c r="X14" s="609"/>
      <c r="Y14" s="610"/>
      <c r="Z14" s="646">
        <v>0</v>
      </c>
      <c r="AA14" s="646"/>
      <c r="AB14" s="646"/>
      <c r="AC14" s="646"/>
      <c r="AD14" s="647">
        <v>243</v>
      </c>
      <c r="AE14" s="647"/>
      <c r="AF14" s="647"/>
      <c r="AG14" s="647"/>
      <c r="AH14" s="647"/>
      <c r="AI14" s="647"/>
      <c r="AJ14" s="647"/>
      <c r="AK14" s="647"/>
      <c r="AL14" s="611">
        <v>0</v>
      </c>
      <c r="AM14" s="612"/>
      <c r="AN14" s="612"/>
      <c r="AO14" s="648"/>
      <c r="AP14" s="605" t="s">
        <v>267</v>
      </c>
      <c r="AQ14" s="606"/>
      <c r="AR14" s="606"/>
      <c r="AS14" s="606"/>
      <c r="AT14" s="606"/>
      <c r="AU14" s="606"/>
      <c r="AV14" s="606"/>
      <c r="AW14" s="606"/>
      <c r="AX14" s="606"/>
      <c r="AY14" s="606"/>
      <c r="AZ14" s="606"/>
      <c r="BA14" s="606"/>
      <c r="BB14" s="606"/>
      <c r="BC14" s="606"/>
      <c r="BD14" s="606"/>
      <c r="BE14" s="606"/>
      <c r="BF14" s="607"/>
      <c r="BG14" s="608">
        <v>58565</v>
      </c>
      <c r="BH14" s="609"/>
      <c r="BI14" s="609"/>
      <c r="BJ14" s="609"/>
      <c r="BK14" s="609"/>
      <c r="BL14" s="609"/>
      <c r="BM14" s="609"/>
      <c r="BN14" s="610"/>
      <c r="BO14" s="646">
        <v>2</v>
      </c>
      <c r="BP14" s="646"/>
      <c r="BQ14" s="646"/>
      <c r="BR14" s="646"/>
      <c r="BS14" s="647" t="s">
        <v>132</v>
      </c>
      <c r="BT14" s="647"/>
      <c r="BU14" s="647"/>
      <c r="BV14" s="647"/>
      <c r="BW14" s="647"/>
      <c r="BX14" s="647"/>
      <c r="BY14" s="647"/>
      <c r="BZ14" s="647"/>
      <c r="CA14" s="647"/>
      <c r="CB14" s="682"/>
      <c r="CD14" s="605" t="s">
        <v>268</v>
      </c>
      <c r="CE14" s="606"/>
      <c r="CF14" s="606"/>
      <c r="CG14" s="606"/>
      <c r="CH14" s="606"/>
      <c r="CI14" s="606"/>
      <c r="CJ14" s="606"/>
      <c r="CK14" s="606"/>
      <c r="CL14" s="606"/>
      <c r="CM14" s="606"/>
      <c r="CN14" s="606"/>
      <c r="CO14" s="606"/>
      <c r="CP14" s="606"/>
      <c r="CQ14" s="607"/>
      <c r="CR14" s="608">
        <v>351116</v>
      </c>
      <c r="CS14" s="609"/>
      <c r="CT14" s="609"/>
      <c r="CU14" s="609"/>
      <c r="CV14" s="609"/>
      <c r="CW14" s="609"/>
      <c r="CX14" s="609"/>
      <c r="CY14" s="610"/>
      <c r="CZ14" s="646">
        <v>4.9000000000000004</v>
      </c>
      <c r="DA14" s="646"/>
      <c r="DB14" s="646"/>
      <c r="DC14" s="646"/>
      <c r="DD14" s="614">
        <v>70</v>
      </c>
      <c r="DE14" s="609"/>
      <c r="DF14" s="609"/>
      <c r="DG14" s="609"/>
      <c r="DH14" s="609"/>
      <c r="DI14" s="609"/>
      <c r="DJ14" s="609"/>
      <c r="DK14" s="609"/>
      <c r="DL14" s="609"/>
      <c r="DM14" s="609"/>
      <c r="DN14" s="609"/>
      <c r="DO14" s="609"/>
      <c r="DP14" s="610"/>
      <c r="DQ14" s="614">
        <v>351049</v>
      </c>
      <c r="DR14" s="609"/>
      <c r="DS14" s="609"/>
      <c r="DT14" s="609"/>
      <c r="DU14" s="609"/>
      <c r="DV14" s="609"/>
      <c r="DW14" s="609"/>
      <c r="DX14" s="609"/>
      <c r="DY14" s="609"/>
      <c r="DZ14" s="609"/>
      <c r="EA14" s="609"/>
      <c r="EB14" s="609"/>
      <c r="EC14" s="645"/>
    </row>
    <row r="15" spans="2:143" ht="11.25" customHeight="1">
      <c r="B15" s="605" t="s">
        <v>269</v>
      </c>
      <c r="C15" s="606"/>
      <c r="D15" s="606"/>
      <c r="E15" s="606"/>
      <c r="F15" s="606"/>
      <c r="G15" s="606"/>
      <c r="H15" s="606"/>
      <c r="I15" s="606"/>
      <c r="J15" s="606"/>
      <c r="K15" s="606"/>
      <c r="L15" s="606"/>
      <c r="M15" s="606"/>
      <c r="N15" s="606"/>
      <c r="O15" s="606"/>
      <c r="P15" s="606"/>
      <c r="Q15" s="607"/>
      <c r="R15" s="608" t="s">
        <v>132</v>
      </c>
      <c r="S15" s="609"/>
      <c r="T15" s="609"/>
      <c r="U15" s="609"/>
      <c r="V15" s="609"/>
      <c r="W15" s="609"/>
      <c r="X15" s="609"/>
      <c r="Y15" s="610"/>
      <c r="Z15" s="646" t="s">
        <v>132</v>
      </c>
      <c r="AA15" s="646"/>
      <c r="AB15" s="646"/>
      <c r="AC15" s="646"/>
      <c r="AD15" s="647" t="s">
        <v>132</v>
      </c>
      <c r="AE15" s="647"/>
      <c r="AF15" s="647"/>
      <c r="AG15" s="647"/>
      <c r="AH15" s="647"/>
      <c r="AI15" s="647"/>
      <c r="AJ15" s="647"/>
      <c r="AK15" s="647"/>
      <c r="AL15" s="611" t="s">
        <v>132</v>
      </c>
      <c r="AM15" s="612"/>
      <c r="AN15" s="612"/>
      <c r="AO15" s="648"/>
      <c r="AP15" s="605" t="s">
        <v>270</v>
      </c>
      <c r="AQ15" s="606"/>
      <c r="AR15" s="606"/>
      <c r="AS15" s="606"/>
      <c r="AT15" s="606"/>
      <c r="AU15" s="606"/>
      <c r="AV15" s="606"/>
      <c r="AW15" s="606"/>
      <c r="AX15" s="606"/>
      <c r="AY15" s="606"/>
      <c r="AZ15" s="606"/>
      <c r="BA15" s="606"/>
      <c r="BB15" s="606"/>
      <c r="BC15" s="606"/>
      <c r="BD15" s="606"/>
      <c r="BE15" s="606"/>
      <c r="BF15" s="607"/>
      <c r="BG15" s="608">
        <v>116364</v>
      </c>
      <c r="BH15" s="609"/>
      <c r="BI15" s="609"/>
      <c r="BJ15" s="609"/>
      <c r="BK15" s="609"/>
      <c r="BL15" s="609"/>
      <c r="BM15" s="609"/>
      <c r="BN15" s="610"/>
      <c r="BO15" s="646">
        <v>3.9</v>
      </c>
      <c r="BP15" s="646"/>
      <c r="BQ15" s="646"/>
      <c r="BR15" s="646"/>
      <c r="BS15" s="647" t="s">
        <v>132</v>
      </c>
      <c r="BT15" s="647"/>
      <c r="BU15" s="647"/>
      <c r="BV15" s="647"/>
      <c r="BW15" s="647"/>
      <c r="BX15" s="647"/>
      <c r="BY15" s="647"/>
      <c r="BZ15" s="647"/>
      <c r="CA15" s="647"/>
      <c r="CB15" s="682"/>
      <c r="CD15" s="605" t="s">
        <v>271</v>
      </c>
      <c r="CE15" s="606"/>
      <c r="CF15" s="606"/>
      <c r="CG15" s="606"/>
      <c r="CH15" s="606"/>
      <c r="CI15" s="606"/>
      <c r="CJ15" s="606"/>
      <c r="CK15" s="606"/>
      <c r="CL15" s="606"/>
      <c r="CM15" s="606"/>
      <c r="CN15" s="606"/>
      <c r="CO15" s="606"/>
      <c r="CP15" s="606"/>
      <c r="CQ15" s="607"/>
      <c r="CR15" s="608">
        <v>581637</v>
      </c>
      <c r="CS15" s="609"/>
      <c r="CT15" s="609"/>
      <c r="CU15" s="609"/>
      <c r="CV15" s="609"/>
      <c r="CW15" s="609"/>
      <c r="CX15" s="609"/>
      <c r="CY15" s="610"/>
      <c r="CZ15" s="646">
        <v>8.1</v>
      </c>
      <c r="DA15" s="646"/>
      <c r="DB15" s="646"/>
      <c r="DC15" s="646"/>
      <c r="DD15" s="614">
        <v>41693</v>
      </c>
      <c r="DE15" s="609"/>
      <c r="DF15" s="609"/>
      <c r="DG15" s="609"/>
      <c r="DH15" s="609"/>
      <c r="DI15" s="609"/>
      <c r="DJ15" s="609"/>
      <c r="DK15" s="609"/>
      <c r="DL15" s="609"/>
      <c r="DM15" s="609"/>
      <c r="DN15" s="609"/>
      <c r="DO15" s="609"/>
      <c r="DP15" s="610"/>
      <c r="DQ15" s="614">
        <v>547156</v>
      </c>
      <c r="DR15" s="609"/>
      <c r="DS15" s="609"/>
      <c r="DT15" s="609"/>
      <c r="DU15" s="609"/>
      <c r="DV15" s="609"/>
      <c r="DW15" s="609"/>
      <c r="DX15" s="609"/>
      <c r="DY15" s="609"/>
      <c r="DZ15" s="609"/>
      <c r="EA15" s="609"/>
      <c r="EB15" s="609"/>
      <c r="EC15" s="645"/>
    </row>
    <row r="16" spans="2:143" ht="11.25" customHeight="1">
      <c r="B16" s="605" t="s">
        <v>272</v>
      </c>
      <c r="C16" s="606"/>
      <c r="D16" s="606"/>
      <c r="E16" s="606"/>
      <c r="F16" s="606"/>
      <c r="G16" s="606"/>
      <c r="H16" s="606"/>
      <c r="I16" s="606"/>
      <c r="J16" s="606"/>
      <c r="K16" s="606"/>
      <c r="L16" s="606"/>
      <c r="M16" s="606"/>
      <c r="N16" s="606"/>
      <c r="O16" s="606"/>
      <c r="P16" s="606"/>
      <c r="Q16" s="607"/>
      <c r="R16" s="608">
        <v>16017</v>
      </c>
      <c r="S16" s="609"/>
      <c r="T16" s="609"/>
      <c r="U16" s="609"/>
      <c r="V16" s="609"/>
      <c r="W16" s="609"/>
      <c r="X16" s="609"/>
      <c r="Y16" s="610"/>
      <c r="Z16" s="646">
        <v>0.2</v>
      </c>
      <c r="AA16" s="646"/>
      <c r="AB16" s="646"/>
      <c r="AC16" s="646"/>
      <c r="AD16" s="647">
        <v>16017</v>
      </c>
      <c r="AE16" s="647"/>
      <c r="AF16" s="647"/>
      <c r="AG16" s="647"/>
      <c r="AH16" s="647"/>
      <c r="AI16" s="647"/>
      <c r="AJ16" s="647"/>
      <c r="AK16" s="647"/>
      <c r="AL16" s="611">
        <v>0.3</v>
      </c>
      <c r="AM16" s="612"/>
      <c r="AN16" s="612"/>
      <c r="AO16" s="648"/>
      <c r="AP16" s="605" t="s">
        <v>273</v>
      </c>
      <c r="AQ16" s="606"/>
      <c r="AR16" s="606"/>
      <c r="AS16" s="606"/>
      <c r="AT16" s="606"/>
      <c r="AU16" s="606"/>
      <c r="AV16" s="606"/>
      <c r="AW16" s="606"/>
      <c r="AX16" s="606"/>
      <c r="AY16" s="606"/>
      <c r="AZ16" s="606"/>
      <c r="BA16" s="606"/>
      <c r="BB16" s="606"/>
      <c r="BC16" s="606"/>
      <c r="BD16" s="606"/>
      <c r="BE16" s="606"/>
      <c r="BF16" s="607"/>
      <c r="BG16" s="608" t="s">
        <v>263</v>
      </c>
      <c r="BH16" s="609"/>
      <c r="BI16" s="609"/>
      <c r="BJ16" s="609"/>
      <c r="BK16" s="609"/>
      <c r="BL16" s="609"/>
      <c r="BM16" s="609"/>
      <c r="BN16" s="610"/>
      <c r="BO16" s="646" t="s">
        <v>186</v>
      </c>
      <c r="BP16" s="646"/>
      <c r="BQ16" s="646"/>
      <c r="BR16" s="646"/>
      <c r="BS16" s="647" t="s">
        <v>132</v>
      </c>
      <c r="BT16" s="647"/>
      <c r="BU16" s="647"/>
      <c r="BV16" s="647"/>
      <c r="BW16" s="647"/>
      <c r="BX16" s="647"/>
      <c r="BY16" s="647"/>
      <c r="BZ16" s="647"/>
      <c r="CA16" s="647"/>
      <c r="CB16" s="682"/>
      <c r="CD16" s="605" t="s">
        <v>274</v>
      </c>
      <c r="CE16" s="606"/>
      <c r="CF16" s="606"/>
      <c r="CG16" s="606"/>
      <c r="CH16" s="606"/>
      <c r="CI16" s="606"/>
      <c r="CJ16" s="606"/>
      <c r="CK16" s="606"/>
      <c r="CL16" s="606"/>
      <c r="CM16" s="606"/>
      <c r="CN16" s="606"/>
      <c r="CO16" s="606"/>
      <c r="CP16" s="606"/>
      <c r="CQ16" s="607"/>
      <c r="CR16" s="608">
        <v>18248</v>
      </c>
      <c r="CS16" s="609"/>
      <c r="CT16" s="609"/>
      <c r="CU16" s="609"/>
      <c r="CV16" s="609"/>
      <c r="CW16" s="609"/>
      <c r="CX16" s="609"/>
      <c r="CY16" s="610"/>
      <c r="CZ16" s="646">
        <v>0.3</v>
      </c>
      <c r="DA16" s="646"/>
      <c r="DB16" s="646"/>
      <c r="DC16" s="646"/>
      <c r="DD16" s="614" t="s">
        <v>132</v>
      </c>
      <c r="DE16" s="609"/>
      <c r="DF16" s="609"/>
      <c r="DG16" s="609"/>
      <c r="DH16" s="609"/>
      <c r="DI16" s="609"/>
      <c r="DJ16" s="609"/>
      <c r="DK16" s="609"/>
      <c r="DL16" s="609"/>
      <c r="DM16" s="609"/>
      <c r="DN16" s="609"/>
      <c r="DO16" s="609"/>
      <c r="DP16" s="610"/>
      <c r="DQ16" s="614">
        <v>6314</v>
      </c>
      <c r="DR16" s="609"/>
      <c r="DS16" s="609"/>
      <c r="DT16" s="609"/>
      <c r="DU16" s="609"/>
      <c r="DV16" s="609"/>
      <c r="DW16" s="609"/>
      <c r="DX16" s="609"/>
      <c r="DY16" s="609"/>
      <c r="DZ16" s="609"/>
      <c r="EA16" s="609"/>
      <c r="EB16" s="609"/>
      <c r="EC16" s="645"/>
    </row>
    <row r="17" spans="2:133" ht="11.25" customHeight="1">
      <c r="B17" s="605" t="s">
        <v>275</v>
      </c>
      <c r="C17" s="606"/>
      <c r="D17" s="606"/>
      <c r="E17" s="606"/>
      <c r="F17" s="606"/>
      <c r="G17" s="606"/>
      <c r="H17" s="606"/>
      <c r="I17" s="606"/>
      <c r="J17" s="606"/>
      <c r="K17" s="606"/>
      <c r="L17" s="606"/>
      <c r="M17" s="606"/>
      <c r="N17" s="606"/>
      <c r="O17" s="606"/>
      <c r="P17" s="606"/>
      <c r="Q17" s="607"/>
      <c r="R17" s="608">
        <v>42599</v>
      </c>
      <c r="S17" s="609"/>
      <c r="T17" s="609"/>
      <c r="U17" s="609"/>
      <c r="V17" s="609"/>
      <c r="W17" s="609"/>
      <c r="X17" s="609"/>
      <c r="Y17" s="610"/>
      <c r="Z17" s="646">
        <v>0.6</v>
      </c>
      <c r="AA17" s="646"/>
      <c r="AB17" s="646"/>
      <c r="AC17" s="646"/>
      <c r="AD17" s="647">
        <v>42599</v>
      </c>
      <c r="AE17" s="647"/>
      <c r="AF17" s="647"/>
      <c r="AG17" s="647"/>
      <c r="AH17" s="647"/>
      <c r="AI17" s="647"/>
      <c r="AJ17" s="647"/>
      <c r="AK17" s="647"/>
      <c r="AL17" s="611">
        <v>0.9</v>
      </c>
      <c r="AM17" s="612"/>
      <c r="AN17" s="612"/>
      <c r="AO17" s="648"/>
      <c r="AP17" s="605" t="s">
        <v>276</v>
      </c>
      <c r="AQ17" s="606"/>
      <c r="AR17" s="606"/>
      <c r="AS17" s="606"/>
      <c r="AT17" s="606"/>
      <c r="AU17" s="606"/>
      <c r="AV17" s="606"/>
      <c r="AW17" s="606"/>
      <c r="AX17" s="606"/>
      <c r="AY17" s="606"/>
      <c r="AZ17" s="606"/>
      <c r="BA17" s="606"/>
      <c r="BB17" s="606"/>
      <c r="BC17" s="606"/>
      <c r="BD17" s="606"/>
      <c r="BE17" s="606"/>
      <c r="BF17" s="607"/>
      <c r="BG17" s="608" t="s">
        <v>132</v>
      </c>
      <c r="BH17" s="609"/>
      <c r="BI17" s="609"/>
      <c r="BJ17" s="609"/>
      <c r="BK17" s="609"/>
      <c r="BL17" s="609"/>
      <c r="BM17" s="609"/>
      <c r="BN17" s="610"/>
      <c r="BO17" s="646" t="s">
        <v>132</v>
      </c>
      <c r="BP17" s="646"/>
      <c r="BQ17" s="646"/>
      <c r="BR17" s="646"/>
      <c r="BS17" s="647" t="s">
        <v>277</v>
      </c>
      <c r="BT17" s="647"/>
      <c r="BU17" s="647"/>
      <c r="BV17" s="647"/>
      <c r="BW17" s="647"/>
      <c r="BX17" s="647"/>
      <c r="BY17" s="647"/>
      <c r="BZ17" s="647"/>
      <c r="CA17" s="647"/>
      <c r="CB17" s="682"/>
      <c r="CD17" s="605" t="s">
        <v>278</v>
      </c>
      <c r="CE17" s="606"/>
      <c r="CF17" s="606"/>
      <c r="CG17" s="606"/>
      <c r="CH17" s="606"/>
      <c r="CI17" s="606"/>
      <c r="CJ17" s="606"/>
      <c r="CK17" s="606"/>
      <c r="CL17" s="606"/>
      <c r="CM17" s="606"/>
      <c r="CN17" s="606"/>
      <c r="CO17" s="606"/>
      <c r="CP17" s="606"/>
      <c r="CQ17" s="607"/>
      <c r="CR17" s="608">
        <v>668093</v>
      </c>
      <c r="CS17" s="609"/>
      <c r="CT17" s="609"/>
      <c r="CU17" s="609"/>
      <c r="CV17" s="609"/>
      <c r="CW17" s="609"/>
      <c r="CX17" s="609"/>
      <c r="CY17" s="610"/>
      <c r="CZ17" s="646">
        <v>9.3000000000000007</v>
      </c>
      <c r="DA17" s="646"/>
      <c r="DB17" s="646"/>
      <c r="DC17" s="646"/>
      <c r="DD17" s="614" t="s">
        <v>132</v>
      </c>
      <c r="DE17" s="609"/>
      <c r="DF17" s="609"/>
      <c r="DG17" s="609"/>
      <c r="DH17" s="609"/>
      <c r="DI17" s="609"/>
      <c r="DJ17" s="609"/>
      <c r="DK17" s="609"/>
      <c r="DL17" s="609"/>
      <c r="DM17" s="609"/>
      <c r="DN17" s="609"/>
      <c r="DO17" s="609"/>
      <c r="DP17" s="610"/>
      <c r="DQ17" s="614">
        <v>668093</v>
      </c>
      <c r="DR17" s="609"/>
      <c r="DS17" s="609"/>
      <c r="DT17" s="609"/>
      <c r="DU17" s="609"/>
      <c r="DV17" s="609"/>
      <c r="DW17" s="609"/>
      <c r="DX17" s="609"/>
      <c r="DY17" s="609"/>
      <c r="DZ17" s="609"/>
      <c r="EA17" s="609"/>
      <c r="EB17" s="609"/>
      <c r="EC17" s="645"/>
    </row>
    <row r="18" spans="2:133" ht="11.25" customHeight="1">
      <c r="B18" s="605" t="s">
        <v>279</v>
      </c>
      <c r="C18" s="606"/>
      <c r="D18" s="606"/>
      <c r="E18" s="606"/>
      <c r="F18" s="606"/>
      <c r="G18" s="606"/>
      <c r="H18" s="606"/>
      <c r="I18" s="606"/>
      <c r="J18" s="606"/>
      <c r="K18" s="606"/>
      <c r="L18" s="606"/>
      <c r="M18" s="606"/>
      <c r="N18" s="606"/>
      <c r="O18" s="606"/>
      <c r="P18" s="606"/>
      <c r="Q18" s="607"/>
      <c r="R18" s="608">
        <v>19167</v>
      </c>
      <c r="S18" s="609"/>
      <c r="T18" s="609"/>
      <c r="U18" s="609"/>
      <c r="V18" s="609"/>
      <c r="W18" s="609"/>
      <c r="X18" s="609"/>
      <c r="Y18" s="610"/>
      <c r="Z18" s="646">
        <v>0.2</v>
      </c>
      <c r="AA18" s="646"/>
      <c r="AB18" s="646"/>
      <c r="AC18" s="646"/>
      <c r="AD18" s="647">
        <v>19167</v>
      </c>
      <c r="AE18" s="647"/>
      <c r="AF18" s="647"/>
      <c r="AG18" s="647"/>
      <c r="AH18" s="647"/>
      <c r="AI18" s="647"/>
      <c r="AJ18" s="647"/>
      <c r="AK18" s="647"/>
      <c r="AL18" s="611">
        <v>0.4</v>
      </c>
      <c r="AM18" s="612"/>
      <c r="AN18" s="612"/>
      <c r="AO18" s="648"/>
      <c r="AP18" s="605" t="s">
        <v>280</v>
      </c>
      <c r="AQ18" s="606"/>
      <c r="AR18" s="606"/>
      <c r="AS18" s="606"/>
      <c r="AT18" s="606"/>
      <c r="AU18" s="606"/>
      <c r="AV18" s="606"/>
      <c r="AW18" s="606"/>
      <c r="AX18" s="606"/>
      <c r="AY18" s="606"/>
      <c r="AZ18" s="606"/>
      <c r="BA18" s="606"/>
      <c r="BB18" s="606"/>
      <c r="BC18" s="606"/>
      <c r="BD18" s="606"/>
      <c r="BE18" s="606"/>
      <c r="BF18" s="607"/>
      <c r="BG18" s="608" t="s">
        <v>186</v>
      </c>
      <c r="BH18" s="609"/>
      <c r="BI18" s="609"/>
      <c r="BJ18" s="609"/>
      <c r="BK18" s="609"/>
      <c r="BL18" s="609"/>
      <c r="BM18" s="609"/>
      <c r="BN18" s="610"/>
      <c r="BO18" s="646" t="s">
        <v>132</v>
      </c>
      <c r="BP18" s="646"/>
      <c r="BQ18" s="646"/>
      <c r="BR18" s="646"/>
      <c r="BS18" s="647" t="s">
        <v>132</v>
      </c>
      <c r="BT18" s="647"/>
      <c r="BU18" s="647"/>
      <c r="BV18" s="647"/>
      <c r="BW18" s="647"/>
      <c r="BX18" s="647"/>
      <c r="BY18" s="647"/>
      <c r="BZ18" s="647"/>
      <c r="CA18" s="647"/>
      <c r="CB18" s="682"/>
      <c r="CD18" s="605" t="s">
        <v>281</v>
      </c>
      <c r="CE18" s="606"/>
      <c r="CF18" s="606"/>
      <c r="CG18" s="606"/>
      <c r="CH18" s="606"/>
      <c r="CI18" s="606"/>
      <c r="CJ18" s="606"/>
      <c r="CK18" s="606"/>
      <c r="CL18" s="606"/>
      <c r="CM18" s="606"/>
      <c r="CN18" s="606"/>
      <c r="CO18" s="606"/>
      <c r="CP18" s="606"/>
      <c r="CQ18" s="607"/>
      <c r="CR18" s="608" t="s">
        <v>132</v>
      </c>
      <c r="CS18" s="609"/>
      <c r="CT18" s="609"/>
      <c r="CU18" s="609"/>
      <c r="CV18" s="609"/>
      <c r="CW18" s="609"/>
      <c r="CX18" s="609"/>
      <c r="CY18" s="610"/>
      <c r="CZ18" s="646" t="s">
        <v>263</v>
      </c>
      <c r="DA18" s="646"/>
      <c r="DB18" s="646"/>
      <c r="DC18" s="646"/>
      <c r="DD18" s="614" t="s">
        <v>132</v>
      </c>
      <c r="DE18" s="609"/>
      <c r="DF18" s="609"/>
      <c r="DG18" s="609"/>
      <c r="DH18" s="609"/>
      <c r="DI18" s="609"/>
      <c r="DJ18" s="609"/>
      <c r="DK18" s="609"/>
      <c r="DL18" s="609"/>
      <c r="DM18" s="609"/>
      <c r="DN18" s="609"/>
      <c r="DO18" s="609"/>
      <c r="DP18" s="610"/>
      <c r="DQ18" s="614" t="s">
        <v>132</v>
      </c>
      <c r="DR18" s="609"/>
      <c r="DS18" s="609"/>
      <c r="DT18" s="609"/>
      <c r="DU18" s="609"/>
      <c r="DV18" s="609"/>
      <c r="DW18" s="609"/>
      <c r="DX18" s="609"/>
      <c r="DY18" s="609"/>
      <c r="DZ18" s="609"/>
      <c r="EA18" s="609"/>
      <c r="EB18" s="609"/>
      <c r="EC18" s="645"/>
    </row>
    <row r="19" spans="2:133" ht="11.25" customHeight="1">
      <c r="B19" s="605" t="s">
        <v>282</v>
      </c>
      <c r="C19" s="606"/>
      <c r="D19" s="606"/>
      <c r="E19" s="606"/>
      <c r="F19" s="606"/>
      <c r="G19" s="606"/>
      <c r="H19" s="606"/>
      <c r="I19" s="606"/>
      <c r="J19" s="606"/>
      <c r="K19" s="606"/>
      <c r="L19" s="606"/>
      <c r="M19" s="606"/>
      <c r="N19" s="606"/>
      <c r="O19" s="606"/>
      <c r="P19" s="606"/>
      <c r="Q19" s="607"/>
      <c r="R19" s="608">
        <v>17125</v>
      </c>
      <c r="S19" s="609"/>
      <c r="T19" s="609"/>
      <c r="U19" s="609"/>
      <c r="V19" s="609"/>
      <c r="W19" s="609"/>
      <c r="X19" s="609"/>
      <c r="Y19" s="610"/>
      <c r="Z19" s="646">
        <v>0.2</v>
      </c>
      <c r="AA19" s="646"/>
      <c r="AB19" s="646"/>
      <c r="AC19" s="646"/>
      <c r="AD19" s="647">
        <v>17125</v>
      </c>
      <c r="AE19" s="647"/>
      <c r="AF19" s="647"/>
      <c r="AG19" s="647"/>
      <c r="AH19" s="647"/>
      <c r="AI19" s="647"/>
      <c r="AJ19" s="647"/>
      <c r="AK19" s="647"/>
      <c r="AL19" s="611">
        <v>0.4</v>
      </c>
      <c r="AM19" s="612"/>
      <c r="AN19" s="612"/>
      <c r="AO19" s="648"/>
      <c r="AP19" s="605" t="s">
        <v>283</v>
      </c>
      <c r="AQ19" s="606"/>
      <c r="AR19" s="606"/>
      <c r="AS19" s="606"/>
      <c r="AT19" s="606"/>
      <c r="AU19" s="606"/>
      <c r="AV19" s="606"/>
      <c r="AW19" s="606"/>
      <c r="AX19" s="606"/>
      <c r="AY19" s="606"/>
      <c r="AZ19" s="606"/>
      <c r="BA19" s="606"/>
      <c r="BB19" s="606"/>
      <c r="BC19" s="606"/>
      <c r="BD19" s="606"/>
      <c r="BE19" s="606"/>
      <c r="BF19" s="607"/>
      <c r="BG19" s="608" t="s">
        <v>132</v>
      </c>
      <c r="BH19" s="609"/>
      <c r="BI19" s="609"/>
      <c r="BJ19" s="609"/>
      <c r="BK19" s="609"/>
      <c r="BL19" s="609"/>
      <c r="BM19" s="609"/>
      <c r="BN19" s="610"/>
      <c r="BO19" s="646" t="s">
        <v>132</v>
      </c>
      <c r="BP19" s="646"/>
      <c r="BQ19" s="646"/>
      <c r="BR19" s="646"/>
      <c r="BS19" s="647" t="s">
        <v>132</v>
      </c>
      <c r="BT19" s="647"/>
      <c r="BU19" s="647"/>
      <c r="BV19" s="647"/>
      <c r="BW19" s="647"/>
      <c r="BX19" s="647"/>
      <c r="BY19" s="647"/>
      <c r="BZ19" s="647"/>
      <c r="CA19" s="647"/>
      <c r="CB19" s="682"/>
      <c r="CD19" s="605" t="s">
        <v>284</v>
      </c>
      <c r="CE19" s="606"/>
      <c r="CF19" s="606"/>
      <c r="CG19" s="606"/>
      <c r="CH19" s="606"/>
      <c r="CI19" s="606"/>
      <c r="CJ19" s="606"/>
      <c r="CK19" s="606"/>
      <c r="CL19" s="606"/>
      <c r="CM19" s="606"/>
      <c r="CN19" s="606"/>
      <c r="CO19" s="606"/>
      <c r="CP19" s="606"/>
      <c r="CQ19" s="607"/>
      <c r="CR19" s="608" t="s">
        <v>186</v>
      </c>
      <c r="CS19" s="609"/>
      <c r="CT19" s="609"/>
      <c r="CU19" s="609"/>
      <c r="CV19" s="609"/>
      <c r="CW19" s="609"/>
      <c r="CX19" s="609"/>
      <c r="CY19" s="610"/>
      <c r="CZ19" s="646" t="s">
        <v>186</v>
      </c>
      <c r="DA19" s="646"/>
      <c r="DB19" s="646"/>
      <c r="DC19" s="646"/>
      <c r="DD19" s="614" t="s">
        <v>132</v>
      </c>
      <c r="DE19" s="609"/>
      <c r="DF19" s="609"/>
      <c r="DG19" s="609"/>
      <c r="DH19" s="609"/>
      <c r="DI19" s="609"/>
      <c r="DJ19" s="609"/>
      <c r="DK19" s="609"/>
      <c r="DL19" s="609"/>
      <c r="DM19" s="609"/>
      <c r="DN19" s="609"/>
      <c r="DO19" s="609"/>
      <c r="DP19" s="610"/>
      <c r="DQ19" s="614" t="s">
        <v>132</v>
      </c>
      <c r="DR19" s="609"/>
      <c r="DS19" s="609"/>
      <c r="DT19" s="609"/>
      <c r="DU19" s="609"/>
      <c r="DV19" s="609"/>
      <c r="DW19" s="609"/>
      <c r="DX19" s="609"/>
      <c r="DY19" s="609"/>
      <c r="DZ19" s="609"/>
      <c r="EA19" s="609"/>
      <c r="EB19" s="609"/>
      <c r="EC19" s="645"/>
    </row>
    <row r="20" spans="2:133" ht="11.25" customHeight="1">
      <c r="B20" s="683" t="s">
        <v>285</v>
      </c>
      <c r="C20" s="684"/>
      <c r="D20" s="684"/>
      <c r="E20" s="684"/>
      <c r="F20" s="684"/>
      <c r="G20" s="684"/>
      <c r="H20" s="684"/>
      <c r="I20" s="684"/>
      <c r="J20" s="684"/>
      <c r="K20" s="684"/>
      <c r="L20" s="684"/>
      <c r="M20" s="684"/>
      <c r="N20" s="684"/>
      <c r="O20" s="684"/>
      <c r="P20" s="684"/>
      <c r="Q20" s="685"/>
      <c r="R20" s="608">
        <v>2042</v>
      </c>
      <c r="S20" s="609"/>
      <c r="T20" s="609"/>
      <c r="U20" s="609"/>
      <c r="V20" s="609"/>
      <c r="W20" s="609"/>
      <c r="X20" s="609"/>
      <c r="Y20" s="610"/>
      <c r="Z20" s="646">
        <v>0</v>
      </c>
      <c r="AA20" s="646"/>
      <c r="AB20" s="646"/>
      <c r="AC20" s="646"/>
      <c r="AD20" s="647">
        <v>2042</v>
      </c>
      <c r="AE20" s="647"/>
      <c r="AF20" s="647"/>
      <c r="AG20" s="647"/>
      <c r="AH20" s="647"/>
      <c r="AI20" s="647"/>
      <c r="AJ20" s="647"/>
      <c r="AK20" s="647"/>
      <c r="AL20" s="611">
        <v>0</v>
      </c>
      <c r="AM20" s="612"/>
      <c r="AN20" s="612"/>
      <c r="AO20" s="648"/>
      <c r="AP20" s="605" t="s">
        <v>286</v>
      </c>
      <c r="AQ20" s="606"/>
      <c r="AR20" s="606"/>
      <c r="AS20" s="606"/>
      <c r="AT20" s="606"/>
      <c r="AU20" s="606"/>
      <c r="AV20" s="606"/>
      <c r="AW20" s="606"/>
      <c r="AX20" s="606"/>
      <c r="AY20" s="606"/>
      <c r="AZ20" s="606"/>
      <c r="BA20" s="606"/>
      <c r="BB20" s="606"/>
      <c r="BC20" s="606"/>
      <c r="BD20" s="606"/>
      <c r="BE20" s="606"/>
      <c r="BF20" s="607"/>
      <c r="BG20" s="608" t="s">
        <v>132</v>
      </c>
      <c r="BH20" s="609"/>
      <c r="BI20" s="609"/>
      <c r="BJ20" s="609"/>
      <c r="BK20" s="609"/>
      <c r="BL20" s="609"/>
      <c r="BM20" s="609"/>
      <c r="BN20" s="610"/>
      <c r="BO20" s="646" t="s">
        <v>263</v>
      </c>
      <c r="BP20" s="646"/>
      <c r="BQ20" s="646"/>
      <c r="BR20" s="646"/>
      <c r="BS20" s="647" t="s">
        <v>132</v>
      </c>
      <c r="BT20" s="647"/>
      <c r="BU20" s="647"/>
      <c r="BV20" s="647"/>
      <c r="BW20" s="647"/>
      <c r="BX20" s="647"/>
      <c r="BY20" s="647"/>
      <c r="BZ20" s="647"/>
      <c r="CA20" s="647"/>
      <c r="CB20" s="682"/>
      <c r="CD20" s="605" t="s">
        <v>287</v>
      </c>
      <c r="CE20" s="606"/>
      <c r="CF20" s="606"/>
      <c r="CG20" s="606"/>
      <c r="CH20" s="606"/>
      <c r="CI20" s="606"/>
      <c r="CJ20" s="606"/>
      <c r="CK20" s="606"/>
      <c r="CL20" s="606"/>
      <c r="CM20" s="606"/>
      <c r="CN20" s="606"/>
      <c r="CO20" s="606"/>
      <c r="CP20" s="606"/>
      <c r="CQ20" s="607"/>
      <c r="CR20" s="608">
        <v>7215607</v>
      </c>
      <c r="CS20" s="609"/>
      <c r="CT20" s="609"/>
      <c r="CU20" s="609"/>
      <c r="CV20" s="609"/>
      <c r="CW20" s="609"/>
      <c r="CX20" s="609"/>
      <c r="CY20" s="610"/>
      <c r="CZ20" s="646">
        <v>100</v>
      </c>
      <c r="DA20" s="646"/>
      <c r="DB20" s="646"/>
      <c r="DC20" s="646"/>
      <c r="DD20" s="614">
        <v>371307</v>
      </c>
      <c r="DE20" s="609"/>
      <c r="DF20" s="609"/>
      <c r="DG20" s="609"/>
      <c r="DH20" s="609"/>
      <c r="DI20" s="609"/>
      <c r="DJ20" s="609"/>
      <c r="DK20" s="609"/>
      <c r="DL20" s="609"/>
      <c r="DM20" s="609"/>
      <c r="DN20" s="609"/>
      <c r="DO20" s="609"/>
      <c r="DP20" s="610"/>
      <c r="DQ20" s="614">
        <v>5326241</v>
      </c>
      <c r="DR20" s="609"/>
      <c r="DS20" s="609"/>
      <c r="DT20" s="609"/>
      <c r="DU20" s="609"/>
      <c r="DV20" s="609"/>
      <c r="DW20" s="609"/>
      <c r="DX20" s="609"/>
      <c r="DY20" s="609"/>
      <c r="DZ20" s="609"/>
      <c r="EA20" s="609"/>
      <c r="EB20" s="609"/>
      <c r="EC20" s="645"/>
    </row>
    <row r="21" spans="2:133" ht="11.25" customHeight="1">
      <c r="B21" s="605" t="s">
        <v>288</v>
      </c>
      <c r="C21" s="606"/>
      <c r="D21" s="606"/>
      <c r="E21" s="606"/>
      <c r="F21" s="606"/>
      <c r="G21" s="606"/>
      <c r="H21" s="606"/>
      <c r="I21" s="606"/>
      <c r="J21" s="606"/>
      <c r="K21" s="606"/>
      <c r="L21" s="606"/>
      <c r="M21" s="606"/>
      <c r="N21" s="606"/>
      <c r="O21" s="606"/>
      <c r="P21" s="606"/>
      <c r="Q21" s="607"/>
      <c r="R21" s="608">
        <v>1070663</v>
      </c>
      <c r="S21" s="609"/>
      <c r="T21" s="609"/>
      <c r="U21" s="609"/>
      <c r="V21" s="609"/>
      <c r="W21" s="609"/>
      <c r="X21" s="609"/>
      <c r="Y21" s="610"/>
      <c r="Z21" s="646">
        <v>13.8</v>
      </c>
      <c r="AA21" s="646"/>
      <c r="AB21" s="646"/>
      <c r="AC21" s="646"/>
      <c r="AD21" s="647">
        <v>998651</v>
      </c>
      <c r="AE21" s="647"/>
      <c r="AF21" s="647"/>
      <c r="AG21" s="647"/>
      <c r="AH21" s="647"/>
      <c r="AI21" s="647"/>
      <c r="AJ21" s="647"/>
      <c r="AK21" s="647"/>
      <c r="AL21" s="611">
        <v>21.4</v>
      </c>
      <c r="AM21" s="612"/>
      <c r="AN21" s="612"/>
      <c r="AO21" s="648"/>
      <c r="AP21" s="605" t="s">
        <v>289</v>
      </c>
      <c r="AQ21" s="686"/>
      <c r="AR21" s="686"/>
      <c r="AS21" s="686"/>
      <c r="AT21" s="686"/>
      <c r="AU21" s="686"/>
      <c r="AV21" s="686"/>
      <c r="AW21" s="686"/>
      <c r="AX21" s="686"/>
      <c r="AY21" s="686"/>
      <c r="AZ21" s="686"/>
      <c r="BA21" s="686"/>
      <c r="BB21" s="686"/>
      <c r="BC21" s="686"/>
      <c r="BD21" s="686"/>
      <c r="BE21" s="686"/>
      <c r="BF21" s="687"/>
      <c r="BG21" s="608" t="s">
        <v>132</v>
      </c>
      <c r="BH21" s="609"/>
      <c r="BI21" s="609"/>
      <c r="BJ21" s="609"/>
      <c r="BK21" s="609"/>
      <c r="BL21" s="609"/>
      <c r="BM21" s="609"/>
      <c r="BN21" s="610"/>
      <c r="BO21" s="646" t="s">
        <v>132</v>
      </c>
      <c r="BP21" s="646"/>
      <c r="BQ21" s="646"/>
      <c r="BR21" s="646"/>
      <c r="BS21" s="647" t="s">
        <v>132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290</v>
      </c>
      <c r="C22" s="606"/>
      <c r="D22" s="606"/>
      <c r="E22" s="606"/>
      <c r="F22" s="606"/>
      <c r="G22" s="606"/>
      <c r="H22" s="606"/>
      <c r="I22" s="606"/>
      <c r="J22" s="606"/>
      <c r="K22" s="606"/>
      <c r="L22" s="606"/>
      <c r="M22" s="606"/>
      <c r="N22" s="606"/>
      <c r="O22" s="606"/>
      <c r="P22" s="606"/>
      <c r="Q22" s="607"/>
      <c r="R22" s="608">
        <v>998651</v>
      </c>
      <c r="S22" s="609"/>
      <c r="T22" s="609"/>
      <c r="U22" s="609"/>
      <c r="V22" s="609"/>
      <c r="W22" s="609"/>
      <c r="X22" s="609"/>
      <c r="Y22" s="610"/>
      <c r="Z22" s="646">
        <v>12.9</v>
      </c>
      <c r="AA22" s="646"/>
      <c r="AB22" s="646"/>
      <c r="AC22" s="646"/>
      <c r="AD22" s="647">
        <v>998651</v>
      </c>
      <c r="AE22" s="647"/>
      <c r="AF22" s="647"/>
      <c r="AG22" s="647"/>
      <c r="AH22" s="647"/>
      <c r="AI22" s="647"/>
      <c r="AJ22" s="647"/>
      <c r="AK22" s="647"/>
      <c r="AL22" s="611">
        <v>21.4</v>
      </c>
      <c r="AM22" s="612"/>
      <c r="AN22" s="612"/>
      <c r="AO22" s="648"/>
      <c r="AP22" s="605" t="s">
        <v>291</v>
      </c>
      <c r="AQ22" s="686"/>
      <c r="AR22" s="686"/>
      <c r="AS22" s="686"/>
      <c r="AT22" s="686"/>
      <c r="AU22" s="686"/>
      <c r="AV22" s="686"/>
      <c r="AW22" s="686"/>
      <c r="AX22" s="686"/>
      <c r="AY22" s="686"/>
      <c r="AZ22" s="686"/>
      <c r="BA22" s="686"/>
      <c r="BB22" s="686"/>
      <c r="BC22" s="686"/>
      <c r="BD22" s="686"/>
      <c r="BE22" s="686"/>
      <c r="BF22" s="687"/>
      <c r="BG22" s="608" t="s">
        <v>132</v>
      </c>
      <c r="BH22" s="609"/>
      <c r="BI22" s="609"/>
      <c r="BJ22" s="609"/>
      <c r="BK22" s="609"/>
      <c r="BL22" s="609"/>
      <c r="BM22" s="609"/>
      <c r="BN22" s="610"/>
      <c r="BO22" s="646" t="s">
        <v>132</v>
      </c>
      <c r="BP22" s="646"/>
      <c r="BQ22" s="646"/>
      <c r="BR22" s="646"/>
      <c r="BS22" s="647" t="s">
        <v>132</v>
      </c>
      <c r="BT22" s="647"/>
      <c r="BU22" s="647"/>
      <c r="BV22" s="647"/>
      <c r="BW22" s="647"/>
      <c r="BX22" s="647"/>
      <c r="BY22" s="647"/>
      <c r="BZ22" s="647"/>
      <c r="CA22" s="647"/>
      <c r="CB22" s="682"/>
      <c r="CD22" s="666" t="s">
        <v>292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c r="B23" s="605" t="s">
        <v>293</v>
      </c>
      <c r="C23" s="606"/>
      <c r="D23" s="606"/>
      <c r="E23" s="606"/>
      <c r="F23" s="606"/>
      <c r="G23" s="606"/>
      <c r="H23" s="606"/>
      <c r="I23" s="606"/>
      <c r="J23" s="606"/>
      <c r="K23" s="606"/>
      <c r="L23" s="606"/>
      <c r="M23" s="606"/>
      <c r="N23" s="606"/>
      <c r="O23" s="606"/>
      <c r="P23" s="606"/>
      <c r="Q23" s="607"/>
      <c r="R23" s="608">
        <v>71989</v>
      </c>
      <c r="S23" s="609"/>
      <c r="T23" s="609"/>
      <c r="U23" s="609"/>
      <c r="V23" s="609"/>
      <c r="W23" s="609"/>
      <c r="X23" s="609"/>
      <c r="Y23" s="610"/>
      <c r="Z23" s="646">
        <v>0.9</v>
      </c>
      <c r="AA23" s="646"/>
      <c r="AB23" s="646"/>
      <c r="AC23" s="646"/>
      <c r="AD23" s="647" t="s">
        <v>132</v>
      </c>
      <c r="AE23" s="647"/>
      <c r="AF23" s="647"/>
      <c r="AG23" s="647"/>
      <c r="AH23" s="647"/>
      <c r="AI23" s="647"/>
      <c r="AJ23" s="647"/>
      <c r="AK23" s="647"/>
      <c r="AL23" s="611" t="s">
        <v>186</v>
      </c>
      <c r="AM23" s="612"/>
      <c r="AN23" s="612"/>
      <c r="AO23" s="648"/>
      <c r="AP23" s="605" t="s">
        <v>294</v>
      </c>
      <c r="AQ23" s="686"/>
      <c r="AR23" s="686"/>
      <c r="AS23" s="686"/>
      <c r="AT23" s="686"/>
      <c r="AU23" s="686"/>
      <c r="AV23" s="686"/>
      <c r="AW23" s="686"/>
      <c r="AX23" s="686"/>
      <c r="AY23" s="686"/>
      <c r="AZ23" s="686"/>
      <c r="BA23" s="686"/>
      <c r="BB23" s="686"/>
      <c r="BC23" s="686"/>
      <c r="BD23" s="686"/>
      <c r="BE23" s="686"/>
      <c r="BF23" s="687"/>
      <c r="BG23" s="608" t="s">
        <v>132</v>
      </c>
      <c r="BH23" s="609"/>
      <c r="BI23" s="609"/>
      <c r="BJ23" s="609"/>
      <c r="BK23" s="609"/>
      <c r="BL23" s="609"/>
      <c r="BM23" s="609"/>
      <c r="BN23" s="610"/>
      <c r="BO23" s="646" t="s">
        <v>263</v>
      </c>
      <c r="BP23" s="646"/>
      <c r="BQ23" s="646"/>
      <c r="BR23" s="646"/>
      <c r="BS23" s="647" t="s">
        <v>132</v>
      </c>
      <c r="BT23" s="647"/>
      <c r="BU23" s="647"/>
      <c r="BV23" s="647"/>
      <c r="BW23" s="647"/>
      <c r="BX23" s="647"/>
      <c r="BY23" s="647"/>
      <c r="BZ23" s="647"/>
      <c r="CA23" s="647"/>
      <c r="CB23" s="682"/>
      <c r="CD23" s="666" t="s">
        <v>232</v>
      </c>
      <c r="CE23" s="667"/>
      <c r="CF23" s="667"/>
      <c r="CG23" s="667"/>
      <c r="CH23" s="667"/>
      <c r="CI23" s="667"/>
      <c r="CJ23" s="667"/>
      <c r="CK23" s="667"/>
      <c r="CL23" s="667"/>
      <c r="CM23" s="667"/>
      <c r="CN23" s="667"/>
      <c r="CO23" s="667"/>
      <c r="CP23" s="667"/>
      <c r="CQ23" s="668"/>
      <c r="CR23" s="666" t="s">
        <v>295</v>
      </c>
      <c r="CS23" s="667"/>
      <c r="CT23" s="667"/>
      <c r="CU23" s="667"/>
      <c r="CV23" s="667"/>
      <c r="CW23" s="667"/>
      <c r="CX23" s="667"/>
      <c r="CY23" s="668"/>
      <c r="CZ23" s="666" t="s">
        <v>296</v>
      </c>
      <c r="DA23" s="667"/>
      <c r="DB23" s="667"/>
      <c r="DC23" s="668"/>
      <c r="DD23" s="666" t="s">
        <v>297</v>
      </c>
      <c r="DE23" s="667"/>
      <c r="DF23" s="667"/>
      <c r="DG23" s="667"/>
      <c r="DH23" s="667"/>
      <c r="DI23" s="667"/>
      <c r="DJ23" s="667"/>
      <c r="DK23" s="668"/>
      <c r="DL23" s="698" t="s">
        <v>298</v>
      </c>
      <c r="DM23" s="699"/>
      <c r="DN23" s="699"/>
      <c r="DO23" s="699"/>
      <c r="DP23" s="699"/>
      <c r="DQ23" s="699"/>
      <c r="DR23" s="699"/>
      <c r="DS23" s="699"/>
      <c r="DT23" s="699"/>
      <c r="DU23" s="699"/>
      <c r="DV23" s="700"/>
      <c r="DW23" s="666" t="s">
        <v>299</v>
      </c>
      <c r="DX23" s="667"/>
      <c r="DY23" s="667"/>
      <c r="DZ23" s="667"/>
      <c r="EA23" s="667"/>
      <c r="EB23" s="667"/>
      <c r="EC23" s="668"/>
    </row>
    <row r="24" spans="2:133" ht="11.25" customHeight="1">
      <c r="B24" s="605" t="s">
        <v>300</v>
      </c>
      <c r="C24" s="606"/>
      <c r="D24" s="606"/>
      <c r="E24" s="606"/>
      <c r="F24" s="606"/>
      <c r="G24" s="606"/>
      <c r="H24" s="606"/>
      <c r="I24" s="606"/>
      <c r="J24" s="606"/>
      <c r="K24" s="606"/>
      <c r="L24" s="606"/>
      <c r="M24" s="606"/>
      <c r="N24" s="606"/>
      <c r="O24" s="606"/>
      <c r="P24" s="606"/>
      <c r="Q24" s="607"/>
      <c r="R24" s="608">
        <v>23</v>
      </c>
      <c r="S24" s="609"/>
      <c r="T24" s="609"/>
      <c r="U24" s="609"/>
      <c r="V24" s="609"/>
      <c r="W24" s="609"/>
      <c r="X24" s="609"/>
      <c r="Y24" s="610"/>
      <c r="Z24" s="646">
        <v>0</v>
      </c>
      <c r="AA24" s="646"/>
      <c r="AB24" s="646"/>
      <c r="AC24" s="646"/>
      <c r="AD24" s="647" t="s">
        <v>132</v>
      </c>
      <c r="AE24" s="647"/>
      <c r="AF24" s="647"/>
      <c r="AG24" s="647"/>
      <c r="AH24" s="647"/>
      <c r="AI24" s="647"/>
      <c r="AJ24" s="647"/>
      <c r="AK24" s="647"/>
      <c r="AL24" s="611" t="s">
        <v>132</v>
      </c>
      <c r="AM24" s="612"/>
      <c r="AN24" s="612"/>
      <c r="AO24" s="648"/>
      <c r="AP24" s="605" t="s">
        <v>301</v>
      </c>
      <c r="AQ24" s="686"/>
      <c r="AR24" s="686"/>
      <c r="AS24" s="686"/>
      <c r="AT24" s="686"/>
      <c r="AU24" s="686"/>
      <c r="AV24" s="686"/>
      <c r="AW24" s="686"/>
      <c r="AX24" s="686"/>
      <c r="AY24" s="686"/>
      <c r="AZ24" s="686"/>
      <c r="BA24" s="686"/>
      <c r="BB24" s="686"/>
      <c r="BC24" s="686"/>
      <c r="BD24" s="686"/>
      <c r="BE24" s="686"/>
      <c r="BF24" s="687"/>
      <c r="BG24" s="608" t="s">
        <v>132</v>
      </c>
      <c r="BH24" s="609"/>
      <c r="BI24" s="609"/>
      <c r="BJ24" s="609"/>
      <c r="BK24" s="609"/>
      <c r="BL24" s="609"/>
      <c r="BM24" s="609"/>
      <c r="BN24" s="610"/>
      <c r="BO24" s="646" t="s">
        <v>263</v>
      </c>
      <c r="BP24" s="646"/>
      <c r="BQ24" s="646"/>
      <c r="BR24" s="646"/>
      <c r="BS24" s="647" t="s">
        <v>132</v>
      </c>
      <c r="BT24" s="647"/>
      <c r="BU24" s="647"/>
      <c r="BV24" s="647"/>
      <c r="BW24" s="647"/>
      <c r="BX24" s="647"/>
      <c r="BY24" s="647"/>
      <c r="BZ24" s="647"/>
      <c r="CA24" s="647"/>
      <c r="CB24" s="682"/>
      <c r="CD24" s="663" t="s">
        <v>302</v>
      </c>
      <c r="CE24" s="664"/>
      <c r="CF24" s="664"/>
      <c r="CG24" s="664"/>
      <c r="CH24" s="664"/>
      <c r="CI24" s="664"/>
      <c r="CJ24" s="664"/>
      <c r="CK24" s="664"/>
      <c r="CL24" s="664"/>
      <c r="CM24" s="664"/>
      <c r="CN24" s="664"/>
      <c r="CO24" s="664"/>
      <c r="CP24" s="664"/>
      <c r="CQ24" s="665"/>
      <c r="CR24" s="660">
        <v>3279109</v>
      </c>
      <c r="CS24" s="661"/>
      <c r="CT24" s="661"/>
      <c r="CU24" s="661"/>
      <c r="CV24" s="661"/>
      <c r="CW24" s="661"/>
      <c r="CX24" s="661"/>
      <c r="CY24" s="689"/>
      <c r="CZ24" s="690">
        <v>45.4</v>
      </c>
      <c r="DA24" s="672"/>
      <c r="DB24" s="672"/>
      <c r="DC24" s="692"/>
      <c r="DD24" s="688">
        <v>2112447</v>
      </c>
      <c r="DE24" s="661"/>
      <c r="DF24" s="661"/>
      <c r="DG24" s="661"/>
      <c r="DH24" s="661"/>
      <c r="DI24" s="661"/>
      <c r="DJ24" s="661"/>
      <c r="DK24" s="689"/>
      <c r="DL24" s="688">
        <v>2010446</v>
      </c>
      <c r="DM24" s="661"/>
      <c r="DN24" s="661"/>
      <c r="DO24" s="661"/>
      <c r="DP24" s="661"/>
      <c r="DQ24" s="661"/>
      <c r="DR24" s="661"/>
      <c r="DS24" s="661"/>
      <c r="DT24" s="661"/>
      <c r="DU24" s="661"/>
      <c r="DV24" s="689"/>
      <c r="DW24" s="690">
        <v>42</v>
      </c>
      <c r="DX24" s="672"/>
      <c r="DY24" s="672"/>
      <c r="DZ24" s="672"/>
      <c r="EA24" s="672"/>
      <c r="EB24" s="672"/>
      <c r="EC24" s="691"/>
    </row>
    <row r="25" spans="2:133" ht="11.25" customHeight="1">
      <c r="B25" s="605" t="s">
        <v>303</v>
      </c>
      <c r="C25" s="606"/>
      <c r="D25" s="606"/>
      <c r="E25" s="606"/>
      <c r="F25" s="606"/>
      <c r="G25" s="606"/>
      <c r="H25" s="606"/>
      <c r="I25" s="606"/>
      <c r="J25" s="606"/>
      <c r="K25" s="606"/>
      <c r="L25" s="606"/>
      <c r="M25" s="606"/>
      <c r="N25" s="606"/>
      <c r="O25" s="606"/>
      <c r="P25" s="606"/>
      <c r="Q25" s="607"/>
      <c r="R25" s="608">
        <v>4719889</v>
      </c>
      <c r="S25" s="609"/>
      <c r="T25" s="609"/>
      <c r="U25" s="609"/>
      <c r="V25" s="609"/>
      <c r="W25" s="609"/>
      <c r="X25" s="609"/>
      <c r="Y25" s="610"/>
      <c r="Z25" s="646">
        <v>61</v>
      </c>
      <c r="AA25" s="646"/>
      <c r="AB25" s="646"/>
      <c r="AC25" s="646"/>
      <c r="AD25" s="647">
        <v>4647877</v>
      </c>
      <c r="AE25" s="647"/>
      <c r="AF25" s="647"/>
      <c r="AG25" s="647"/>
      <c r="AH25" s="647"/>
      <c r="AI25" s="647"/>
      <c r="AJ25" s="647"/>
      <c r="AK25" s="647"/>
      <c r="AL25" s="611">
        <v>99.5</v>
      </c>
      <c r="AM25" s="612"/>
      <c r="AN25" s="612"/>
      <c r="AO25" s="648"/>
      <c r="AP25" s="605" t="s">
        <v>304</v>
      </c>
      <c r="AQ25" s="686"/>
      <c r="AR25" s="686"/>
      <c r="AS25" s="686"/>
      <c r="AT25" s="686"/>
      <c r="AU25" s="686"/>
      <c r="AV25" s="686"/>
      <c r="AW25" s="686"/>
      <c r="AX25" s="686"/>
      <c r="AY25" s="686"/>
      <c r="AZ25" s="686"/>
      <c r="BA25" s="686"/>
      <c r="BB25" s="686"/>
      <c r="BC25" s="686"/>
      <c r="BD25" s="686"/>
      <c r="BE25" s="686"/>
      <c r="BF25" s="687"/>
      <c r="BG25" s="608" t="s">
        <v>132</v>
      </c>
      <c r="BH25" s="609"/>
      <c r="BI25" s="609"/>
      <c r="BJ25" s="609"/>
      <c r="BK25" s="609"/>
      <c r="BL25" s="609"/>
      <c r="BM25" s="609"/>
      <c r="BN25" s="610"/>
      <c r="BO25" s="646" t="s">
        <v>132</v>
      </c>
      <c r="BP25" s="646"/>
      <c r="BQ25" s="646"/>
      <c r="BR25" s="646"/>
      <c r="BS25" s="647" t="s">
        <v>132</v>
      </c>
      <c r="BT25" s="647"/>
      <c r="BU25" s="647"/>
      <c r="BV25" s="647"/>
      <c r="BW25" s="647"/>
      <c r="BX25" s="647"/>
      <c r="BY25" s="647"/>
      <c r="BZ25" s="647"/>
      <c r="CA25" s="647"/>
      <c r="CB25" s="682"/>
      <c r="CD25" s="605" t="s">
        <v>305</v>
      </c>
      <c r="CE25" s="606"/>
      <c r="CF25" s="606"/>
      <c r="CG25" s="606"/>
      <c r="CH25" s="606"/>
      <c r="CI25" s="606"/>
      <c r="CJ25" s="606"/>
      <c r="CK25" s="606"/>
      <c r="CL25" s="606"/>
      <c r="CM25" s="606"/>
      <c r="CN25" s="606"/>
      <c r="CO25" s="606"/>
      <c r="CP25" s="606"/>
      <c r="CQ25" s="607"/>
      <c r="CR25" s="608">
        <v>1161015</v>
      </c>
      <c r="CS25" s="621"/>
      <c r="CT25" s="621"/>
      <c r="CU25" s="621"/>
      <c r="CV25" s="621"/>
      <c r="CW25" s="621"/>
      <c r="CX25" s="621"/>
      <c r="CY25" s="622"/>
      <c r="CZ25" s="611">
        <v>16.100000000000001</v>
      </c>
      <c r="DA25" s="623"/>
      <c r="DB25" s="623"/>
      <c r="DC25" s="624"/>
      <c r="DD25" s="614">
        <v>1068749</v>
      </c>
      <c r="DE25" s="621"/>
      <c r="DF25" s="621"/>
      <c r="DG25" s="621"/>
      <c r="DH25" s="621"/>
      <c r="DI25" s="621"/>
      <c r="DJ25" s="621"/>
      <c r="DK25" s="622"/>
      <c r="DL25" s="614">
        <v>995920</v>
      </c>
      <c r="DM25" s="621"/>
      <c r="DN25" s="621"/>
      <c r="DO25" s="621"/>
      <c r="DP25" s="621"/>
      <c r="DQ25" s="621"/>
      <c r="DR25" s="621"/>
      <c r="DS25" s="621"/>
      <c r="DT25" s="621"/>
      <c r="DU25" s="621"/>
      <c r="DV25" s="622"/>
      <c r="DW25" s="611">
        <v>20.8</v>
      </c>
      <c r="DX25" s="623"/>
      <c r="DY25" s="623"/>
      <c r="DZ25" s="623"/>
      <c r="EA25" s="623"/>
      <c r="EB25" s="623"/>
      <c r="EC25" s="635"/>
    </row>
    <row r="26" spans="2:133" ht="11.25" customHeight="1">
      <c r="B26" s="605" t="s">
        <v>306</v>
      </c>
      <c r="C26" s="606"/>
      <c r="D26" s="606"/>
      <c r="E26" s="606"/>
      <c r="F26" s="606"/>
      <c r="G26" s="606"/>
      <c r="H26" s="606"/>
      <c r="I26" s="606"/>
      <c r="J26" s="606"/>
      <c r="K26" s="606"/>
      <c r="L26" s="606"/>
      <c r="M26" s="606"/>
      <c r="N26" s="606"/>
      <c r="O26" s="606"/>
      <c r="P26" s="606"/>
      <c r="Q26" s="607"/>
      <c r="R26" s="608">
        <v>3179</v>
      </c>
      <c r="S26" s="609"/>
      <c r="T26" s="609"/>
      <c r="U26" s="609"/>
      <c r="V26" s="609"/>
      <c r="W26" s="609"/>
      <c r="X26" s="609"/>
      <c r="Y26" s="610"/>
      <c r="Z26" s="646">
        <v>0</v>
      </c>
      <c r="AA26" s="646"/>
      <c r="AB26" s="646"/>
      <c r="AC26" s="646"/>
      <c r="AD26" s="647">
        <v>3179</v>
      </c>
      <c r="AE26" s="647"/>
      <c r="AF26" s="647"/>
      <c r="AG26" s="647"/>
      <c r="AH26" s="647"/>
      <c r="AI26" s="647"/>
      <c r="AJ26" s="647"/>
      <c r="AK26" s="647"/>
      <c r="AL26" s="611">
        <v>0.1</v>
      </c>
      <c r="AM26" s="612"/>
      <c r="AN26" s="612"/>
      <c r="AO26" s="648"/>
      <c r="AP26" s="605" t="s">
        <v>307</v>
      </c>
      <c r="AQ26" s="686"/>
      <c r="AR26" s="686"/>
      <c r="AS26" s="686"/>
      <c r="AT26" s="686"/>
      <c r="AU26" s="686"/>
      <c r="AV26" s="686"/>
      <c r="AW26" s="686"/>
      <c r="AX26" s="686"/>
      <c r="AY26" s="686"/>
      <c r="AZ26" s="686"/>
      <c r="BA26" s="686"/>
      <c r="BB26" s="686"/>
      <c r="BC26" s="686"/>
      <c r="BD26" s="686"/>
      <c r="BE26" s="686"/>
      <c r="BF26" s="687"/>
      <c r="BG26" s="608" t="s">
        <v>132</v>
      </c>
      <c r="BH26" s="609"/>
      <c r="BI26" s="609"/>
      <c r="BJ26" s="609"/>
      <c r="BK26" s="609"/>
      <c r="BL26" s="609"/>
      <c r="BM26" s="609"/>
      <c r="BN26" s="610"/>
      <c r="BO26" s="646" t="s">
        <v>132</v>
      </c>
      <c r="BP26" s="646"/>
      <c r="BQ26" s="646"/>
      <c r="BR26" s="646"/>
      <c r="BS26" s="647" t="s">
        <v>132</v>
      </c>
      <c r="BT26" s="647"/>
      <c r="BU26" s="647"/>
      <c r="BV26" s="647"/>
      <c r="BW26" s="647"/>
      <c r="BX26" s="647"/>
      <c r="BY26" s="647"/>
      <c r="BZ26" s="647"/>
      <c r="CA26" s="647"/>
      <c r="CB26" s="682"/>
      <c r="CD26" s="605" t="s">
        <v>308</v>
      </c>
      <c r="CE26" s="606"/>
      <c r="CF26" s="606"/>
      <c r="CG26" s="606"/>
      <c r="CH26" s="606"/>
      <c r="CI26" s="606"/>
      <c r="CJ26" s="606"/>
      <c r="CK26" s="606"/>
      <c r="CL26" s="606"/>
      <c r="CM26" s="606"/>
      <c r="CN26" s="606"/>
      <c r="CO26" s="606"/>
      <c r="CP26" s="606"/>
      <c r="CQ26" s="607"/>
      <c r="CR26" s="608">
        <v>689437</v>
      </c>
      <c r="CS26" s="609"/>
      <c r="CT26" s="609"/>
      <c r="CU26" s="609"/>
      <c r="CV26" s="609"/>
      <c r="CW26" s="609"/>
      <c r="CX26" s="609"/>
      <c r="CY26" s="610"/>
      <c r="CZ26" s="611">
        <v>9.6</v>
      </c>
      <c r="DA26" s="623"/>
      <c r="DB26" s="623"/>
      <c r="DC26" s="624"/>
      <c r="DD26" s="614">
        <v>636261</v>
      </c>
      <c r="DE26" s="609"/>
      <c r="DF26" s="609"/>
      <c r="DG26" s="609"/>
      <c r="DH26" s="609"/>
      <c r="DI26" s="609"/>
      <c r="DJ26" s="609"/>
      <c r="DK26" s="610"/>
      <c r="DL26" s="614" t="s">
        <v>132</v>
      </c>
      <c r="DM26" s="609"/>
      <c r="DN26" s="609"/>
      <c r="DO26" s="609"/>
      <c r="DP26" s="609"/>
      <c r="DQ26" s="609"/>
      <c r="DR26" s="609"/>
      <c r="DS26" s="609"/>
      <c r="DT26" s="609"/>
      <c r="DU26" s="609"/>
      <c r="DV26" s="610"/>
      <c r="DW26" s="611" t="s">
        <v>132</v>
      </c>
      <c r="DX26" s="623"/>
      <c r="DY26" s="623"/>
      <c r="DZ26" s="623"/>
      <c r="EA26" s="623"/>
      <c r="EB26" s="623"/>
      <c r="EC26" s="635"/>
    </row>
    <row r="27" spans="2:133" ht="11.25" customHeight="1">
      <c r="B27" s="605" t="s">
        <v>309</v>
      </c>
      <c r="C27" s="606"/>
      <c r="D27" s="606"/>
      <c r="E27" s="606"/>
      <c r="F27" s="606"/>
      <c r="G27" s="606"/>
      <c r="H27" s="606"/>
      <c r="I27" s="606"/>
      <c r="J27" s="606"/>
      <c r="K27" s="606"/>
      <c r="L27" s="606"/>
      <c r="M27" s="606"/>
      <c r="N27" s="606"/>
      <c r="O27" s="606"/>
      <c r="P27" s="606"/>
      <c r="Q27" s="607"/>
      <c r="R27" s="608">
        <v>25179</v>
      </c>
      <c r="S27" s="609"/>
      <c r="T27" s="609"/>
      <c r="U27" s="609"/>
      <c r="V27" s="609"/>
      <c r="W27" s="609"/>
      <c r="X27" s="609"/>
      <c r="Y27" s="610"/>
      <c r="Z27" s="646">
        <v>0.3</v>
      </c>
      <c r="AA27" s="646"/>
      <c r="AB27" s="646"/>
      <c r="AC27" s="646"/>
      <c r="AD27" s="647" t="s">
        <v>132</v>
      </c>
      <c r="AE27" s="647"/>
      <c r="AF27" s="647"/>
      <c r="AG27" s="647"/>
      <c r="AH27" s="647"/>
      <c r="AI27" s="647"/>
      <c r="AJ27" s="647"/>
      <c r="AK27" s="647"/>
      <c r="AL27" s="611" t="s">
        <v>132</v>
      </c>
      <c r="AM27" s="612"/>
      <c r="AN27" s="612"/>
      <c r="AO27" s="648"/>
      <c r="AP27" s="605" t="s">
        <v>310</v>
      </c>
      <c r="AQ27" s="606"/>
      <c r="AR27" s="606"/>
      <c r="AS27" s="606"/>
      <c r="AT27" s="606"/>
      <c r="AU27" s="606"/>
      <c r="AV27" s="606"/>
      <c r="AW27" s="606"/>
      <c r="AX27" s="606"/>
      <c r="AY27" s="606"/>
      <c r="AZ27" s="606"/>
      <c r="BA27" s="606"/>
      <c r="BB27" s="606"/>
      <c r="BC27" s="606"/>
      <c r="BD27" s="606"/>
      <c r="BE27" s="606"/>
      <c r="BF27" s="607"/>
      <c r="BG27" s="608">
        <v>2989344</v>
      </c>
      <c r="BH27" s="609"/>
      <c r="BI27" s="609"/>
      <c r="BJ27" s="609"/>
      <c r="BK27" s="609"/>
      <c r="BL27" s="609"/>
      <c r="BM27" s="609"/>
      <c r="BN27" s="610"/>
      <c r="BO27" s="646">
        <v>100</v>
      </c>
      <c r="BP27" s="646"/>
      <c r="BQ27" s="646"/>
      <c r="BR27" s="646"/>
      <c r="BS27" s="647">
        <v>62685</v>
      </c>
      <c r="BT27" s="647"/>
      <c r="BU27" s="647"/>
      <c r="BV27" s="647"/>
      <c r="BW27" s="647"/>
      <c r="BX27" s="647"/>
      <c r="BY27" s="647"/>
      <c r="BZ27" s="647"/>
      <c r="CA27" s="647"/>
      <c r="CB27" s="682"/>
      <c r="CD27" s="605" t="s">
        <v>311</v>
      </c>
      <c r="CE27" s="606"/>
      <c r="CF27" s="606"/>
      <c r="CG27" s="606"/>
      <c r="CH27" s="606"/>
      <c r="CI27" s="606"/>
      <c r="CJ27" s="606"/>
      <c r="CK27" s="606"/>
      <c r="CL27" s="606"/>
      <c r="CM27" s="606"/>
      <c r="CN27" s="606"/>
      <c r="CO27" s="606"/>
      <c r="CP27" s="606"/>
      <c r="CQ27" s="607"/>
      <c r="CR27" s="608">
        <v>1450001</v>
      </c>
      <c r="CS27" s="621"/>
      <c r="CT27" s="621"/>
      <c r="CU27" s="621"/>
      <c r="CV27" s="621"/>
      <c r="CW27" s="621"/>
      <c r="CX27" s="621"/>
      <c r="CY27" s="622"/>
      <c r="CZ27" s="611">
        <v>20.100000000000001</v>
      </c>
      <c r="DA27" s="623"/>
      <c r="DB27" s="623"/>
      <c r="DC27" s="624"/>
      <c r="DD27" s="614">
        <v>375605</v>
      </c>
      <c r="DE27" s="621"/>
      <c r="DF27" s="621"/>
      <c r="DG27" s="621"/>
      <c r="DH27" s="621"/>
      <c r="DI27" s="621"/>
      <c r="DJ27" s="621"/>
      <c r="DK27" s="622"/>
      <c r="DL27" s="614">
        <v>346433</v>
      </c>
      <c r="DM27" s="621"/>
      <c r="DN27" s="621"/>
      <c r="DO27" s="621"/>
      <c r="DP27" s="621"/>
      <c r="DQ27" s="621"/>
      <c r="DR27" s="621"/>
      <c r="DS27" s="621"/>
      <c r="DT27" s="621"/>
      <c r="DU27" s="621"/>
      <c r="DV27" s="622"/>
      <c r="DW27" s="611">
        <v>7.2</v>
      </c>
      <c r="DX27" s="623"/>
      <c r="DY27" s="623"/>
      <c r="DZ27" s="623"/>
      <c r="EA27" s="623"/>
      <c r="EB27" s="623"/>
      <c r="EC27" s="635"/>
    </row>
    <row r="28" spans="2:133" ht="11.25" customHeight="1">
      <c r="B28" s="605" t="s">
        <v>312</v>
      </c>
      <c r="C28" s="606"/>
      <c r="D28" s="606"/>
      <c r="E28" s="606"/>
      <c r="F28" s="606"/>
      <c r="G28" s="606"/>
      <c r="H28" s="606"/>
      <c r="I28" s="606"/>
      <c r="J28" s="606"/>
      <c r="K28" s="606"/>
      <c r="L28" s="606"/>
      <c r="M28" s="606"/>
      <c r="N28" s="606"/>
      <c r="O28" s="606"/>
      <c r="P28" s="606"/>
      <c r="Q28" s="607"/>
      <c r="R28" s="608">
        <v>22718</v>
      </c>
      <c r="S28" s="609"/>
      <c r="T28" s="609"/>
      <c r="U28" s="609"/>
      <c r="V28" s="609"/>
      <c r="W28" s="609"/>
      <c r="X28" s="609"/>
      <c r="Y28" s="610"/>
      <c r="Z28" s="646">
        <v>0.3</v>
      </c>
      <c r="AA28" s="646"/>
      <c r="AB28" s="646"/>
      <c r="AC28" s="646"/>
      <c r="AD28" s="647">
        <v>13197</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313</v>
      </c>
      <c r="CE28" s="606"/>
      <c r="CF28" s="606"/>
      <c r="CG28" s="606"/>
      <c r="CH28" s="606"/>
      <c r="CI28" s="606"/>
      <c r="CJ28" s="606"/>
      <c r="CK28" s="606"/>
      <c r="CL28" s="606"/>
      <c r="CM28" s="606"/>
      <c r="CN28" s="606"/>
      <c r="CO28" s="606"/>
      <c r="CP28" s="606"/>
      <c r="CQ28" s="607"/>
      <c r="CR28" s="608">
        <v>668093</v>
      </c>
      <c r="CS28" s="609"/>
      <c r="CT28" s="609"/>
      <c r="CU28" s="609"/>
      <c r="CV28" s="609"/>
      <c r="CW28" s="609"/>
      <c r="CX28" s="609"/>
      <c r="CY28" s="610"/>
      <c r="CZ28" s="611">
        <v>9.3000000000000007</v>
      </c>
      <c r="DA28" s="623"/>
      <c r="DB28" s="623"/>
      <c r="DC28" s="624"/>
      <c r="DD28" s="614">
        <v>668093</v>
      </c>
      <c r="DE28" s="609"/>
      <c r="DF28" s="609"/>
      <c r="DG28" s="609"/>
      <c r="DH28" s="609"/>
      <c r="DI28" s="609"/>
      <c r="DJ28" s="609"/>
      <c r="DK28" s="610"/>
      <c r="DL28" s="614">
        <v>668093</v>
      </c>
      <c r="DM28" s="609"/>
      <c r="DN28" s="609"/>
      <c r="DO28" s="609"/>
      <c r="DP28" s="609"/>
      <c r="DQ28" s="609"/>
      <c r="DR28" s="609"/>
      <c r="DS28" s="609"/>
      <c r="DT28" s="609"/>
      <c r="DU28" s="609"/>
      <c r="DV28" s="610"/>
      <c r="DW28" s="611">
        <v>14</v>
      </c>
      <c r="DX28" s="623"/>
      <c r="DY28" s="623"/>
      <c r="DZ28" s="623"/>
      <c r="EA28" s="623"/>
      <c r="EB28" s="623"/>
      <c r="EC28" s="635"/>
    </row>
    <row r="29" spans="2:133" ht="11.25" customHeight="1">
      <c r="B29" s="605" t="s">
        <v>314</v>
      </c>
      <c r="C29" s="606"/>
      <c r="D29" s="606"/>
      <c r="E29" s="606"/>
      <c r="F29" s="606"/>
      <c r="G29" s="606"/>
      <c r="H29" s="606"/>
      <c r="I29" s="606"/>
      <c r="J29" s="606"/>
      <c r="K29" s="606"/>
      <c r="L29" s="606"/>
      <c r="M29" s="606"/>
      <c r="N29" s="606"/>
      <c r="O29" s="606"/>
      <c r="P29" s="606"/>
      <c r="Q29" s="607"/>
      <c r="R29" s="608">
        <v>8234</v>
      </c>
      <c r="S29" s="609"/>
      <c r="T29" s="609"/>
      <c r="U29" s="609"/>
      <c r="V29" s="609"/>
      <c r="W29" s="609"/>
      <c r="X29" s="609"/>
      <c r="Y29" s="610"/>
      <c r="Z29" s="646">
        <v>0.1</v>
      </c>
      <c r="AA29" s="646"/>
      <c r="AB29" s="646"/>
      <c r="AC29" s="646"/>
      <c r="AD29" s="647" t="s">
        <v>132</v>
      </c>
      <c r="AE29" s="647"/>
      <c r="AF29" s="647"/>
      <c r="AG29" s="647"/>
      <c r="AH29" s="647"/>
      <c r="AI29" s="647"/>
      <c r="AJ29" s="647"/>
      <c r="AK29" s="647"/>
      <c r="AL29" s="611" t="s">
        <v>132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315</v>
      </c>
      <c r="CE29" s="628"/>
      <c r="CF29" s="605" t="s">
        <v>316</v>
      </c>
      <c r="CG29" s="606"/>
      <c r="CH29" s="606"/>
      <c r="CI29" s="606"/>
      <c r="CJ29" s="606"/>
      <c r="CK29" s="606"/>
      <c r="CL29" s="606"/>
      <c r="CM29" s="606"/>
      <c r="CN29" s="606"/>
      <c r="CO29" s="606"/>
      <c r="CP29" s="606"/>
      <c r="CQ29" s="607"/>
      <c r="CR29" s="608">
        <v>668093</v>
      </c>
      <c r="CS29" s="621"/>
      <c r="CT29" s="621"/>
      <c r="CU29" s="621"/>
      <c r="CV29" s="621"/>
      <c r="CW29" s="621"/>
      <c r="CX29" s="621"/>
      <c r="CY29" s="622"/>
      <c r="CZ29" s="611">
        <v>9.3000000000000007</v>
      </c>
      <c r="DA29" s="623"/>
      <c r="DB29" s="623"/>
      <c r="DC29" s="624"/>
      <c r="DD29" s="614">
        <v>668093</v>
      </c>
      <c r="DE29" s="621"/>
      <c r="DF29" s="621"/>
      <c r="DG29" s="621"/>
      <c r="DH29" s="621"/>
      <c r="DI29" s="621"/>
      <c r="DJ29" s="621"/>
      <c r="DK29" s="622"/>
      <c r="DL29" s="614">
        <v>668093</v>
      </c>
      <c r="DM29" s="621"/>
      <c r="DN29" s="621"/>
      <c r="DO29" s="621"/>
      <c r="DP29" s="621"/>
      <c r="DQ29" s="621"/>
      <c r="DR29" s="621"/>
      <c r="DS29" s="621"/>
      <c r="DT29" s="621"/>
      <c r="DU29" s="621"/>
      <c r="DV29" s="622"/>
      <c r="DW29" s="611">
        <v>14</v>
      </c>
      <c r="DX29" s="623"/>
      <c r="DY29" s="623"/>
      <c r="DZ29" s="623"/>
      <c r="EA29" s="623"/>
      <c r="EB29" s="623"/>
      <c r="EC29" s="635"/>
    </row>
    <row r="30" spans="2:133" ht="11.25" customHeight="1">
      <c r="B30" s="605" t="s">
        <v>317</v>
      </c>
      <c r="C30" s="606"/>
      <c r="D30" s="606"/>
      <c r="E30" s="606"/>
      <c r="F30" s="606"/>
      <c r="G30" s="606"/>
      <c r="H30" s="606"/>
      <c r="I30" s="606"/>
      <c r="J30" s="606"/>
      <c r="K30" s="606"/>
      <c r="L30" s="606"/>
      <c r="M30" s="606"/>
      <c r="N30" s="606"/>
      <c r="O30" s="606"/>
      <c r="P30" s="606"/>
      <c r="Q30" s="607"/>
      <c r="R30" s="608">
        <v>1278784</v>
      </c>
      <c r="S30" s="609"/>
      <c r="T30" s="609"/>
      <c r="U30" s="609"/>
      <c r="V30" s="609"/>
      <c r="W30" s="609"/>
      <c r="X30" s="609"/>
      <c r="Y30" s="610"/>
      <c r="Z30" s="646">
        <v>16.5</v>
      </c>
      <c r="AA30" s="646"/>
      <c r="AB30" s="646"/>
      <c r="AC30" s="646"/>
      <c r="AD30" s="647" t="s">
        <v>132</v>
      </c>
      <c r="AE30" s="647"/>
      <c r="AF30" s="647"/>
      <c r="AG30" s="647"/>
      <c r="AH30" s="647"/>
      <c r="AI30" s="647"/>
      <c r="AJ30" s="647"/>
      <c r="AK30" s="647"/>
      <c r="AL30" s="611" t="s">
        <v>132</v>
      </c>
      <c r="AM30" s="612"/>
      <c r="AN30" s="612"/>
      <c r="AO30" s="648"/>
      <c r="AP30" s="666" t="s">
        <v>232</v>
      </c>
      <c r="AQ30" s="667"/>
      <c r="AR30" s="667"/>
      <c r="AS30" s="667"/>
      <c r="AT30" s="667"/>
      <c r="AU30" s="667"/>
      <c r="AV30" s="667"/>
      <c r="AW30" s="667"/>
      <c r="AX30" s="667"/>
      <c r="AY30" s="667"/>
      <c r="AZ30" s="667"/>
      <c r="BA30" s="667"/>
      <c r="BB30" s="667"/>
      <c r="BC30" s="667"/>
      <c r="BD30" s="667"/>
      <c r="BE30" s="667"/>
      <c r="BF30" s="668"/>
      <c r="BG30" s="666" t="s">
        <v>318</v>
      </c>
      <c r="BH30" s="680"/>
      <c r="BI30" s="680"/>
      <c r="BJ30" s="680"/>
      <c r="BK30" s="680"/>
      <c r="BL30" s="680"/>
      <c r="BM30" s="680"/>
      <c r="BN30" s="680"/>
      <c r="BO30" s="680"/>
      <c r="BP30" s="680"/>
      <c r="BQ30" s="681"/>
      <c r="BR30" s="666" t="s">
        <v>319</v>
      </c>
      <c r="BS30" s="680"/>
      <c r="BT30" s="680"/>
      <c r="BU30" s="680"/>
      <c r="BV30" s="680"/>
      <c r="BW30" s="680"/>
      <c r="BX30" s="680"/>
      <c r="BY30" s="680"/>
      <c r="BZ30" s="680"/>
      <c r="CA30" s="680"/>
      <c r="CB30" s="681"/>
      <c r="CD30" s="629"/>
      <c r="CE30" s="630"/>
      <c r="CF30" s="605" t="s">
        <v>320</v>
      </c>
      <c r="CG30" s="606"/>
      <c r="CH30" s="606"/>
      <c r="CI30" s="606"/>
      <c r="CJ30" s="606"/>
      <c r="CK30" s="606"/>
      <c r="CL30" s="606"/>
      <c r="CM30" s="606"/>
      <c r="CN30" s="606"/>
      <c r="CO30" s="606"/>
      <c r="CP30" s="606"/>
      <c r="CQ30" s="607"/>
      <c r="CR30" s="608">
        <v>645674</v>
      </c>
      <c r="CS30" s="609"/>
      <c r="CT30" s="609"/>
      <c r="CU30" s="609"/>
      <c r="CV30" s="609"/>
      <c r="CW30" s="609"/>
      <c r="CX30" s="609"/>
      <c r="CY30" s="610"/>
      <c r="CZ30" s="611">
        <v>8.9</v>
      </c>
      <c r="DA30" s="623"/>
      <c r="DB30" s="623"/>
      <c r="DC30" s="624"/>
      <c r="DD30" s="614">
        <v>645674</v>
      </c>
      <c r="DE30" s="609"/>
      <c r="DF30" s="609"/>
      <c r="DG30" s="609"/>
      <c r="DH30" s="609"/>
      <c r="DI30" s="609"/>
      <c r="DJ30" s="609"/>
      <c r="DK30" s="610"/>
      <c r="DL30" s="614">
        <v>645674</v>
      </c>
      <c r="DM30" s="609"/>
      <c r="DN30" s="609"/>
      <c r="DO30" s="609"/>
      <c r="DP30" s="609"/>
      <c r="DQ30" s="609"/>
      <c r="DR30" s="609"/>
      <c r="DS30" s="609"/>
      <c r="DT30" s="609"/>
      <c r="DU30" s="609"/>
      <c r="DV30" s="610"/>
      <c r="DW30" s="611">
        <v>13.5</v>
      </c>
      <c r="DX30" s="623"/>
      <c r="DY30" s="623"/>
      <c r="DZ30" s="623"/>
      <c r="EA30" s="623"/>
      <c r="EB30" s="623"/>
      <c r="EC30" s="635"/>
    </row>
    <row r="31" spans="2:133" ht="11.25" customHeight="1">
      <c r="B31" s="683" t="s">
        <v>321</v>
      </c>
      <c r="C31" s="684"/>
      <c r="D31" s="684"/>
      <c r="E31" s="684"/>
      <c r="F31" s="684"/>
      <c r="G31" s="684"/>
      <c r="H31" s="684"/>
      <c r="I31" s="684"/>
      <c r="J31" s="684"/>
      <c r="K31" s="684"/>
      <c r="L31" s="684"/>
      <c r="M31" s="684"/>
      <c r="N31" s="684"/>
      <c r="O31" s="684"/>
      <c r="P31" s="684"/>
      <c r="Q31" s="685"/>
      <c r="R31" s="608" t="s">
        <v>132</v>
      </c>
      <c r="S31" s="609"/>
      <c r="T31" s="609"/>
      <c r="U31" s="609"/>
      <c r="V31" s="609"/>
      <c r="W31" s="609"/>
      <c r="X31" s="609"/>
      <c r="Y31" s="610"/>
      <c r="Z31" s="646" t="s">
        <v>132</v>
      </c>
      <c r="AA31" s="646"/>
      <c r="AB31" s="646"/>
      <c r="AC31" s="646"/>
      <c r="AD31" s="647" t="s">
        <v>132</v>
      </c>
      <c r="AE31" s="647"/>
      <c r="AF31" s="647"/>
      <c r="AG31" s="647"/>
      <c r="AH31" s="647"/>
      <c r="AI31" s="647"/>
      <c r="AJ31" s="647"/>
      <c r="AK31" s="647"/>
      <c r="AL31" s="611" t="s">
        <v>132</v>
      </c>
      <c r="AM31" s="612"/>
      <c r="AN31" s="612"/>
      <c r="AO31" s="648"/>
      <c r="AP31" s="674" t="s">
        <v>322</v>
      </c>
      <c r="AQ31" s="675"/>
      <c r="AR31" s="675"/>
      <c r="AS31" s="675"/>
      <c r="AT31" s="676" t="s">
        <v>323</v>
      </c>
      <c r="AU31" s="212"/>
      <c r="AV31" s="212"/>
      <c r="AW31" s="212"/>
      <c r="AX31" s="663" t="s">
        <v>194</v>
      </c>
      <c r="AY31" s="664"/>
      <c r="AZ31" s="664"/>
      <c r="BA31" s="664"/>
      <c r="BB31" s="664"/>
      <c r="BC31" s="664"/>
      <c r="BD31" s="664"/>
      <c r="BE31" s="664"/>
      <c r="BF31" s="665"/>
      <c r="BG31" s="670">
        <v>99.4</v>
      </c>
      <c r="BH31" s="671"/>
      <c r="BI31" s="671"/>
      <c r="BJ31" s="671"/>
      <c r="BK31" s="671"/>
      <c r="BL31" s="671"/>
      <c r="BM31" s="672">
        <v>98.3</v>
      </c>
      <c r="BN31" s="671"/>
      <c r="BO31" s="671"/>
      <c r="BP31" s="671"/>
      <c r="BQ31" s="673"/>
      <c r="BR31" s="670">
        <v>99.2</v>
      </c>
      <c r="BS31" s="671"/>
      <c r="BT31" s="671"/>
      <c r="BU31" s="671"/>
      <c r="BV31" s="671"/>
      <c r="BW31" s="671"/>
      <c r="BX31" s="672">
        <v>98.2</v>
      </c>
      <c r="BY31" s="671"/>
      <c r="BZ31" s="671"/>
      <c r="CA31" s="671"/>
      <c r="CB31" s="673"/>
      <c r="CD31" s="629"/>
      <c r="CE31" s="630"/>
      <c r="CF31" s="605" t="s">
        <v>324</v>
      </c>
      <c r="CG31" s="606"/>
      <c r="CH31" s="606"/>
      <c r="CI31" s="606"/>
      <c r="CJ31" s="606"/>
      <c r="CK31" s="606"/>
      <c r="CL31" s="606"/>
      <c r="CM31" s="606"/>
      <c r="CN31" s="606"/>
      <c r="CO31" s="606"/>
      <c r="CP31" s="606"/>
      <c r="CQ31" s="607"/>
      <c r="CR31" s="608">
        <v>22419</v>
      </c>
      <c r="CS31" s="621"/>
      <c r="CT31" s="621"/>
      <c r="CU31" s="621"/>
      <c r="CV31" s="621"/>
      <c r="CW31" s="621"/>
      <c r="CX31" s="621"/>
      <c r="CY31" s="622"/>
      <c r="CZ31" s="611">
        <v>0.3</v>
      </c>
      <c r="DA31" s="623"/>
      <c r="DB31" s="623"/>
      <c r="DC31" s="624"/>
      <c r="DD31" s="614">
        <v>22419</v>
      </c>
      <c r="DE31" s="621"/>
      <c r="DF31" s="621"/>
      <c r="DG31" s="621"/>
      <c r="DH31" s="621"/>
      <c r="DI31" s="621"/>
      <c r="DJ31" s="621"/>
      <c r="DK31" s="622"/>
      <c r="DL31" s="614">
        <v>22419</v>
      </c>
      <c r="DM31" s="621"/>
      <c r="DN31" s="621"/>
      <c r="DO31" s="621"/>
      <c r="DP31" s="621"/>
      <c r="DQ31" s="621"/>
      <c r="DR31" s="621"/>
      <c r="DS31" s="621"/>
      <c r="DT31" s="621"/>
      <c r="DU31" s="621"/>
      <c r="DV31" s="622"/>
      <c r="DW31" s="611">
        <v>0.5</v>
      </c>
      <c r="DX31" s="623"/>
      <c r="DY31" s="623"/>
      <c r="DZ31" s="623"/>
      <c r="EA31" s="623"/>
      <c r="EB31" s="623"/>
      <c r="EC31" s="635"/>
    </row>
    <row r="32" spans="2:133" ht="11.25" customHeight="1">
      <c r="B32" s="605" t="s">
        <v>325</v>
      </c>
      <c r="C32" s="606"/>
      <c r="D32" s="606"/>
      <c r="E32" s="606"/>
      <c r="F32" s="606"/>
      <c r="G32" s="606"/>
      <c r="H32" s="606"/>
      <c r="I32" s="606"/>
      <c r="J32" s="606"/>
      <c r="K32" s="606"/>
      <c r="L32" s="606"/>
      <c r="M32" s="606"/>
      <c r="N32" s="606"/>
      <c r="O32" s="606"/>
      <c r="P32" s="606"/>
      <c r="Q32" s="607"/>
      <c r="R32" s="608">
        <v>491495</v>
      </c>
      <c r="S32" s="609"/>
      <c r="T32" s="609"/>
      <c r="U32" s="609"/>
      <c r="V32" s="609"/>
      <c r="W32" s="609"/>
      <c r="X32" s="609"/>
      <c r="Y32" s="610"/>
      <c r="Z32" s="646">
        <v>6.4</v>
      </c>
      <c r="AA32" s="646"/>
      <c r="AB32" s="646"/>
      <c r="AC32" s="646"/>
      <c r="AD32" s="647" t="s">
        <v>132</v>
      </c>
      <c r="AE32" s="647"/>
      <c r="AF32" s="647"/>
      <c r="AG32" s="647"/>
      <c r="AH32" s="647"/>
      <c r="AI32" s="647"/>
      <c r="AJ32" s="647"/>
      <c r="AK32" s="647"/>
      <c r="AL32" s="611" t="s">
        <v>263</v>
      </c>
      <c r="AM32" s="612"/>
      <c r="AN32" s="612"/>
      <c r="AO32" s="648"/>
      <c r="AP32" s="649"/>
      <c r="AQ32" s="650"/>
      <c r="AR32" s="650"/>
      <c r="AS32" s="650"/>
      <c r="AT32" s="677"/>
      <c r="AU32" s="208" t="s">
        <v>326</v>
      </c>
      <c r="AX32" s="605" t="s">
        <v>327</v>
      </c>
      <c r="AY32" s="606"/>
      <c r="AZ32" s="606"/>
      <c r="BA32" s="606"/>
      <c r="BB32" s="606"/>
      <c r="BC32" s="606"/>
      <c r="BD32" s="606"/>
      <c r="BE32" s="606"/>
      <c r="BF32" s="607"/>
      <c r="BG32" s="679">
        <v>99.1</v>
      </c>
      <c r="BH32" s="621"/>
      <c r="BI32" s="621"/>
      <c r="BJ32" s="621"/>
      <c r="BK32" s="621"/>
      <c r="BL32" s="621"/>
      <c r="BM32" s="612">
        <v>97.7</v>
      </c>
      <c r="BN32" s="621"/>
      <c r="BO32" s="621"/>
      <c r="BP32" s="621"/>
      <c r="BQ32" s="644"/>
      <c r="BR32" s="679">
        <v>98.7</v>
      </c>
      <c r="BS32" s="621"/>
      <c r="BT32" s="621"/>
      <c r="BU32" s="621"/>
      <c r="BV32" s="621"/>
      <c r="BW32" s="621"/>
      <c r="BX32" s="612">
        <v>97.6</v>
      </c>
      <c r="BY32" s="621"/>
      <c r="BZ32" s="621"/>
      <c r="CA32" s="621"/>
      <c r="CB32" s="644"/>
      <c r="CD32" s="631"/>
      <c r="CE32" s="632"/>
      <c r="CF32" s="605" t="s">
        <v>328</v>
      </c>
      <c r="CG32" s="606"/>
      <c r="CH32" s="606"/>
      <c r="CI32" s="606"/>
      <c r="CJ32" s="606"/>
      <c r="CK32" s="606"/>
      <c r="CL32" s="606"/>
      <c r="CM32" s="606"/>
      <c r="CN32" s="606"/>
      <c r="CO32" s="606"/>
      <c r="CP32" s="606"/>
      <c r="CQ32" s="607"/>
      <c r="CR32" s="608" t="s">
        <v>132</v>
      </c>
      <c r="CS32" s="609"/>
      <c r="CT32" s="609"/>
      <c r="CU32" s="609"/>
      <c r="CV32" s="609"/>
      <c r="CW32" s="609"/>
      <c r="CX32" s="609"/>
      <c r="CY32" s="610"/>
      <c r="CZ32" s="611" t="s">
        <v>132</v>
      </c>
      <c r="DA32" s="623"/>
      <c r="DB32" s="623"/>
      <c r="DC32" s="624"/>
      <c r="DD32" s="614" t="s">
        <v>132</v>
      </c>
      <c r="DE32" s="609"/>
      <c r="DF32" s="609"/>
      <c r="DG32" s="609"/>
      <c r="DH32" s="609"/>
      <c r="DI32" s="609"/>
      <c r="DJ32" s="609"/>
      <c r="DK32" s="610"/>
      <c r="DL32" s="614" t="s">
        <v>132</v>
      </c>
      <c r="DM32" s="609"/>
      <c r="DN32" s="609"/>
      <c r="DO32" s="609"/>
      <c r="DP32" s="609"/>
      <c r="DQ32" s="609"/>
      <c r="DR32" s="609"/>
      <c r="DS32" s="609"/>
      <c r="DT32" s="609"/>
      <c r="DU32" s="609"/>
      <c r="DV32" s="610"/>
      <c r="DW32" s="611" t="s">
        <v>263</v>
      </c>
      <c r="DX32" s="623"/>
      <c r="DY32" s="623"/>
      <c r="DZ32" s="623"/>
      <c r="EA32" s="623"/>
      <c r="EB32" s="623"/>
      <c r="EC32" s="635"/>
    </row>
    <row r="33" spans="2:133" ht="11.25" customHeight="1">
      <c r="B33" s="605" t="s">
        <v>329</v>
      </c>
      <c r="C33" s="606"/>
      <c r="D33" s="606"/>
      <c r="E33" s="606"/>
      <c r="F33" s="606"/>
      <c r="G33" s="606"/>
      <c r="H33" s="606"/>
      <c r="I33" s="606"/>
      <c r="J33" s="606"/>
      <c r="K33" s="606"/>
      <c r="L33" s="606"/>
      <c r="M33" s="606"/>
      <c r="N33" s="606"/>
      <c r="O33" s="606"/>
      <c r="P33" s="606"/>
      <c r="Q33" s="607"/>
      <c r="R33" s="608">
        <v>9798</v>
      </c>
      <c r="S33" s="609"/>
      <c r="T33" s="609"/>
      <c r="U33" s="609"/>
      <c r="V33" s="609"/>
      <c r="W33" s="609"/>
      <c r="X33" s="609"/>
      <c r="Y33" s="610"/>
      <c r="Z33" s="646">
        <v>0.1</v>
      </c>
      <c r="AA33" s="646"/>
      <c r="AB33" s="646"/>
      <c r="AC33" s="646"/>
      <c r="AD33" s="647">
        <v>5726</v>
      </c>
      <c r="AE33" s="647"/>
      <c r="AF33" s="647"/>
      <c r="AG33" s="647"/>
      <c r="AH33" s="647"/>
      <c r="AI33" s="647"/>
      <c r="AJ33" s="647"/>
      <c r="AK33" s="647"/>
      <c r="AL33" s="611">
        <v>0.1</v>
      </c>
      <c r="AM33" s="612"/>
      <c r="AN33" s="612"/>
      <c r="AO33" s="648"/>
      <c r="AP33" s="651"/>
      <c r="AQ33" s="652"/>
      <c r="AR33" s="652"/>
      <c r="AS33" s="652"/>
      <c r="AT33" s="678"/>
      <c r="AU33" s="213"/>
      <c r="AV33" s="213"/>
      <c r="AW33" s="213"/>
      <c r="AX33" s="589" t="s">
        <v>330</v>
      </c>
      <c r="AY33" s="590"/>
      <c r="AZ33" s="590"/>
      <c r="BA33" s="590"/>
      <c r="BB33" s="590"/>
      <c r="BC33" s="590"/>
      <c r="BD33" s="590"/>
      <c r="BE33" s="590"/>
      <c r="BF33" s="591"/>
      <c r="BG33" s="669">
        <v>99.5</v>
      </c>
      <c r="BH33" s="593"/>
      <c r="BI33" s="593"/>
      <c r="BJ33" s="593"/>
      <c r="BK33" s="593"/>
      <c r="BL33" s="593"/>
      <c r="BM33" s="639">
        <v>98.7</v>
      </c>
      <c r="BN33" s="593"/>
      <c r="BO33" s="593"/>
      <c r="BP33" s="593"/>
      <c r="BQ33" s="656"/>
      <c r="BR33" s="669">
        <v>99.5</v>
      </c>
      <c r="BS33" s="593"/>
      <c r="BT33" s="593"/>
      <c r="BU33" s="593"/>
      <c r="BV33" s="593"/>
      <c r="BW33" s="593"/>
      <c r="BX33" s="639">
        <v>98.6</v>
      </c>
      <c r="BY33" s="593"/>
      <c r="BZ33" s="593"/>
      <c r="CA33" s="593"/>
      <c r="CB33" s="656"/>
      <c r="CD33" s="605" t="s">
        <v>331</v>
      </c>
      <c r="CE33" s="606"/>
      <c r="CF33" s="606"/>
      <c r="CG33" s="606"/>
      <c r="CH33" s="606"/>
      <c r="CI33" s="606"/>
      <c r="CJ33" s="606"/>
      <c r="CK33" s="606"/>
      <c r="CL33" s="606"/>
      <c r="CM33" s="606"/>
      <c r="CN33" s="606"/>
      <c r="CO33" s="606"/>
      <c r="CP33" s="606"/>
      <c r="CQ33" s="607"/>
      <c r="CR33" s="608">
        <v>3546943</v>
      </c>
      <c r="CS33" s="621"/>
      <c r="CT33" s="621"/>
      <c r="CU33" s="621"/>
      <c r="CV33" s="621"/>
      <c r="CW33" s="621"/>
      <c r="CX33" s="621"/>
      <c r="CY33" s="622"/>
      <c r="CZ33" s="611">
        <v>49.2</v>
      </c>
      <c r="DA33" s="623"/>
      <c r="DB33" s="623"/>
      <c r="DC33" s="624"/>
      <c r="DD33" s="614">
        <v>3075323</v>
      </c>
      <c r="DE33" s="621"/>
      <c r="DF33" s="621"/>
      <c r="DG33" s="621"/>
      <c r="DH33" s="621"/>
      <c r="DI33" s="621"/>
      <c r="DJ33" s="621"/>
      <c r="DK33" s="622"/>
      <c r="DL33" s="614">
        <v>1920818</v>
      </c>
      <c r="DM33" s="621"/>
      <c r="DN33" s="621"/>
      <c r="DO33" s="621"/>
      <c r="DP33" s="621"/>
      <c r="DQ33" s="621"/>
      <c r="DR33" s="621"/>
      <c r="DS33" s="621"/>
      <c r="DT33" s="621"/>
      <c r="DU33" s="621"/>
      <c r="DV33" s="622"/>
      <c r="DW33" s="611">
        <v>40.200000000000003</v>
      </c>
      <c r="DX33" s="623"/>
      <c r="DY33" s="623"/>
      <c r="DZ33" s="623"/>
      <c r="EA33" s="623"/>
      <c r="EB33" s="623"/>
      <c r="EC33" s="635"/>
    </row>
    <row r="34" spans="2:133" ht="11.25" customHeight="1">
      <c r="B34" s="605" t="s">
        <v>332</v>
      </c>
      <c r="C34" s="606"/>
      <c r="D34" s="606"/>
      <c r="E34" s="606"/>
      <c r="F34" s="606"/>
      <c r="G34" s="606"/>
      <c r="H34" s="606"/>
      <c r="I34" s="606"/>
      <c r="J34" s="606"/>
      <c r="K34" s="606"/>
      <c r="L34" s="606"/>
      <c r="M34" s="606"/>
      <c r="N34" s="606"/>
      <c r="O34" s="606"/>
      <c r="P34" s="606"/>
      <c r="Q34" s="607"/>
      <c r="R34" s="608">
        <v>80484</v>
      </c>
      <c r="S34" s="609"/>
      <c r="T34" s="609"/>
      <c r="U34" s="609"/>
      <c r="V34" s="609"/>
      <c r="W34" s="609"/>
      <c r="X34" s="609"/>
      <c r="Y34" s="610"/>
      <c r="Z34" s="646">
        <v>1</v>
      </c>
      <c r="AA34" s="646"/>
      <c r="AB34" s="646"/>
      <c r="AC34" s="646"/>
      <c r="AD34" s="647" t="s">
        <v>132</v>
      </c>
      <c r="AE34" s="647"/>
      <c r="AF34" s="647"/>
      <c r="AG34" s="647"/>
      <c r="AH34" s="647"/>
      <c r="AI34" s="647"/>
      <c r="AJ34" s="647"/>
      <c r="AK34" s="647"/>
      <c r="AL34" s="611" t="s">
        <v>132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333</v>
      </c>
      <c r="CE34" s="606"/>
      <c r="CF34" s="606"/>
      <c r="CG34" s="606"/>
      <c r="CH34" s="606"/>
      <c r="CI34" s="606"/>
      <c r="CJ34" s="606"/>
      <c r="CK34" s="606"/>
      <c r="CL34" s="606"/>
      <c r="CM34" s="606"/>
      <c r="CN34" s="606"/>
      <c r="CO34" s="606"/>
      <c r="CP34" s="606"/>
      <c r="CQ34" s="607"/>
      <c r="CR34" s="608">
        <v>1038386</v>
      </c>
      <c r="CS34" s="609"/>
      <c r="CT34" s="609"/>
      <c r="CU34" s="609"/>
      <c r="CV34" s="609"/>
      <c r="CW34" s="609"/>
      <c r="CX34" s="609"/>
      <c r="CY34" s="610"/>
      <c r="CZ34" s="611">
        <v>14.4</v>
      </c>
      <c r="DA34" s="623"/>
      <c r="DB34" s="623"/>
      <c r="DC34" s="624"/>
      <c r="DD34" s="614">
        <v>805918</v>
      </c>
      <c r="DE34" s="609"/>
      <c r="DF34" s="609"/>
      <c r="DG34" s="609"/>
      <c r="DH34" s="609"/>
      <c r="DI34" s="609"/>
      <c r="DJ34" s="609"/>
      <c r="DK34" s="610"/>
      <c r="DL34" s="614">
        <v>644920</v>
      </c>
      <c r="DM34" s="609"/>
      <c r="DN34" s="609"/>
      <c r="DO34" s="609"/>
      <c r="DP34" s="609"/>
      <c r="DQ34" s="609"/>
      <c r="DR34" s="609"/>
      <c r="DS34" s="609"/>
      <c r="DT34" s="609"/>
      <c r="DU34" s="609"/>
      <c r="DV34" s="610"/>
      <c r="DW34" s="611">
        <v>13.5</v>
      </c>
      <c r="DX34" s="623"/>
      <c r="DY34" s="623"/>
      <c r="DZ34" s="623"/>
      <c r="EA34" s="623"/>
      <c r="EB34" s="623"/>
      <c r="EC34" s="635"/>
    </row>
    <row r="35" spans="2:133" ht="11.25" customHeight="1">
      <c r="B35" s="605" t="s">
        <v>334</v>
      </c>
      <c r="C35" s="606"/>
      <c r="D35" s="606"/>
      <c r="E35" s="606"/>
      <c r="F35" s="606"/>
      <c r="G35" s="606"/>
      <c r="H35" s="606"/>
      <c r="I35" s="606"/>
      <c r="J35" s="606"/>
      <c r="K35" s="606"/>
      <c r="L35" s="606"/>
      <c r="M35" s="606"/>
      <c r="N35" s="606"/>
      <c r="O35" s="606"/>
      <c r="P35" s="606"/>
      <c r="Q35" s="607"/>
      <c r="R35" s="608">
        <v>243871</v>
      </c>
      <c r="S35" s="609"/>
      <c r="T35" s="609"/>
      <c r="U35" s="609"/>
      <c r="V35" s="609"/>
      <c r="W35" s="609"/>
      <c r="X35" s="609"/>
      <c r="Y35" s="610"/>
      <c r="Z35" s="646">
        <v>3.2</v>
      </c>
      <c r="AA35" s="646"/>
      <c r="AB35" s="646"/>
      <c r="AC35" s="646"/>
      <c r="AD35" s="647" t="s">
        <v>186</v>
      </c>
      <c r="AE35" s="647"/>
      <c r="AF35" s="647"/>
      <c r="AG35" s="647"/>
      <c r="AH35" s="647"/>
      <c r="AI35" s="647"/>
      <c r="AJ35" s="647"/>
      <c r="AK35" s="647"/>
      <c r="AL35" s="611" t="s">
        <v>132</v>
      </c>
      <c r="AM35" s="612"/>
      <c r="AN35" s="612"/>
      <c r="AO35" s="648"/>
      <c r="AP35" s="216"/>
      <c r="AQ35" s="666" t="s">
        <v>335</v>
      </c>
      <c r="AR35" s="667"/>
      <c r="AS35" s="667"/>
      <c r="AT35" s="667"/>
      <c r="AU35" s="667"/>
      <c r="AV35" s="667"/>
      <c r="AW35" s="667"/>
      <c r="AX35" s="667"/>
      <c r="AY35" s="667"/>
      <c r="AZ35" s="667"/>
      <c r="BA35" s="667"/>
      <c r="BB35" s="667"/>
      <c r="BC35" s="667"/>
      <c r="BD35" s="667"/>
      <c r="BE35" s="667"/>
      <c r="BF35" s="668"/>
      <c r="BG35" s="666" t="s">
        <v>336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337</v>
      </c>
      <c r="CE35" s="606"/>
      <c r="CF35" s="606"/>
      <c r="CG35" s="606"/>
      <c r="CH35" s="606"/>
      <c r="CI35" s="606"/>
      <c r="CJ35" s="606"/>
      <c r="CK35" s="606"/>
      <c r="CL35" s="606"/>
      <c r="CM35" s="606"/>
      <c r="CN35" s="606"/>
      <c r="CO35" s="606"/>
      <c r="CP35" s="606"/>
      <c r="CQ35" s="607"/>
      <c r="CR35" s="608">
        <v>20668</v>
      </c>
      <c r="CS35" s="621"/>
      <c r="CT35" s="621"/>
      <c r="CU35" s="621"/>
      <c r="CV35" s="621"/>
      <c r="CW35" s="621"/>
      <c r="CX35" s="621"/>
      <c r="CY35" s="622"/>
      <c r="CZ35" s="611">
        <v>0.3</v>
      </c>
      <c r="DA35" s="623"/>
      <c r="DB35" s="623"/>
      <c r="DC35" s="624"/>
      <c r="DD35" s="614">
        <v>20668</v>
      </c>
      <c r="DE35" s="621"/>
      <c r="DF35" s="621"/>
      <c r="DG35" s="621"/>
      <c r="DH35" s="621"/>
      <c r="DI35" s="621"/>
      <c r="DJ35" s="621"/>
      <c r="DK35" s="622"/>
      <c r="DL35" s="614">
        <v>20630</v>
      </c>
      <c r="DM35" s="621"/>
      <c r="DN35" s="621"/>
      <c r="DO35" s="621"/>
      <c r="DP35" s="621"/>
      <c r="DQ35" s="621"/>
      <c r="DR35" s="621"/>
      <c r="DS35" s="621"/>
      <c r="DT35" s="621"/>
      <c r="DU35" s="621"/>
      <c r="DV35" s="622"/>
      <c r="DW35" s="611">
        <v>0.4</v>
      </c>
      <c r="DX35" s="623"/>
      <c r="DY35" s="623"/>
      <c r="DZ35" s="623"/>
      <c r="EA35" s="623"/>
      <c r="EB35" s="623"/>
      <c r="EC35" s="635"/>
    </row>
    <row r="36" spans="2:133" ht="11.25" customHeight="1">
      <c r="B36" s="605" t="s">
        <v>338</v>
      </c>
      <c r="C36" s="606"/>
      <c r="D36" s="606"/>
      <c r="E36" s="606"/>
      <c r="F36" s="606"/>
      <c r="G36" s="606"/>
      <c r="H36" s="606"/>
      <c r="I36" s="606"/>
      <c r="J36" s="606"/>
      <c r="K36" s="606"/>
      <c r="L36" s="606"/>
      <c r="M36" s="606"/>
      <c r="N36" s="606"/>
      <c r="O36" s="606"/>
      <c r="P36" s="606"/>
      <c r="Q36" s="607"/>
      <c r="R36" s="608">
        <v>485785</v>
      </c>
      <c r="S36" s="609"/>
      <c r="T36" s="609"/>
      <c r="U36" s="609"/>
      <c r="V36" s="609"/>
      <c r="W36" s="609"/>
      <c r="X36" s="609"/>
      <c r="Y36" s="610"/>
      <c r="Z36" s="646">
        <v>6.3</v>
      </c>
      <c r="AA36" s="646"/>
      <c r="AB36" s="646"/>
      <c r="AC36" s="646"/>
      <c r="AD36" s="647" t="s">
        <v>132</v>
      </c>
      <c r="AE36" s="647"/>
      <c r="AF36" s="647"/>
      <c r="AG36" s="647"/>
      <c r="AH36" s="647"/>
      <c r="AI36" s="647"/>
      <c r="AJ36" s="647"/>
      <c r="AK36" s="647"/>
      <c r="AL36" s="611" t="s">
        <v>277</v>
      </c>
      <c r="AM36" s="612"/>
      <c r="AN36" s="612"/>
      <c r="AO36" s="648"/>
      <c r="AP36" s="216"/>
      <c r="AQ36" s="657" t="s">
        <v>339</v>
      </c>
      <c r="AR36" s="658"/>
      <c r="AS36" s="658"/>
      <c r="AT36" s="658"/>
      <c r="AU36" s="658"/>
      <c r="AV36" s="658"/>
      <c r="AW36" s="658"/>
      <c r="AX36" s="658"/>
      <c r="AY36" s="659"/>
      <c r="AZ36" s="660">
        <v>853642</v>
      </c>
      <c r="BA36" s="661"/>
      <c r="BB36" s="661"/>
      <c r="BC36" s="661"/>
      <c r="BD36" s="661"/>
      <c r="BE36" s="661"/>
      <c r="BF36" s="662"/>
      <c r="BG36" s="663" t="s">
        <v>340</v>
      </c>
      <c r="BH36" s="664"/>
      <c r="BI36" s="664"/>
      <c r="BJ36" s="664"/>
      <c r="BK36" s="664"/>
      <c r="BL36" s="664"/>
      <c r="BM36" s="664"/>
      <c r="BN36" s="664"/>
      <c r="BO36" s="664"/>
      <c r="BP36" s="664"/>
      <c r="BQ36" s="664"/>
      <c r="BR36" s="664"/>
      <c r="BS36" s="664"/>
      <c r="BT36" s="664"/>
      <c r="BU36" s="665"/>
      <c r="BV36" s="660">
        <v>55041</v>
      </c>
      <c r="BW36" s="661"/>
      <c r="BX36" s="661"/>
      <c r="BY36" s="661"/>
      <c r="BZ36" s="661"/>
      <c r="CA36" s="661"/>
      <c r="CB36" s="662"/>
      <c r="CD36" s="605" t="s">
        <v>341</v>
      </c>
      <c r="CE36" s="606"/>
      <c r="CF36" s="606"/>
      <c r="CG36" s="606"/>
      <c r="CH36" s="606"/>
      <c r="CI36" s="606"/>
      <c r="CJ36" s="606"/>
      <c r="CK36" s="606"/>
      <c r="CL36" s="606"/>
      <c r="CM36" s="606"/>
      <c r="CN36" s="606"/>
      <c r="CO36" s="606"/>
      <c r="CP36" s="606"/>
      <c r="CQ36" s="607"/>
      <c r="CR36" s="608">
        <v>1270698</v>
      </c>
      <c r="CS36" s="609"/>
      <c r="CT36" s="609"/>
      <c r="CU36" s="609"/>
      <c r="CV36" s="609"/>
      <c r="CW36" s="609"/>
      <c r="CX36" s="609"/>
      <c r="CY36" s="610"/>
      <c r="CZ36" s="611">
        <v>17.600000000000001</v>
      </c>
      <c r="DA36" s="623"/>
      <c r="DB36" s="623"/>
      <c r="DC36" s="624"/>
      <c r="DD36" s="614">
        <v>1165503</v>
      </c>
      <c r="DE36" s="609"/>
      <c r="DF36" s="609"/>
      <c r="DG36" s="609"/>
      <c r="DH36" s="609"/>
      <c r="DI36" s="609"/>
      <c r="DJ36" s="609"/>
      <c r="DK36" s="610"/>
      <c r="DL36" s="614">
        <v>754694</v>
      </c>
      <c r="DM36" s="609"/>
      <c r="DN36" s="609"/>
      <c r="DO36" s="609"/>
      <c r="DP36" s="609"/>
      <c r="DQ36" s="609"/>
      <c r="DR36" s="609"/>
      <c r="DS36" s="609"/>
      <c r="DT36" s="609"/>
      <c r="DU36" s="609"/>
      <c r="DV36" s="610"/>
      <c r="DW36" s="611">
        <v>15.8</v>
      </c>
      <c r="DX36" s="623"/>
      <c r="DY36" s="623"/>
      <c r="DZ36" s="623"/>
      <c r="EA36" s="623"/>
      <c r="EB36" s="623"/>
      <c r="EC36" s="635"/>
    </row>
    <row r="37" spans="2:133" ht="11.25" customHeight="1">
      <c r="B37" s="605" t="s">
        <v>342</v>
      </c>
      <c r="C37" s="606"/>
      <c r="D37" s="606"/>
      <c r="E37" s="606"/>
      <c r="F37" s="606"/>
      <c r="G37" s="606"/>
      <c r="H37" s="606"/>
      <c r="I37" s="606"/>
      <c r="J37" s="606"/>
      <c r="K37" s="606"/>
      <c r="L37" s="606"/>
      <c r="M37" s="606"/>
      <c r="N37" s="606"/>
      <c r="O37" s="606"/>
      <c r="P37" s="606"/>
      <c r="Q37" s="607"/>
      <c r="R37" s="608">
        <v>89414</v>
      </c>
      <c r="S37" s="609"/>
      <c r="T37" s="609"/>
      <c r="U37" s="609"/>
      <c r="V37" s="609"/>
      <c r="W37" s="609"/>
      <c r="X37" s="609"/>
      <c r="Y37" s="610"/>
      <c r="Z37" s="646">
        <v>1.2</v>
      </c>
      <c r="AA37" s="646"/>
      <c r="AB37" s="646"/>
      <c r="AC37" s="646"/>
      <c r="AD37" s="647">
        <v>1659</v>
      </c>
      <c r="AE37" s="647"/>
      <c r="AF37" s="647"/>
      <c r="AG37" s="647"/>
      <c r="AH37" s="647"/>
      <c r="AI37" s="647"/>
      <c r="AJ37" s="647"/>
      <c r="AK37" s="647"/>
      <c r="AL37" s="611">
        <v>0</v>
      </c>
      <c r="AM37" s="612"/>
      <c r="AN37" s="612"/>
      <c r="AO37" s="648"/>
      <c r="AQ37" s="641" t="s">
        <v>343</v>
      </c>
      <c r="AR37" s="642"/>
      <c r="AS37" s="642"/>
      <c r="AT37" s="642"/>
      <c r="AU37" s="642"/>
      <c r="AV37" s="642"/>
      <c r="AW37" s="642"/>
      <c r="AX37" s="642"/>
      <c r="AY37" s="643"/>
      <c r="AZ37" s="608">
        <v>190000</v>
      </c>
      <c r="BA37" s="609"/>
      <c r="BB37" s="609"/>
      <c r="BC37" s="609"/>
      <c r="BD37" s="621"/>
      <c r="BE37" s="621"/>
      <c r="BF37" s="644"/>
      <c r="BG37" s="605" t="s">
        <v>344</v>
      </c>
      <c r="BH37" s="606"/>
      <c r="BI37" s="606"/>
      <c r="BJ37" s="606"/>
      <c r="BK37" s="606"/>
      <c r="BL37" s="606"/>
      <c r="BM37" s="606"/>
      <c r="BN37" s="606"/>
      <c r="BO37" s="606"/>
      <c r="BP37" s="606"/>
      <c r="BQ37" s="606"/>
      <c r="BR37" s="606"/>
      <c r="BS37" s="606"/>
      <c r="BT37" s="606"/>
      <c r="BU37" s="607"/>
      <c r="BV37" s="608">
        <v>47747</v>
      </c>
      <c r="BW37" s="609"/>
      <c r="BX37" s="609"/>
      <c r="BY37" s="609"/>
      <c r="BZ37" s="609"/>
      <c r="CA37" s="609"/>
      <c r="CB37" s="645"/>
      <c r="CD37" s="605" t="s">
        <v>345</v>
      </c>
      <c r="CE37" s="606"/>
      <c r="CF37" s="606"/>
      <c r="CG37" s="606"/>
      <c r="CH37" s="606"/>
      <c r="CI37" s="606"/>
      <c r="CJ37" s="606"/>
      <c r="CK37" s="606"/>
      <c r="CL37" s="606"/>
      <c r="CM37" s="606"/>
      <c r="CN37" s="606"/>
      <c r="CO37" s="606"/>
      <c r="CP37" s="606"/>
      <c r="CQ37" s="607"/>
      <c r="CR37" s="608">
        <v>619646</v>
      </c>
      <c r="CS37" s="621"/>
      <c r="CT37" s="621"/>
      <c r="CU37" s="621"/>
      <c r="CV37" s="621"/>
      <c r="CW37" s="621"/>
      <c r="CX37" s="621"/>
      <c r="CY37" s="622"/>
      <c r="CZ37" s="611">
        <v>8.6</v>
      </c>
      <c r="DA37" s="623"/>
      <c r="DB37" s="623"/>
      <c r="DC37" s="624"/>
      <c r="DD37" s="614">
        <v>619579</v>
      </c>
      <c r="DE37" s="621"/>
      <c r="DF37" s="621"/>
      <c r="DG37" s="621"/>
      <c r="DH37" s="621"/>
      <c r="DI37" s="621"/>
      <c r="DJ37" s="621"/>
      <c r="DK37" s="622"/>
      <c r="DL37" s="614">
        <v>619579</v>
      </c>
      <c r="DM37" s="621"/>
      <c r="DN37" s="621"/>
      <c r="DO37" s="621"/>
      <c r="DP37" s="621"/>
      <c r="DQ37" s="621"/>
      <c r="DR37" s="621"/>
      <c r="DS37" s="621"/>
      <c r="DT37" s="621"/>
      <c r="DU37" s="621"/>
      <c r="DV37" s="622"/>
      <c r="DW37" s="611">
        <v>13</v>
      </c>
      <c r="DX37" s="623"/>
      <c r="DY37" s="623"/>
      <c r="DZ37" s="623"/>
      <c r="EA37" s="623"/>
      <c r="EB37" s="623"/>
      <c r="EC37" s="635"/>
    </row>
    <row r="38" spans="2:133" ht="11.25" customHeight="1">
      <c r="B38" s="605" t="s">
        <v>346</v>
      </c>
      <c r="C38" s="606"/>
      <c r="D38" s="606"/>
      <c r="E38" s="606"/>
      <c r="F38" s="606"/>
      <c r="G38" s="606"/>
      <c r="H38" s="606"/>
      <c r="I38" s="606"/>
      <c r="J38" s="606"/>
      <c r="K38" s="606"/>
      <c r="L38" s="606"/>
      <c r="M38" s="606"/>
      <c r="N38" s="606"/>
      <c r="O38" s="606"/>
      <c r="P38" s="606"/>
      <c r="Q38" s="607"/>
      <c r="R38" s="608">
        <v>276205</v>
      </c>
      <c r="S38" s="609"/>
      <c r="T38" s="609"/>
      <c r="U38" s="609"/>
      <c r="V38" s="609"/>
      <c r="W38" s="609"/>
      <c r="X38" s="609"/>
      <c r="Y38" s="610"/>
      <c r="Z38" s="646">
        <v>3.6</v>
      </c>
      <c r="AA38" s="646"/>
      <c r="AB38" s="646"/>
      <c r="AC38" s="646"/>
      <c r="AD38" s="647" t="s">
        <v>132</v>
      </c>
      <c r="AE38" s="647"/>
      <c r="AF38" s="647"/>
      <c r="AG38" s="647"/>
      <c r="AH38" s="647"/>
      <c r="AI38" s="647"/>
      <c r="AJ38" s="647"/>
      <c r="AK38" s="647"/>
      <c r="AL38" s="611" t="s">
        <v>132</v>
      </c>
      <c r="AM38" s="612"/>
      <c r="AN38" s="612"/>
      <c r="AO38" s="648"/>
      <c r="AQ38" s="641" t="s">
        <v>347</v>
      </c>
      <c r="AR38" s="642"/>
      <c r="AS38" s="642"/>
      <c r="AT38" s="642"/>
      <c r="AU38" s="642"/>
      <c r="AV38" s="642"/>
      <c r="AW38" s="642"/>
      <c r="AX38" s="642"/>
      <c r="AY38" s="643"/>
      <c r="AZ38" s="608">
        <v>31593</v>
      </c>
      <c r="BA38" s="609"/>
      <c r="BB38" s="609"/>
      <c r="BC38" s="609"/>
      <c r="BD38" s="621"/>
      <c r="BE38" s="621"/>
      <c r="BF38" s="644"/>
      <c r="BG38" s="605" t="s">
        <v>348</v>
      </c>
      <c r="BH38" s="606"/>
      <c r="BI38" s="606"/>
      <c r="BJ38" s="606"/>
      <c r="BK38" s="606"/>
      <c r="BL38" s="606"/>
      <c r="BM38" s="606"/>
      <c r="BN38" s="606"/>
      <c r="BO38" s="606"/>
      <c r="BP38" s="606"/>
      <c r="BQ38" s="606"/>
      <c r="BR38" s="606"/>
      <c r="BS38" s="606"/>
      <c r="BT38" s="606"/>
      <c r="BU38" s="607"/>
      <c r="BV38" s="608">
        <v>2458</v>
      </c>
      <c r="BW38" s="609"/>
      <c r="BX38" s="609"/>
      <c r="BY38" s="609"/>
      <c r="BZ38" s="609"/>
      <c r="CA38" s="609"/>
      <c r="CB38" s="645"/>
      <c r="CD38" s="605" t="s">
        <v>349</v>
      </c>
      <c r="CE38" s="606"/>
      <c r="CF38" s="606"/>
      <c r="CG38" s="606"/>
      <c r="CH38" s="606"/>
      <c r="CI38" s="606"/>
      <c r="CJ38" s="606"/>
      <c r="CK38" s="606"/>
      <c r="CL38" s="606"/>
      <c r="CM38" s="606"/>
      <c r="CN38" s="606"/>
      <c r="CO38" s="606"/>
      <c r="CP38" s="606"/>
      <c r="CQ38" s="607"/>
      <c r="CR38" s="608">
        <v>632049</v>
      </c>
      <c r="CS38" s="609"/>
      <c r="CT38" s="609"/>
      <c r="CU38" s="609"/>
      <c r="CV38" s="609"/>
      <c r="CW38" s="609"/>
      <c r="CX38" s="609"/>
      <c r="CY38" s="610"/>
      <c r="CZ38" s="611">
        <v>8.8000000000000007</v>
      </c>
      <c r="DA38" s="623"/>
      <c r="DB38" s="623"/>
      <c r="DC38" s="624"/>
      <c r="DD38" s="614">
        <v>519880</v>
      </c>
      <c r="DE38" s="609"/>
      <c r="DF38" s="609"/>
      <c r="DG38" s="609"/>
      <c r="DH38" s="609"/>
      <c r="DI38" s="609"/>
      <c r="DJ38" s="609"/>
      <c r="DK38" s="610"/>
      <c r="DL38" s="614">
        <v>500574</v>
      </c>
      <c r="DM38" s="609"/>
      <c r="DN38" s="609"/>
      <c r="DO38" s="609"/>
      <c r="DP38" s="609"/>
      <c r="DQ38" s="609"/>
      <c r="DR38" s="609"/>
      <c r="DS38" s="609"/>
      <c r="DT38" s="609"/>
      <c r="DU38" s="609"/>
      <c r="DV38" s="610"/>
      <c r="DW38" s="611">
        <v>10.5</v>
      </c>
      <c r="DX38" s="623"/>
      <c r="DY38" s="623"/>
      <c r="DZ38" s="623"/>
      <c r="EA38" s="623"/>
      <c r="EB38" s="623"/>
      <c r="EC38" s="635"/>
    </row>
    <row r="39" spans="2:133" ht="11.25" customHeight="1">
      <c r="B39" s="605" t="s">
        <v>350</v>
      </c>
      <c r="C39" s="606"/>
      <c r="D39" s="606"/>
      <c r="E39" s="606"/>
      <c r="F39" s="606"/>
      <c r="G39" s="606"/>
      <c r="H39" s="606"/>
      <c r="I39" s="606"/>
      <c r="J39" s="606"/>
      <c r="K39" s="606"/>
      <c r="L39" s="606"/>
      <c r="M39" s="606"/>
      <c r="N39" s="606"/>
      <c r="O39" s="606"/>
      <c r="P39" s="606"/>
      <c r="Q39" s="607"/>
      <c r="R39" s="608" t="s">
        <v>132</v>
      </c>
      <c r="S39" s="609"/>
      <c r="T39" s="609"/>
      <c r="U39" s="609"/>
      <c r="V39" s="609"/>
      <c r="W39" s="609"/>
      <c r="X39" s="609"/>
      <c r="Y39" s="610"/>
      <c r="Z39" s="646" t="s">
        <v>132</v>
      </c>
      <c r="AA39" s="646"/>
      <c r="AB39" s="646"/>
      <c r="AC39" s="646"/>
      <c r="AD39" s="647" t="s">
        <v>186</v>
      </c>
      <c r="AE39" s="647"/>
      <c r="AF39" s="647"/>
      <c r="AG39" s="647"/>
      <c r="AH39" s="647"/>
      <c r="AI39" s="647"/>
      <c r="AJ39" s="647"/>
      <c r="AK39" s="647"/>
      <c r="AL39" s="611" t="s">
        <v>132</v>
      </c>
      <c r="AM39" s="612"/>
      <c r="AN39" s="612"/>
      <c r="AO39" s="648"/>
      <c r="AQ39" s="641" t="s">
        <v>351</v>
      </c>
      <c r="AR39" s="642"/>
      <c r="AS39" s="642"/>
      <c r="AT39" s="642"/>
      <c r="AU39" s="642"/>
      <c r="AV39" s="642"/>
      <c r="AW39" s="642"/>
      <c r="AX39" s="642"/>
      <c r="AY39" s="643"/>
      <c r="AZ39" s="608" t="s">
        <v>132</v>
      </c>
      <c r="BA39" s="609"/>
      <c r="BB39" s="609"/>
      <c r="BC39" s="609"/>
      <c r="BD39" s="621"/>
      <c r="BE39" s="621"/>
      <c r="BF39" s="644"/>
      <c r="BG39" s="605" t="s">
        <v>352</v>
      </c>
      <c r="BH39" s="606"/>
      <c r="BI39" s="606"/>
      <c r="BJ39" s="606"/>
      <c r="BK39" s="606"/>
      <c r="BL39" s="606"/>
      <c r="BM39" s="606"/>
      <c r="BN39" s="606"/>
      <c r="BO39" s="606"/>
      <c r="BP39" s="606"/>
      <c r="BQ39" s="606"/>
      <c r="BR39" s="606"/>
      <c r="BS39" s="606"/>
      <c r="BT39" s="606"/>
      <c r="BU39" s="607"/>
      <c r="BV39" s="608">
        <v>3652</v>
      </c>
      <c r="BW39" s="609"/>
      <c r="BX39" s="609"/>
      <c r="BY39" s="609"/>
      <c r="BZ39" s="609"/>
      <c r="CA39" s="609"/>
      <c r="CB39" s="645"/>
      <c r="CD39" s="605" t="s">
        <v>353</v>
      </c>
      <c r="CE39" s="606"/>
      <c r="CF39" s="606"/>
      <c r="CG39" s="606"/>
      <c r="CH39" s="606"/>
      <c r="CI39" s="606"/>
      <c r="CJ39" s="606"/>
      <c r="CK39" s="606"/>
      <c r="CL39" s="606"/>
      <c r="CM39" s="606"/>
      <c r="CN39" s="606"/>
      <c r="CO39" s="606"/>
      <c r="CP39" s="606"/>
      <c r="CQ39" s="607"/>
      <c r="CR39" s="608">
        <v>585142</v>
      </c>
      <c r="CS39" s="621"/>
      <c r="CT39" s="621"/>
      <c r="CU39" s="621"/>
      <c r="CV39" s="621"/>
      <c r="CW39" s="621"/>
      <c r="CX39" s="621"/>
      <c r="CY39" s="622"/>
      <c r="CZ39" s="611">
        <v>8.1</v>
      </c>
      <c r="DA39" s="623"/>
      <c r="DB39" s="623"/>
      <c r="DC39" s="624"/>
      <c r="DD39" s="614">
        <v>563354</v>
      </c>
      <c r="DE39" s="621"/>
      <c r="DF39" s="621"/>
      <c r="DG39" s="621"/>
      <c r="DH39" s="621"/>
      <c r="DI39" s="621"/>
      <c r="DJ39" s="621"/>
      <c r="DK39" s="622"/>
      <c r="DL39" s="614" t="s">
        <v>132</v>
      </c>
      <c r="DM39" s="621"/>
      <c r="DN39" s="621"/>
      <c r="DO39" s="621"/>
      <c r="DP39" s="621"/>
      <c r="DQ39" s="621"/>
      <c r="DR39" s="621"/>
      <c r="DS39" s="621"/>
      <c r="DT39" s="621"/>
      <c r="DU39" s="621"/>
      <c r="DV39" s="622"/>
      <c r="DW39" s="611" t="s">
        <v>132</v>
      </c>
      <c r="DX39" s="623"/>
      <c r="DY39" s="623"/>
      <c r="DZ39" s="623"/>
      <c r="EA39" s="623"/>
      <c r="EB39" s="623"/>
      <c r="EC39" s="635"/>
    </row>
    <row r="40" spans="2:133" ht="11.25" customHeight="1">
      <c r="B40" s="605" t="s">
        <v>354</v>
      </c>
      <c r="C40" s="606"/>
      <c r="D40" s="606"/>
      <c r="E40" s="606"/>
      <c r="F40" s="606"/>
      <c r="G40" s="606"/>
      <c r="H40" s="606"/>
      <c r="I40" s="606"/>
      <c r="J40" s="606"/>
      <c r="K40" s="606"/>
      <c r="L40" s="606"/>
      <c r="M40" s="606"/>
      <c r="N40" s="606"/>
      <c r="O40" s="606"/>
      <c r="P40" s="606"/>
      <c r="Q40" s="607"/>
      <c r="R40" s="608">
        <v>110905</v>
      </c>
      <c r="S40" s="609"/>
      <c r="T40" s="609"/>
      <c r="U40" s="609"/>
      <c r="V40" s="609"/>
      <c r="W40" s="609"/>
      <c r="X40" s="609"/>
      <c r="Y40" s="610"/>
      <c r="Z40" s="646">
        <v>1.4</v>
      </c>
      <c r="AA40" s="646"/>
      <c r="AB40" s="646"/>
      <c r="AC40" s="646"/>
      <c r="AD40" s="647" t="s">
        <v>132</v>
      </c>
      <c r="AE40" s="647"/>
      <c r="AF40" s="647"/>
      <c r="AG40" s="647"/>
      <c r="AH40" s="647"/>
      <c r="AI40" s="647"/>
      <c r="AJ40" s="647"/>
      <c r="AK40" s="647"/>
      <c r="AL40" s="611" t="s">
        <v>132</v>
      </c>
      <c r="AM40" s="612"/>
      <c r="AN40" s="612"/>
      <c r="AO40" s="648"/>
      <c r="AQ40" s="641" t="s">
        <v>355</v>
      </c>
      <c r="AR40" s="642"/>
      <c r="AS40" s="642"/>
      <c r="AT40" s="642"/>
      <c r="AU40" s="642"/>
      <c r="AV40" s="642"/>
      <c r="AW40" s="642"/>
      <c r="AX40" s="642"/>
      <c r="AY40" s="643"/>
      <c r="AZ40" s="608" t="s">
        <v>132</v>
      </c>
      <c r="BA40" s="609"/>
      <c r="BB40" s="609"/>
      <c r="BC40" s="609"/>
      <c r="BD40" s="621"/>
      <c r="BE40" s="621"/>
      <c r="BF40" s="644"/>
      <c r="BG40" s="649" t="s">
        <v>356</v>
      </c>
      <c r="BH40" s="650"/>
      <c r="BI40" s="650"/>
      <c r="BJ40" s="650"/>
      <c r="BK40" s="650"/>
      <c r="BL40" s="217"/>
      <c r="BM40" s="606" t="s">
        <v>357</v>
      </c>
      <c r="BN40" s="606"/>
      <c r="BO40" s="606"/>
      <c r="BP40" s="606"/>
      <c r="BQ40" s="606"/>
      <c r="BR40" s="606"/>
      <c r="BS40" s="606"/>
      <c r="BT40" s="606"/>
      <c r="BU40" s="607"/>
      <c r="BV40" s="608">
        <v>98</v>
      </c>
      <c r="BW40" s="609"/>
      <c r="BX40" s="609"/>
      <c r="BY40" s="609"/>
      <c r="BZ40" s="609"/>
      <c r="CA40" s="609"/>
      <c r="CB40" s="645"/>
      <c r="CD40" s="605" t="s">
        <v>358</v>
      </c>
      <c r="CE40" s="606"/>
      <c r="CF40" s="606"/>
      <c r="CG40" s="606"/>
      <c r="CH40" s="606"/>
      <c r="CI40" s="606"/>
      <c r="CJ40" s="606"/>
      <c r="CK40" s="606"/>
      <c r="CL40" s="606"/>
      <c r="CM40" s="606"/>
      <c r="CN40" s="606"/>
      <c r="CO40" s="606"/>
      <c r="CP40" s="606"/>
      <c r="CQ40" s="607"/>
      <c r="CR40" s="608" t="s">
        <v>132</v>
      </c>
      <c r="CS40" s="609"/>
      <c r="CT40" s="609"/>
      <c r="CU40" s="609"/>
      <c r="CV40" s="609"/>
      <c r="CW40" s="609"/>
      <c r="CX40" s="609"/>
      <c r="CY40" s="610"/>
      <c r="CZ40" s="611" t="s">
        <v>132</v>
      </c>
      <c r="DA40" s="623"/>
      <c r="DB40" s="623"/>
      <c r="DC40" s="624"/>
      <c r="DD40" s="614" t="s">
        <v>263</v>
      </c>
      <c r="DE40" s="609"/>
      <c r="DF40" s="609"/>
      <c r="DG40" s="609"/>
      <c r="DH40" s="609"/>
      <c r="DI40" s="609"/>
      <c r="DJ40" s="609"/>
      <c r="DK40" s="610"/>
      <c r="DL40" s="614" t="s">
        <v>132</v>
      </c>
      <c r="DM40" s="609"/>
      <c r="DN40" s="609"/>
      <c r="DO40" s="609"/>
      <c r="DP40" s="609"/>
      <c r="DQ40" s="609"/>
      <c r="DR40" s="609"/>
      <c r="DS40" s="609"/>
      <c r="DT40" s="609"/>
      <c r="DU40" s="609"/>
      <c r="DV40" s="610"/>
      <c r="DW40" s="611" t="s">
        <v>132</v>
      </c>
      <c r="DX40" s="623"/>
      <c r="DY40" s="623"/>
      <c r="DZ40" s="623"/>
      <c r="EA40" s="623"/>
      <c r="EB40" s="623"/>
      <c r="EC40" s="635"/>
    </row>
    <row r="41" spans="2:133" ht="11.25" customHeight="1">
      <c r="B41" s="589" t="s">
        <v>359</v>
      </c>
      <c r="C41" s="590"/>
      <c r="D41" s="590"/>
      <c r="E41" s="590"/>
      <c r="F41" s="590"/>
      <c r="G41" s="590"/>
      <c r="H41" s="590"/>
      <c r="I41" s="590"/>
      <c r="J41" s="590"/>
      <c r="K41" s="590"/>
      <c r="L41" s="590"/>
      <c r="M41" s="590"/>
      <c r="N41" s="590"/>
      <c r="O41" s="590"/>
      <c r="P41" s="590"/>
      <c r="Q41" s="591"/>
      <c r="R41" s="592">
        <v>7735035</v>
      </c>
      <c r="S41" s="633"/>
      <c r="T41" s="633"/>
      <c r="U41" s="633"/>
      <c r="V41" s="633"/>
      <c r="W41" s="633"/>
      <c r="X41" s="633"/>
      <c r="Y41" s="636"/>
      <c r="Z41" s="637">
        <v>100</v>
      </c>
      <c r="AA41" s="637"/>
      <c r="AB41" s="637"/>
      <c r="AC41" s="637"/>
      <c r="AD41" s="638">
        <v>4671638</v>
      </c>
      <c r="AE41" s="638"/>
      <c r="AF41" s="638"/>
      <c r="AG41" s="638"/>
      <c r="AH41" s="638"/>
      <c r="AI41" s="638"/>
      <c r="AJ41" s="638"/>
      <c r="AK41" s="638"/>
      <c r="AL41" s="595">
        <v>100</v>
      </c>
      <c r="AM41" s="639"/>
      <c r="AN41" s="639"/>
      <c r="AO41" s="640"/>
      <c r="AQ41" s="641" t="s">
        <v>360</v>
      </c>
      <c r="AR41" s="642"/>
      <c r="AS41" s="642"/>
      <c r="AT41" s="642"/>
      <c r="AU41" s="642"/>
      <c r="AV41" s="642"/>
      <c r="AW41" s="642"/>
      <c r="AX41" s="642"/>
      <c r="AY41" s="643"/>
      <c r="AZ41" s="608">
        <v>114555</v>
      </c>
      <c r="BA41" s="609"/>
      <c r="BB41" s="609"/>
      <c r="BC41" s="609"/>
      <c r="BD41" s="621"/>
      <c r="BE41" s="621"/>
      <c r="BF41" s="644"/>
      <c r="BG41" s="649"/>
      <c r="BH41" s="650"/>
      <c r="BI41" s="650"/>
      <c r="BJ41" s="650"/>
      <c r="BK41" s="650"/>
      <c r="BL41" s="217"/>
      <c r="BM41" s="606" t="s">
        <v>361</v>
      </c>
      <c r="BN41" s="606"/>
      <c r="BO41" s="606"/>
      <c r="BP41" s="606"/>
      <c r="BQ41" s="606"/>
      <c r="BR41" s="606"/>
      <c r="BS41" s="606"/>
      <c r="BT41" s="606"/>
      <c r="BU41" s="607"/>
      <c r="BV41" s="608" t="s">
        <v>186</v>
      </c>
      <c r="BW41" s="609"/>
      <c r="BX41" s="609"/>
      <c r="BY41" s="609"/>
      <c r="BZ41" s="609"/>
      <c r="CA41" s="609"/>
      <c r="CB41" s="645"/>
      <c r="CD41" s="605" t="s">
        <v>362</v>
      </c>
      <c r="CE41" s="606"/>
      <c r="CF41" s="606"/>
      <c r="CG41" s="606"/>
      <c r="CH41" s="606"/>
      <c r="CI41" s="606"/>
      <c r="CJ41" s="606"/>
      <c r="CK41" s="606"/>
      <c r="CL41" s="606"/>
      <c r="CM41" s="606"/>
      <c r="CN41" s="606"/>
      <c r="CO41" s="606"/>
      <c r="CP41" s="606"/>
      <c r="CQ41" s="607"/>
      <c r="CR41" s="608" t="s">
        <v>186</v>
      </c>
      <c r="CS41" s="621"/>
      <c r="CT41" s="621"/>
      <c r="CU41" s="621"/>
      <c r="CV41" s="621"/>
      <c r="CW41" s="621"/>
      <c r="CX41" s="621"/>
      <c r="CY41" s="622"/>
      <c r="CZ41" s="611" t="s">
        <v>263</v>
      </c>
      <c r="DA41" s="623"/>
      <c r="DB41" s="623"/>
      <c r="DC41" s="624"/>
      <c r="DD41" s="614" t="s">
        <v>263</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363</v>
      </c>
      <c r="AR42" s="654"/>
      <c r="AS42" s="654"/>
      <c r="AT42" s="654"/>
      <c r="AU42" s="654"/>
      <c r="AV42" s="654"/>
      <c r="AW42" s="654"/>
      <c r="AX42" s="654"/>
      <c r="AY42" s="655"/>
      <c r="AZ42" s="592">
        <v>517494</v>
      </c>
      <c r="BA42" s="633"/>
      <c r="BB42" s="633"/>
      <c r="BC42" s="633"/>
      <c r="BD42" s="593"/>
      <c r="BE42" s="593"/>
      <c r="BF42" s="656"/>
      <c r="BG42" s="651"/>
      <c r="BH42" s="652"/>
      <c r="BI42" s="652"/>
      <c r="BJ42" s="652"/>
      <c r="BK42" s="652"/>
      <c r="BL42" s="218"/>
      <c r="BM42" s="590" t="s">
        <v>364</v>
      </c>
      <c r="BN42" s="590"/>
      <c r="BO42" s="590"/>
      <c r="BP42" s="590"/>
      <c r="BQ42" s="590"/>
      <c r="BR42" s="590"/>
      <c r="BS42" s="590"/>
      <c r="BT42" s="590"/>
      <c r="BU42" s="591"/>
      <c r="BV42" s="592">
        <v>359</v>
      </c>
      <c r="BW42" s="633"/>
      <c r="BX42" s="633"/>
      <c r="BY42" s="633"/>
      <c r="BZ42" s="633"/>
      <c r="CA42" s="633"/>
      <c r="CB42" s="634"/>
      <c r="CD42" s="605" t="s">
        <v>365</v>
      </c>
      <c r="CE42" s="606"/>
      <c r="CF42" s="606"/>
      <c r="CG42" s="606"/>
      <c r="CH42" s="606"/>
      <c r="CI42" s="606"/>
      <c r="CJ42" s="606"/>
      <c r="CK42" s="606"/>
      <c r="CL42" s="606"/>
      <c r="CM42" s="606"/>
      <c r="CN42" s="606"/>
      <c r="CO42" s="606"/>
      <c r="CP42" s="606"/>
      <c r="CQ42" s="607"/>
      <c r="CR42" s="608">
        <v>389555</v>
      </c>
      <c r="CS42" s="621"/>
      <c r="CT42" s="621"/>
      <c r="CU42" s="621"/>
      <c r="CV42" s="621"/>
      <c r="CW42" s="621"/>
      <c r="CX42" s="621"/>
      <c r="CY42" s="622"/>
      <c r="CZ42" s="611">
        <v>5.4</v>
      </c>
      <c r="DA42" s="623"/>
      <c r="DB42" s="623"/>
      <c r="DC42" s="624"/>
      <c r="DD42" s="614">
        <v>138471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366</v>
      </c>
      <c r="CD43" s="605" t="s">
        <v>367</v>
      </c>
      <c r="CE43" s="606"/>
      <c r="CF43" s="606"/>
      <c r="CG43" s="606"/>
      <c r="CH43" s="606"/>
      <c r="CI43" s="606"/>
      <c r="CJ43" s="606"/>
      <c r="CK43" s="606"/>
      <c r="CL43" s="606"/>
      <c r="CM43" s="606"/>
      <c r="CN43" s="606"/>
      <c r="CO43" s="606"/>
      <c r="CP43" s="606"/>
      <c r="CQ43" s="607"/>
      <c r="CR43" s="608">
        <v>5274</v>
      </c>
      <c r="CS43" s="621"/>
      <c r="CT43" s="621"/>
      <c r="CU43" s="621"/>
      <c r="CV43" s="621"/>
      <c r="CW43" s="621"/>
      <c r="CX43" s="621"/>
      <c r="CY43" s="622"/>
      <c r="CZ43" s="611">
        <v>0.1</v>
      </c>
      <c r="DA43" s="623"/>
      <c r="DB43" s="623"/>
      <c r="DC43" s="624"/>
      <c r="DD43" s="614">
        <v>5274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368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315</v>
      </c>
      <c r="CE44" s="628"/>
      <c r="CF44" s="605" t="s">
        <v>369</v>
      </c>
      <c r="CG44" s="606"/>
      <c r="CH44" s="606"/>
      <c r="CI44" s="606"/>
      <c r="CJ44" s="606"/>
      <c r="CK44" s="606"/>
      <c r="CL44" s="606"/>
      <c r="CM44" s="606"/>
      <c r="CN44" s="606"/>
      <c r="CO44" s="606"/>
      <c r="CP44" s="606"/>
      <c r="CQ44" s="607"/>
      <c r="CR44" s="608">
        <v>371307</v>
      </c>
      <c r="CS44" s="609"/>
      <c r="CT44" s="609"/>
      <c r="CU44" s="609"/>
      <c r="CV44" s="609"/>
      <c r="CW44" s="609"/>
      <c r="CX44" s="609"/>
      <c r="CY44" s="610"/>
      <c r="CZ44" s="611">
        <v>5.0999999999999996</v>
      </c>
      <c r="DA44" s="612"/>
      <c r="DB44" s="612"/>
      <c r="DC44" s="613"/>
      <c r="DD44" s="614">
        <v>132157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370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371</v>
      </c>
      <c r="CG45" s="606"/>
      <c r="CH45" s="606"/>
      <c r="CI45" s="606"/>
      <c r="CJ45" s="606"/>
      <c r="CK45" s="606"/>
      <c r="CL45" s="606"/>
      <c r="CM45" s="606"/>
      <c r="CN45" s="606"/>
      <c r="CO45" s="606"/>
      <c r="CP45" s="606"/>
      <c r="CQ45" s="607"/>
      <c r="CR45" s="608">
        <v>151602</v>
      </c>
      <c r="CS45" s="621"/>
      <c r="CT45" s="621"/>
      <c r="CU45" s="621"/>
      <c r="CV45" s="621"/>
      <c r="CW45" s="621"/>
      <c r="CX45" s="621"/>
      <c r="CY45" s="622"/>
      <c r="CZ45" s="611">
        <v>2.1</v>
      </c>
      <c r="DA45" s="623"/>
      <c r="DB45" s="623"/>
      <c r="DC45" s="624"/>
      <c r="DD45" s="614">
        <v>5471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372</v>
      </c>
      <c r="CG46" s="606"/>
      <c r="CH46" s="606"/>
      <c r="CI46" s="606"/>
      <c r="CJ46" s="606"/>
      <c r="CK46" s="606"/>
      <c r="CL46" s="606"/>
      <c r="CM46" s="606"/>
      <c r="CN46" s="606"/>
      <c r="CO46" s="606"/>
      <c r="CP46" s="606"/>
      <c r="CQ46" s="607"/>
      <c r="CR46" s="608">
        <v>219705</v>
      </c>
      <c r="CS46" s="609"/>
      <c r="CT46" s="609"/>
      <c r="CU46" s="609"/>
      <c r="CV46" s="609"/>
      <c r="CW46" s="609"/>
      <c r="CX46" s="609"/>
      <c r="CY46" s="610"/>
      <c r="CZ46" s="611">
        <v>3</v>
      </c>
      <c r="DA46" s="612"/>
      <c r="DB46" s="612"/>
      <c r="DC46" s="613"/>
      <c r="DD46" s="614">
        <v>126686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373</v>
      </c>
      <c r="CG47" s="606"/>
      <c r="CH47" s="606"/>
      <c r="CI47" s="606"/>
      <c r="CJ47" s="606"/>
      <c r="CK47" s="606"/>
      <c r="CL47" s="606"/>
      <c r="CM47" s="606"/>
      <c r="CN47" s="606"/>
      <c r="CO47" s="606"/>
      <c r="CP47" s="606"/>
      <c r="CQ47" s="607"/>
      <c r="CR47" s="608">
        <v>18248</v>
      </c>
      <c r="CS47" s="621"/>
      <c r="CT47" s="621"/>
      <c r="CU47" s="621"/>
      <c r="CV47" s="621"/>
      <c r="CW47" s="621"/>
      <c r="CX47" s="621"/>
      <c r="CY47" s="622"/>
      <c r="CZ47" s="611">
        <v>0.3</v>
      </c>
      <c r="DA47" s="623"/>
      <c r="DB47" s="623"/>
      <c r="DC47" s="624"/>
      <c r="DD47" s="614">
        <v>6314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c r="B48" s="219"/>
      <c r="CD48" s="631"/>
      <c r="CE48" s="632"/>
      <c r="CF48" s="605" t="s">
        <v>374</v>
      </c>
      <c r="CG48" s="606"/>
      <c r="CH48" s="606"/>
      <c r="CI48" s="606"/>
      <c r="CJ48" s="606"/>
      <c r="CK48" s="606"/>
      <c r="CL48" s="606"/>
      <c r="CM48" s="606"/>
      <c r="CN48" s="606"/>
      <c r="CO48" s="606"/>
      <c r="CP48" s="606"/>
      <c r="CQ48" s="607"/>
      <c r="CR48" s="608" t="s">
        <v>186</v>
      </c>
      <c r="CS48" s="609"/>
      <c r="CT48" s="609"/>
      <c r="CU48" s="609"/>
      <c r="CV48" s="609"/>
      <c r="CW48" s="609"/>
      <c r="CX48" s="609"/>
      <c r="CY48" s="610"/>
      <c r="CZ48" s="611" t="s">
        <v>263</v>
      </c>
      <c r="DA48" s="612"/>
      <c r="DB48" s="612"/>
      <c r="DC48" s="613"/>
      <c r="DD48" s="614" t="s">
        <v>186</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375</v>
      </c>
      <c r="CE49" s="590"/>
      <c r="CF49" s="590"/>
      <c r="CG49" s="590"/>
      <c r="CH49" s="590"/>
      <c r="CI49" s="590"/>
      <c r="CJ49" s="590"/>
      <c r="CK49" s="590"/>
      <c r="CL49" s="590"/>
      <c r="CM49" s="590"/>
      <c r="CN49" s="590"/>
      <c r="CO49" s="590"/>
      <c r="CP49" s="590"/>
      <c r="CQ49" s="591"/>
      <c r="CR49" s="592">
        <v>7215607</v>
      </c>
      <c r="CS49" s="593"/>
      <c r="CT49" s="593"/>
      <c r="CU49" s="593"/>
      <c r="CV49" s="593"/>
      <c r="CW49" s="593"/>
      <c r="CX49" s="593"/>
      <c r="CY49" s="594"/>
      <c r="CZ49" s="595">
        <v>100</v>
      </c>
      <c r="DA49" s="596"/>
      <c r="DB49" s="596"/>
      <c r="DC49" s="597"/>
      <c r="DD49" s="598">
        <v>5326241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FV94AK/fZdduODRU6kuw3fH9q81av2l39xnhTXBL4LlbeLcMn0Pww3NMJ2/yLo9Qj9sgd/9MEpek0tCzzpqKw==" saltValue="lRHeLhIQfZxcr6CcPOP8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376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377</v>
      </c>
      <c r="DK2" s="1079"/>
      <c r="DL2" s="1079"/>
      <c r="DM2" s="1079"/>
      <c r="DN2" s="1079"/>
      <c r="DO2" s="1080"/>
      <c r="DP2" s="222"/>
      <c r="DQ2" s="1078" t="s">
        <v>378</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46" t="s">
        <v>379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380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c r="A5" s="990" t="s">
        <v>381</v>
      </c>
      <c r="B5" s="991"/>
      <c r="C5" s="991"/>
      <c r="D5" s="991"/>
      <c r="E5" s="991"/>
      <c r="F5" s="991"/>
      <c r="G5" s="991"/>
      <c r="H5" s="991"/>
      <c r="I5" s="991"/>
      <c r="J5" s="991"/>
      <c r="K5" s="991"/>
      <c r="L5" s="991"/>
      <c r="M5" s="991"/>
      <c r="N5" s="991"/>
      <c r="O5" s="991"/>
      <c r="P5" s="992"/>
      <c r="Q5" s="996" t="s">
        <v>382</v>
      </c>
      <c r="R5" s="997"/>
      <c r="S5" s="997"/>
      <c r="T5" s="997"/>
      <c r="U5" s="998"/>
      <c r="V5" s="996" t="s">
        <v>383</v>
      </c>
      <c r="W5" s="997"/>
      <c r="X5" s="997"/>
      <c r="Y5" s="997"/>
      <c r="Z5" s="998"/>
      <c r="AA5" s="996" t="s">
        <v>384</v>
      </c>
      <c r="AB5" s="997"/>
      <c r="AC5" s="997"/>
      <c r="AD5" s="997"/>
      <c r="AE5" s="997"/>
      <c r="AF5" s="1081" t="s">
        <v>385</v>
      </c>
      <c r="AG5" s="997"/>
      <c r="AH5" s="997"/>
      <c r="AI5" s="997"/>
      <c r="AJ5" s="1010"/>
      <c r="AK5" s="997" t="s">
        <v>386</v>
      </c>
      <c r="AL5" s="997"/>
      <c r="AM5" s="997"/>
      <c r="AN5" s="997"/>
      <c r="AO5" s="998"/>
      <c r="AP5" s="996" t="s">
        <v>387</v>
      </c>
      <c r="AQ5" s="997"/>
      <c r="AR5" s="997"/>
      <c r="AS5" s="997"/>
      <c r="AT5" s="998"/>
      <c r="AU5" s="996" t="s">
        <v>388</v>
      </c>
      <c r="AV5" s="997"/>
      <c r="AW5" s="997"/>
      <c r="AX5" s="997"/>
      <c r="AY5" s="1010"/>
      <c r="AZ5" s="226"/>
      <c r="BA5" s="226"/>
      <c r="BB5" s="226"/>
      <c r="BC5" s="226"/>
      <c r="BD5" s="226"/>
      <c r="BE5" s="227"/>
      <c r="BF5" s="227"/>
      <c r="BG5" s="227"/>
      <c r="BH5" s="227"/>
      <c r="BI5" s="227"/>
      <c r="BJ5" s="227"/>
      <c r="BK5" s="227"/>
      <c r="BL5" s="227"/>
      <c r="BM5" s="227"/>
      <c r="BN5" s="227"/>
      <c r="BO5" s="227"/>
      <c r="BP5" s="227"/>
      <c r="BQ5" s="990" t="s">
        <v>389</v>
      </c>
      <c r="BR5" s="991"/>
      <c r="BS5" s="991"/>
      <c r="BT5" s="991"/>
      <c r="BU5" s="991"/>
      <c r="BV5" s="991"/>
      <c r="BW5" s="991"/>
      <c r="BX5" s="991"/>
      <c r="BY5" s="991"/>
      <c r="BZ5" s="991"/>
      <c r="CA5" s="991"/>
      <c r="CB5" s="991"/>
      <c r="CC5" s="991"/>
      <c r="CD5" s="991"/>
      <c r="CE5" s="991"/>
      <c r="CF5" s="991"/>
      <c r="CG5" s="992"/>
      <c r="CH5" s="996" t="s">
        <v>390</v>
      </c>
      <c r="CI5" s="997"/>
      <c r="CJ5" s="997"/>
      <c r="CK5" s="997"/>
      <c r="CL5" s="998"/>
      <c r="CM5" s="996" t="s">
        <v>391</v>
      </c>
      <c r="CN5" s="997"/>
      <c r="CO5" s="997"/>
      <c r="CP5" s="997"/>
      <c r="CQ5" s="998"/>
      <c r="CR5" s="996" t="s">
        <v>392</v>
      </c>
      <c r="CS5" s="997"/>
      <c r="CT5" s="997"/>
      <c r="CU5" s="997"/>
      <c r="CV5" s="998"/>
      <c r="CW5" s="996" t="s">
        <v>393</v>
      </c>
      <c r="CX5" s="997"/>
      <c r="CY5" s="997"/>
      <c r="CZ5" s="997"/>
      <c r="DA5" s="998"/>
      <c r="DB5" s="996" t="s">
        <v>394</v>
      </c>
      <c r="DC5" s="997"/>
      <c r="DD5" s="997"/>
      <c r="DE5" s="997"/>
      <c r="DF5" s="998"/>
      <c r="DG5" s="1071" t="s">
        <v>395</v>
      </c>
      <c r="DH5" s="1072"/>
      <c r="DI5" s="1072"/>
      <c r="DJ5" s="1072"/>
      <c r="DK5" s="1073"/>
      <c r="DL5" s="1071" t="s">
        <v>396</v>
      </c>
      <c r="DM5" s="1072"/>
      <c r="DN5" s="1072"/>
      <c r="DO5" s="1072"/>
      <c r="DP5" s="1073"/>
      <c r="DQ5" s="996" t="s">
        <v>397</v>
      </c>
      <c r="DR5" s="997"/>
      <c r="DS5" s="997"/>
      <c r="DT5" s="997"/>
      <c r="DU5" s="998"/>
      <c r="DV5" s="996" t="s">
        <v>388</v>
      </c>
      <c r="DW5" s="997"/>
      <c r="DX5" s="997"/>
      <c r="DY5" s="997"/>
      <c r="DZ5" s="1010"/>
      <c r="EA5" s="228"/>
    </row>
    <row r="6" spans="1:131" s="229"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082"/>
      <c r="AG6" s="1000"/>
      <c r="AH6" s="1000"/>
      <c r="AI6" s="1000"/>
      <c r="AJ6" s="1011"/>
      <c r="AK6" s="1000"/>
      <c r="AL6" s="1000"/>
      <c r="AM6" s="1000"/>
      <c r="AN6" s="1000"/>
      <c r="AO6" s="1001"/>
      <c r="AP6" s="999"/>
      <c r="AQ6" s="1000"/>
      <c r="AR6" s="1000"/>
      <c r="AS6" s="1000"/>
      <c r="AT6" s="1001"/>
      <c r="AU6" s="999"/>
      <c r="AV6" s="1000"/>
      <c r="AW6" s="1000"/>
      <c r="AX6" s="1000"/>
      <c r="AY6" s="1011"/>
      <c r="AZ6" s="226"/>
      <c r="BA6" s="226"/>
      <c r="BB6" s="226"/>
      <c r="BC6" s="226"/>
      <c r="BD6" s="226"/>
      <c r="BE6" s="227"/>
      <c r="BF6" s="227"/>
      <c r="BG6" s="227"/>
      <c r="BH6" s="227"/>
      <c r="BI6" s="227"/>
      <c r="BJ6" s="227"/>
      <c r="BK6" s="227"/>
      <c r="BL6" s="227"/>
      <c r="BM6" s="227"/>
      <c r="BN6" s="227"/>
      <c r="BO6" s="227"/>
      <c r="BP6" s="227"/>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74"/>
      <c r="DH6" s="1075"/>
      <c r="DI6" s="1075"/>
      <c r="DJ6" s="1075"/>
      <c r="DK6" s="1076"/>
      <c r="DL6" s="1074"/>
      <c r="DM6" s="1075"/>
      <c r="DN6" s="1075"/>
      <c r="DO6" s="1075"/>
      <c r="DP6" s="1076"/>
      <c r="DQ6" s="999"/>
      <c r="DR6" s="1000"/>
      <c r="DS6" s="1000"/>
      <c r="DT6" s="1000"/>
      <c r="DU6" s="1001"/>
      <c r="DV6" s="999"/>
      <c r="DW6" s="1000"/>
      <c r="DX6" s="1000"/>
      <c r="DY6" s="1000"/>
      <c r="DZ6" s="1011"/>
      <c r="EA6" s="228"/>
    </row>
    <row r="7" spans="1:131" s="229" customFormat="1" ht="26.25" customHeight="1" thickTop="1">
      <c r="A7" s="230">
        <v>1</v>
      </c>
      <c r="B7" s="978" t="s">
        <v>398</v>
      </c>
      <c r="C7" s="979"/>
      <c r="D7" s="979"/>
      <c r="E7" s="979"/>
      <c r="F7" s="979"/>
      <c r="G7" s="979"/>
      <c r="H7" s="979"/>
      <c r="I7" s="979"/>
      <c r="J7" s="979"/>
      <c r="K7" s="979"/>
      <c r="L7" s="979"/>
      <c r="M7" s="979"/>
      <c r="N7" s="979"/>
      <c r="O7" s="979"/>
      <c r="P7" s="980"/>
      <c r="Q7" s="1089">
        <v>7735</v>
      </c>
      <c r="R7" s="1038"/>
      <c r="S7" s="1038"/>
      <c r="T7" s="1038"/>
      <c r="U7" s="1038"/>
      <c r="V7" s="1038">
        <v>7216</v>
      </c>
      <c r="W7" s="1038"/>
      <c r="X7" s="1038"/>
      <c r="Y7" s="1038"/>
      <c r="Z7" s="1038"/>
      <c r="AA7" s="1038">
        <f>Q7-V7</f>
        <v>519</v>
      </c>
      <c r="AB7" s="1038"/>
      <c r="AC7" s="1038"/>
      <c r="AD7" s="1038"/>
      <c r="AE7" s="1039"/>
      <c r="AF7" s="1090">
        <v>486</v>
      </c>
      <c r="AG7" s="1091"/>
      <c r="AH7" s="1091"/>
      <c r="AI7" s="1091"/>
      <c r="AJ7" s="1092"/>
      <c r="AK7" s="1093">
        <v>244</v>
      </c>
      <c r="AL7" s="1094"/>
      <c r="AM7" s="1094"/>
      <c r="AN7" s="1094"/>
      <c r="AO7" s="1094"/>
      <c r="AP7" s="1094">
        <v>6115</v>
      </c>
      <c r="AQ7" s="1094"/>
      <c r="AR7" s="1094"/>
      <c r="AS7" s="1094"/>
      <c r="AT7" s="1094"/>
      <c r="AU7" s="1095"/>
      <c r="AV7" s="1095"/>
      <c r="AW7" s="1095"/>
      <c r="AX7" s="1095"/>
      <c r="AY7" s="1096"/>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7"/>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c r="A8" s="232">
        <v>2</v>
      </c>
      <c r="B8" s="970"/>
      <c r="C8" s="971"/>
      <c r="D8" s="971"/>
      <c r="E8" s="971"/>
      <c r="F8" s="971"/>
      <c r="G8" s="971"/>
      <c r="H8" s="971"/>
      <c r="I8" s="971"/>
      <c r="J8" s="971"/>
      <c r="K8" s="971"/>
      <c r="L8" s="971"/>
      <c r="M8" s="971"/>
      <c r="N8" s="971"/>
      <c r="O8" s="971"/>
      <c r="P8" s="972"/>
      <c r="Q8" s="973"/>
      <c r="R8" s="969"/>
      <c r="S8" s="969"/>
      <c r="T8" s="969"/>
      <c r="U8" s="969"/>
      <c r="V8" s="969"/>
      <c r="W8" s="969"/>
      <c r="X8" s="969"/>
      <c r="Y8" s="969"/>
      <c r="Z8" s="969"/>
      <c r="AA8" s="969"/>
      <c r="AB8" s="969"/>
      <c r="AC8" s="969"/>
      <c r="AD8" s="969"/>
      <c r="AE8" s="1030"/>
      <c r="AF8" s="1027"/>
      <c r="AG8" s="1028"/>
      <c r="AH8" s="1028"/>
      <c r="AI8" s="1028"/>
      <c r="AJ8" s="1029"/>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87"/>
      <c r="BT8" s="988"/>
      <c r="BU8" s="988"/>
      <c r="BV8" s="988"/>
      <c r="BW8" s="988"/>
      <c r="BX8" s="988"/>
      <c r="BY8" s="988"/>
      <c r="BZ8" s="988"/>
      <c r="CA8" s="988"/>
      <c r="CB8" s="988"/>
      <c r="CC8" s="988"/>
      <c r="CD8" s="988"/>
      <c r="CE8" s="988"/>
      <c r="CF8" s="988"/>
      <c r="CG8" s="1009"/>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28"/>
    </row>
    <row r="9" spans="1:131" s="229" customFormat="1" ht="26.25" customHeight="1">
      <c r="A9" s="232">
        <v>3</v>
      </c>
      <c r="B9" s="970"/>
      <c r="C9" s="971"/>
      <c r="D9" s="971"/>
      <c r="E9" s="971"/>
      <c r="F9" s="971"/>
      <c r="G9" s="971"/>
      <c r="H9" s="971"/>
      <c r="I9" s="971"/>
      <c r="J9" s="971"/>
      <c r="K9" s="971"/>
      <c r="L9" s="971"/>
      <c r="M9" s="971"/>
      <c r="N9" s="971"/>
      <c r="O9" s="971"/>
      <c r="P9" s="972"/>
      <c r="Q9" s="973"/>
      <c r="R9" s="969"/>
      <c r="S9" s="969"/>
      <c r="T9" s="969"/>
      <c r="U9" s="969"/>
      <c r="V9" s="969"/>
      <c r="W9" s="969"/>
      <c r="X9" s="969"/>
      <c r="Y9" s="969"/>
      <c r="Z9" s="969"/>
      <c r="AA9" s="969"/>
      <c r="AB9" s="969"/>
      <c r="AC9" s="969"/>
      <c r="AD9" s="969"/>
      <c r="AE9" s="1030"/>
      <c r="AF9" s="1027"/>
      <c r="AG9" s="1028"/>
      <c r="AH9" s="1028"/>
      <c r="AI9" s="1028"/>
      <c r="AJ9" s="1029"/>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87"/>
      <c r="BT9" s="988"/>
      <c r="BU9" s="988"/>
      <c r="BV9" s="988"/>
      <c r="BW9" s="988"/>
      <c r="BX9" s="988"/>
      <c r="BY9" s="988"/>
      <c r="BZ9" s="988"/>
      <c r="CA9" s="988"/>
      <c r="CB9" s="988"/>
      <c r="CC9" s="988"/>
      <c r="CD9" s="988"/>
      <c r="CE9" s="988"/>
      <c r="CF9" s="988"/>
      <c r="CG9" s="1009"/>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28"/>
    </row>
    <row r="10" spans="1:131" s="229" customFormat="1" ht="26.25" customHeight="1">
      <c r="A10" s="232">
        <v>4</v>
      </c>
      <c r="B10" s="970"/>
      <c r="C10" s="971"/>
      <c r="D10" s="971"/>
      <c r="E10" s="971"/>
      <c r="F10" s="971"/>
      <c r="G10" s="971"/>
      <c r="H10" s="971"/>
      <c r="I10" s="971"/>
      <c r="J10" s="971"/>
      <c r="K10" s="971"/>
      <c r="L10" s="971"/>
      <c r="M10" s="971"/>
      <c r="N10" s="971"/>
      <c r="O10" s="971"/>
      <c r="P10" s="972"/>
      <c r="Q10" s="973"/>
      <c r="R10" s="969"/>
      <c r="S10" s="969"/>
      <c r="T10" s="969"/>
      <c r="U10" s="969"/>
      <c r="V10" s="969"/>
      <c r="W10" s="969"/>
      <c r="X10" s="969"/>
      <c r="Y10" s="969"/>
      <c r="Z10" s="969"/>
      <c r="AA10" s="969"/>
      <c r="AB10" s="969"/>
      <c r="AC10" s="969"/>
      <c r="AD10" s="969"/>
      <c r="AE10" s="1030"/>
      <c r="AF10" s="1027"/>
      <c r="AG10" s="1028"/>
      <c r="AH10" s="1028"/>
      <c r="AI10" s="1028"/>
      <c r="AJ10" s="1029"/>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87"/>
      <c r="BT10" s="988"/>
      <c r="BU10" s="988"/>
      <c r="BV10" s="988"/>
      <c r="BW10" s="988"/>
      <c r="BX10" s="988"/>
      <c r="BY10" s="988"/>
      <c r="BZ10" s="988"/>
      <c r="CA10" s="988"/>
      <c r="CB10" s="988"/>
      <c r="CC10" s="988"/>
      <c r="CD10" s="988"/>
      <c r="CE10" s="988"/>
      <c r="CF10" s="988"/>
      <c r="CG10" s="1009"/>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28"/>
    </row>
    <row r="11" spans="1:131" s="229" customFormat="1" ht="26.25" customHeight="1">
      <c r="A11" s="232">
        <v>5</v>
      </c>
      <c r="B11" s="970"/>
      <c r="C11" s="971"/>
      <c r="D11" s="971"/>
      <c r="E11" s="971"/>
      <c r="F11" s="971"/>
      <c r="G11" s="971"/>
      <c r="H11" s="971"/>
      <c r="I11" s="971"/>
      <c r="J11" s="971"/>
      <c r="K11" s="971"/>
      <c r="L11" s="971"/>
      <c r="M11" s="971"/>
      <c r="N11" s="971"/>
      <c r="O11" s="971"/>
      <c r="P11" s="972"/>
      <c r="Q11" s="973"/>
      <c r="R11" s="969"/>
      <c r="S11" s="969"/>
      <c r="T11" s="969"/>
      <c r="U11" s="969"/>
      <c r="V11" s="969"/>
      <c r="W11" s="969"/>
      <c r="X11" s="969"/>
      <c r="Y11" s="969"/>
      <c r="Z11" s="969"/>
      <c r="AA11" s="969"/>
      <c r="AB11" s="969"/>
      <c r="AC11" s="969"/>
      <c r="AD11" s="969"/>
      <c r="AE11" s="1030"/>
      <c r="AF11" s="1027"/>
      <c r="AG11" s="1028"/>
      <c r="AH11" s="1028"/>
      <c r="AI11" s="1028"/>
      <c r="AJ11" s="1029"/>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87"/>
      <c r="BT11" s="988"/>
      <c r="BU11" s="988"/>
      <c r="BV11" s="988"/>
      <c r="BW11" s="988"/>
      <c r="BX11" s="988"/>
      <c r="BY11" s="988"/>
      <c r="BZ11" s="988"/>
      <c r="CA11" s="988"/>
      <c r="CB11" s="988"/>
      <c r="CC11" s="988"/>
      <c r="CD11" s="988"/>
      <c r="CE11" s="988"/>
      <c r="CF11" s="988"/>
      <c r="CG11" s="1009"/>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28"/>
    </row>
    <row r="12" spans="1:131" s="229" customFormat="1" ht="26.25" customHeight="1">
      <c r="A12" s="232">
        <v>6</v>
      </c>
      <c r="B12" s="970"/>
      <c r="C12" s="971"/>
      <c r="D12" s="971"/>
      <c r="E12" s="971"/>
      <c r="F12" s="971"/>
      <c r="G12" s="971"/>
      <c r="H12" s="971"/>
      <c r="I12" s="971"/>
      <c r="J12" s="971"/>
      <c r="K12" s="971"/>
      <c r="L12" s="971"/>
      <c r="M12" s="971"/>
      <c r="N12" s="971"/>
      <c r="O12" s="971"/>
      <c r="P12" s="972"/>
      <c r="Q12" s="973"/>
      <c r="R12" s="969"/>
      <c r="S12" s="969"/>
      <c r="T12" s="969"/>
      <c r="U12" s="969"/>
      <c r="V12" s="969"/>
      <c r="W12" s="969"/>
      <c r="X12" s="969"/>
      <c r="Y12" s="969"/>
      <c r="Z12" s="969"/>
      <c r="AA12" s="969"/>
      <c r="AB12" s="969"/>
      <c r="AC12" s="969"/>
      <c r="AD12" s="969"/>
      <c r="AE12" s="1030"/>
      <c r="AF12" s="1027"/>
      <c r="AG12" s="1028"/>
      <c r="AH12" s="1028"/>
      <c r="AI12" s="1028"/>
      <c r="AJ12" s="1029"/>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87"/>
      <c r="BT12" s="988"/>
      <c r="BU12" s="988"/>
      <c r="BV12" s="988"/>
      <c r="BW12" s="988"/>
      <c r="BX12" s="988"/>
      <c r="BY12" s="988"/>
      <c r="BZ12" s="988"/>
      <c r="CA12" s="988"/>
      <c r="CB12" s="988"/>
      <c r="CC12" s="988"/>
      <c r="CD12" s="988"/>
      <c r="CE12" s="988"/>
      <c r="CF12" s="988"/>
      <c r="CG12" s="1009"/>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28"/>
    </row>
    <row r="13" spans="1:131" s="229" customFormat="1" ht="26.25" customHeight="1">
      <c r="A13" s="232">
        <v>7</v>
      </c>
      <c r="B13" s="970"/>
      <c r="C13" s="971"/>
      <c r="D13" s="971"/>
      <c r="E13" s="971"/>
      <c r="F13" s="971"/>
      <c r="G13" s="971"/>
      <c r="H13" s="971"/>
      <c r="I13" s="971"/>
      <c r="J13" s="971"/>
      <c r="K13" s="971"/>
      <c r="L13" s="971"/>
      <c r="M13" s="971"/>
      <c r="N13" s="971"/>
      <c r="O13" s="971"/>
      <c r="P13" s="972"/>
      <c r="Q13" s="973"/>
      <c r="R13" s="969"/>
      <c r="S13" s="969"/>
      <c r="T13" s="969"/>
      <c r="U13" s="969"/>
      <c r="V13" s="969"/>
      <c r="W13" s="969"/>
      <c r="X13" s="969"/>
      <c r="Y13" s="969"/>
      <c r="Z13" s="969"/>
      <c r="AA13" s="969"/>
      <c r="AB13" s="969"/>
      <c r="AC13" s="969"/>
      <c r="AD13" s="969"/>
      <c r="AE13" s="1030"/>
      <c r="AF13" s="1027"/>
      <c r="AG13" s="1028"/>
      <c r="AH13" s="1028"/>
      <c r="AI13" s="1028"/>
      <c r="AJ13" s="1029"/>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87"/>
      <c r="BT13" s="988"/>
      <c r="BU13" s="988"/>
      <c r="BV13" s="988"/>
      <c r="BW13" s="988"/>
      <c r="BX13" s="988"/>
      <c r="BY13" s="988"/>
      <c r="BZ13" s="988"/>
      <c r="CA13" s="988"/>
      <c r="CB13" s="988"/>
      <c r="CC13" s="988"/>
      <c r="CD13" s="988"/>
      <c r="CE13" s="988"/>
      <c r="CF13" s="988"/>
      <c r="CG13" s="1009"/>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28"/>
    </row>
    <row r="14" spans="1:131" s="229" customFormat="1" ht="26.25" customHeight="1">
      <c r="A14" s="232">
        <v>8</v>
      </c>
      <c r="B14" s="970"/>
      <c r="C14" s="971"/>
      <c r="D14" s="971"/>
      <c r="E14" s="971"/>
      <c r="F14" s="971"/>
      <c r="G14" s="971"/>
      <c r="H14" s="971"/>
      <c r="I14" s="971"/>
      <c r="J14" s="971"/>
      <c r="K14" s="971"/>
      <c r="L14" s="971"/>
      <c r="M14" s="971"/>
      <c r="N14" s="971"/>
      <c r="O14" s="971"/>
      <c r="P14" s="972"/>
      <c r="Q14" s="973"/>
      <c r="R14" s="969"/>
      <c r="S14" s="969"/>
      <c r="T14" s="969"/>
      <c r="U14" s="969"/>
      <c r="V14" s="969"/>
      <c r="W14" s="969"/>
      <c r="X14" s="969"/>
      <c r="Y14" s="969"/>
      <c r="Z14" s="969"/>
      <c r="AA14" s="969"/>
      <c r="AB14" s="969"/>
      <c r="AC14" s="969"/>
      <c r="AD14" s="969"/>
      <c r="AE14" s="1030"/>
      <c r="AF14" s="1027"/>
      <c r="AG14" s="1028"/>
      <c r="AH14" s="1028"/>
      <c r="AI14" s="1028"/>
      <c r="AJ14" s="1029"/>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87"/>
      <c r="BT14" s="988"/>
      <c r="BU14" s="988"/>
      <c r="BV14" s="988"/>
      <c r="BW14" s="988"/>
      <c r="BX14" s="988"/>
      <c r="BY14" s="988"/>
      <c r="BZ14" s="988"/>
      <c r="CA14" s="988"/>
      <c r="CB14" s="988"/>
      <c r="CC14" s="988"/>
      <c r="CD14" s="988"/>
      <c r="CE14" s="988"/>
      <c r="CF14" s="988"/>
      <c r="CG14" s="1009"/>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28"/>
    </row>
    <row r="15" spans="1:131" s="229" customFormat="1" ht="26.25" customHeight="1">
      <c r="A15" s="232">
        <v>9</v>
      </c>
      <c r="B15" s="970"/>
      <c r="C15" s="971"/>
      <c r="D15" s="971"/>
      <c r="E15" s="971"/>
      <c r="F15" s="971"/>
      <c r="G15" s="971"/>
      <c r="H15" s="971"/>
      <c r="I15" s="971"/>
      <c r="J15" s="971"/>
      <c r="K15" s="971"/>
      <c r="L15" s="971"/>
      <c r="M15" s="971"/>
      <c r="N15" s="971"/>
      <c r="O15" s="971"/>
      <c r="P15" s="972"/>
      <c r="Q15" s="973"/>
      <c r="R15" s="969"/>
      <c r="S15" s="969"/>
      <c r="T15" s="969"/>
      <c r="U15" s="969"/>
      <c r="V15" s="969"/>
      <c r="W15" s="969"/>
      <c r="X15" s="969"/>
      <c r="Y15" s="969"/>
      <c r="Z15" s="969"/>
      <c r="AA15" s="969"/>
      <c r="AB15" s="969"/>
      <c r="AC15" s="969"/>
      <c r="AD15" s="969"/>
      <c r="AE15" s="1030"/>
      <c r="AF15" s="1027"/>
      <c r="AG15" s="1028"/>
      <c r="AH15" s="1028"/>
      <c r="AI15" s="1028"/>
      <c r="AJ15" s="1029"/>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87"/>
      <c r="BT15" s="988"/>
      <c r="BU15" s="988"/>
      <c r="BV15" s="988"/>
      <c r="BW15" s="988"/>
      <c r="BX15" s="988"/>
      <c r="BY15" s="988"/>
      <c r="BZ15" s="988"/>
      <c r="CA15" s="988"/>
      <c r="CB15" s="988"/>
      <c r="CC15" s="988"/>
      <c r="CD15" s="988"/>
      <c r="CE15" s="988"/>
      <c r="CF15" s="988"/>
      <c r="CG15" s="1009"/>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28"/>
    </row>
    <row r="16" spans="1:131" s="229" customFormat="1" ht="26.25" customHeight="1">
      <c r="A16" s="232">
        <v>10</v>
      </c>
      <c r="B16" s="970"/>
      <c r="C16" s="971"/>
      <c r="D16" s="971"/>
      <c r="E16" s="971"/>
      <c r="F16" s="971"/>
      <c r="G16" s="971"/>
      <c r="H16" s="971"/>
      <c r="I16" s="971"/>
      <c r="J16" s="971"/>
      <c r="K16" s="971"/>
      <c r="L16" s="971"/>
      <c r="M16" s="971"/>
      <c r="N16" s="971"/>
      <c r="O16" s="971"/>
      <c r="P16" s="972"/>
      <c r="Q16" s="973"/>
      <c r="R16" s="969"/>
      <c r="S16" s="969"/>
      <c r="T16" s="969"/>
      <c r="U16" s="969"/>
      <c r="V16" s="969"/>
      <c r="W16" s="969"/>
      <c r="X16" s="969"/>
      <c r="Y16" s="969"/>
      <c r="Z16" s="969"/>
      <c r="AA16" s="969"/>
      <c r="AB16" s="969"/>
      <c r="AC16" s="969"/>
      <c r="AD16" s="969"/>
      <c r="AE16" s="1030"/>
      <c r="AF16" s="1027"/>
      <c r="AG16" s="1028"/>
      <c r="AH16" s="1028"/>
      <c r="AI16" s="1028"/>
      <c r="AJ16" s="1029"/>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87"/>
      <c r="BT16" s="988"/>
      <c r="BU16" s="988"/>
      <c r="BV16" s="988"/>
      <c r="BW16" s="988"/>
      <c r="BX16" s="988"/>
      <c r="BY16" s="988"/>
      <c r="BZ16" s="988"/>
      <c r="CA16" s="988"/>
      <c r="CB16" s="988"/>
      <c r="CC16" s="988"/>
      <c r="CD16" s="988"/>
      <c r="CE16" s="988"/>
      <c r="CF16" s="988"/>
      <c r="CG16" s="1009"/>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28"/>
    </row>
    <row r="17" spans="1:131" s="229" customFormat="1" ht="26.25" customHeight="1">
      <c r="A17" s="232">
        <v>11</v>
      </c>
      <c r="B17" s="970"/>
      <c r="C17" s="971"/>
      <c r="D17" s="971"/>
      <c r="E17" s="971"/>
      <c r="F17" s="971"/>
      <c r="G17" s="971"/>
      <c r="H17" s="971"/>
      <c r="I17" s="971"/>
      <c r="J17" s="971"/>
      <c r="K17" s="971"/>
      <c r="L17" s="971"/>
      <c r="M17" s="971"/>
      <c r="N17" s="971"/>
      <c r="O17" s="971"/>
      <c r="P17" s="972"/>
      <c r="Q17" s="973"/>
      <c r="R17" s="969"/>
      <c r="S17" s="969"/>
      <c r="T17" s="969"/>
      <c r="U17" s="969"/>
      <c r="V17" s="969"/>
      <c r="W17" s="969"/>
      <c r="X17" s="969"/>
      <c r="Y17" s="969"/>
      <c r="Z17" s="969"/>
      <c r="AA17" s="969"/>
      <c r="AB17" s="969"/>
      <c r="AC17" s="969"/>
      <c r="AD17" s="969"/>
      <c r="AE17" s="1030"/>
      <c r="AF17" s="1027"/>
      <c r="AG17" s="1028"/>
      <c r="AH17" s="1028"/>
      <c r="AI17" s="1028"/>
      <c r="AJ17" s="1029"/>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87"/>
      <c r="BT17" s="988"/>
      <c r="BU17" s="988"/>
      <c r="BV17" s="988"/>
      <c r="BW17" s="988"/>
      <c r="BX17" s="988"/>
      <c r="BY17" s="988"/>
      <c r="BZ17" s="988"/>
      <c r="CA17" s="988"/>
      <c r="CB17" s="988"/>
      <c r="CC17" s="988"/>
      <c r="CD17" s="988"/>
      <c r="CE17" s="988"/>
      <c r="CF17" s="988"/>
      <c r="CG17" s="1009"/>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28"/>
    </row>
    <row r="18" spans="1:131" s="229" customFormat="1" ht="26.25" customHeight="1">
      <c r="A18" s="232">
        <v>12</v>
      </c>
      <c r="B18" s="970"/>
      <c r="C18" s="971"/>
      <c r="D18" s="971"/>
      <c r="E18" s="971"/>
      <c r="F18" s="971"/>
      <c r="G18" s="971"/>
      <c r="H18" s="971"/>
      <c r="I18" s="971"/>
      <c r="J18" s="971"/>
      <c r="K18" s="971"/>
      <c r="L18" s="971"/>
      <c r="M18" s="971"/>
      <c r="N18" s="971"/>
      <c r="O18" s="971"/>
      <c r="P18" s="972"/>
      <c r="Q18" s="973"/>
      <c r="R18" s="969"/>
      <c r="S18" s="969"/>
      <c r="T18" s="969"/>
      <c r="U18" s="969"/>
      <c r="V18" s="969"/>
      <c r="W18" s="969"/>
      <c r="X18" s="969"/>
      <c r="Y18" s="969"/>
      <c r="Z18" s="969"/>
      <c r="AA18" s="969"/>
      <c r="AB18" s="969"/>
      <c r="AC18" s="969"/>
      <c r="AD18" s="969"/>
      <c r="AE18" s="1030"/>
      <c r="AF18" s="1027"/>
      <c r="AG18" s="1028"/>
      <c r="AH18" s="1028"/>
      <c r="AI18" s="1028"/>
      <c r="AJ18" s="1029"/>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87"/>
      <c r="BT18" s="988"/>
      <c r="BU18" s="988"/>
      <c r="BV18" s="988"/>
      <c r="BW18" s="988"/>
      <c r="BX18" s="988"/>
      <c r="BY18" s="988"/>
      <c r="BZ18" s="988"/>
      <c r="CA18" s="988"/>
      <c r="CB18" s="988"/>
      <c r="CC18" s="988"/>
      <c r="CD18" s="988"/>
      <c r="CE18" s="988"/>
      <c r="CF18" s="988"/>
      <c r="CG18" s="1009"/>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28"/>
    </row>
    <row r="19" spans="1:131" s="229" customFormat="1" ht="26.25" customHeight="1">
      <c r="A19" s="232">
        <v>13</v>
      </c>
      <c r="B19" s="970"/>
      <c r="C19" s="971"/>
      <c r="D19" s="971"/>
      <c r="E19" s="971"/>
      <c r="F19" s="971"/>
      <c r="G19" s="971"/>
      <c r="H19" s="971"/>
      <c r="I19" s="971"/>
      <c r="J19" s="971"/>
      <c r="K19" s="971"/>
      <c r="L19" s="971"/>
      <c r="M19" s="971"/>
      <c r="N19" s="971"/>
      <c r="O19" s="971"/>
      <c r="P19" s="972"/>
      <c r="Q19" s="973"/>
      <c r="R19" s="969"/>
      <c r="S19" s="969"/>
      <c r="T19" s="969"/>
      <c r="U19" s="969"/>
      <c r="V19" s="969"/>
      <c r="W19" s="969"/>
      <c r="X19" s="969"/>
      <c r="Y19" s="969"/>
      <c r="Z19" s="969"/>
      <c r="AA19" s="969"/>
      <c r="AB19" s="969"/>
      <c r="AC19" s="969"/>
      <c r="AD19" s="969"/>
      <c r="AE19" s="1030"/>
      <c r="AF19" s="1027"/>
      <c r="AG19" s="1028"/>
      <c r="AH19" s="1028"/>
      <c r="AI19" s="1028"/>
      <c r="AJ19" s="1029"/>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87"/>
      <c r="BT19" s="988"/>
      <c r="BU19" s="988"/>
      <c r="BV19" s="988"/>
      <c r="BW19" s="988"/>
      <c r="BX19" s="988"/>
      <c r="BY19" s="988"/>
      <c r="BZ19" s="988"/>
      <c r="CA19" s="988"/>
      <c r="CB19" s="988"/>
      <c r="CC19" s="988"/>
      <c r="CD19" s="988"/>
      <c r="CE19" s="988"/>
      <c r="CF19" s="988"/>
      <c r="CG19" s="1009"/>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28"/>
    </row>
    <row r="20" spans="1:131" s="229" customFormat="1" ht="26.25" customHeight="1">
      <c r="A20" s="232">
        <v>14</v>
      </c>
      <c r="B20" s="970"/>
      <c r="C20" s="971"/>
      <c r="D20" s="971"/>
      <c r="E20" s="971"/>
      <c r="F20" s="971"/>
      <c r="G20" s="971"/>
      <c r="H20" s="971"/>
      <c r="I20" s="971"/>
      <c r="J20" s="971"/>
      <c r="K20" s="971"/>
      <c r="L20" s="971"/>
      <c r="M20" s="971"/>
      <c r="N20" s="971"/>
      <c r="O20" s="971"/>
      <c r="P20" s="972"/>
      <c r="Q20" s="973"/>
      <c r="R20" s="969"/>
      <c r="S20" s="969"/>
      <c r="T20" s="969"/>
      <c r="U20" s="969"/>
      <c r="V20" s="969"/>
      <c r="W20" s="969"/>
      <c r="X20" s="969"/>
      <c r="Y20" s="969"/>
      <c r="Z20" s="969"/>
      <c r="AA20" s="969"/>
      <c r="AB20" s="969"/>
      <c r="AC20" s="969"/>
      <c r="AD20" s="969"/>
      <c r="AE20" s="1030"/>
      <c r="AF20" s="1027"/>
      <c r="AG20" s="1028"/>
      <c r="AH20" s="1028"/>
      <c r="AI20" s="1028"/>
      <c r="AJ20" s="1029"/>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87"/>
      <c r="BT20" s="988"/>
      <c r="BU20" s="988"/>
      <c r="BV20" s="988"/>
      <c r="BW20" s="988"/>
      <c r="BX20" s="988"/>
      <c r="BY20" s="988"/>
      <c r="BZ20" s="988"/>
      <c r="CA20" s="988"/>
      <c r="CB20" s="988"/>
      <c r="CC20" s="988"/>
      <c r="CD20" s="988"/>
      <c r="CE20" s="988"/>
      <c r="CF20" s="988"/>
      <c r="CG20" s="1009"/>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28"/>
    </row>
    <row r="21" spans="1:131" s="229" customFormat="1" ht="26.25" customHeight="1" thickBot="1">
      <c r="A21" s="232">
        <v>15</v>
      </c>
      <c r="B21" s="970"/>
      <c r="C21" s="971"/>
      <c r="D21" s="971"/>
      <c r="E21" s="971"/>
      <c r="F21" s="971"/>
      <c r="G21" s="971"/>
      <c r="H21" s="971"/>
      <c r="I21" s="971"/>
      <c r="J21" s="971"/>
      <c r="K21" s="971"/>
      <c r="L21" s="971"/>
      <c r="M21" s="971"/>
      <c r="N21" s="971"/>
      <c r="O21" s="971"/>
      <c r="P21" s="972"/>
      <c r="Q21" s="973"/>
      <c r="R21" s="969"/>
      <c r="S21" s="969"/>
      <c r="T21" s="969"/>
      <c r="U21" s="969"/>
      <c r="V21" s="969"/>
      <c r="W21" s="969"/>
      <c r="X21" s="969"/>
      <c r="Y21" s="969"/>
      <c r="Z21" s="969"/>
      <c r="AA21" s="969"/>
      <c r="AB21" s="969"/>
      <c r="AC21" s="969"/>
      <c r="AD21" s="969"/>
      <c r="AE21" s="1030"/>
      <c r="AF21" s="1027"/>
      <c r="AG21" s="1028"/>
      <c r="AH21" s="1028"/>
      <c r="AI21" s="1028"/>
      <c r="AJ21" s="1029"/>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87"/>
      <c r="BT21" s="988"/>
      <c r="BU21" s="988"/>
      <c r="BV21" s="988"/>
      <c r="BW21" s="988"/>
      <c r="BX21" s="988"/>
      <c r="BY21" s="988"/>
      <c r="BZ21" s="988"/>
      <c r="CA21" s="988"/>
      <c r="CB21" s="988"/>
      <c r="CC21" s="988"/>
      <c r="CD21" s="988"/>
      <c r="CE21" s="988"/>
      <c r="CF21" s="988"/>
      <c r="CG21" s="1009"/>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28"/>
    </row>
    <row r="22" spans="1:131" s="229" customFormat="1" ht="26.25" customHeight="1">
      <c r="A22" s="232">
        <v>16</v>
      </c>
      <c r="B22" s="970"/>
      <c r="C22" s="971"/>
      <c r="D22" s="971"/>
      <c r="E22" s="971"/>
      <c r="F22" s="971"/>
      <c r="G22" s="971"/>
      <c r="H22" s="971"/>
      <c r="I22" s="971"/>
      <c r="J22" s="971"/>
      <c r="K22" s="971"/>
      <c r="L22" s="971"/>
      <c r="M22" s="971"/>
      <c r="N22" s="971"/>
      <c r="O22" s="971"/>
      <c r="P22" s="972"/>
      <c r="Q22" s="1060"/>
      <c r="R22" s="1061"/>
      <c r="S22" s="1061"/>
      <c r="T22" s="1061"/>
      <c r="U22" s="1061"/>
      <c r="V22" s="1061"/>
      <c r="W22" s="1061"/>
      <c r="X22" s="1061"/>
      <c r="Y22" s="1061"/>
      <c r="Z22" s="1061"/>
      <c r="AA22" s="1061"/>
      <c r="AB22" s="1061"/>
      <c r="AC22" s="1061"/>
      <c r="AD22" s="1061"/>
      <c r="AE22" s="1062"/>
      <c r="AF22" s="1027"/>
      <c r="AG22" s="1028"/>
      <c r="AH22" s="1028"/>
      <c r="AI22" s="1028"/>
      <c r="AJ22" s="1029"/>
      <c r="AK22" s="1063"/>
      <c r="AL22" s="1064"/>
      <c r="AM22" s="1064"/>
      <c r="AN22" s="1064"/>
      <c r="AO22" s="1064"/>
      <c r="AP22" s="1064"/>
      <c r="AQ22" s="1064"/>
      <c r="AR22" s="1064"/>
      <c r="AS22" s="1064"/>
      <c r="AT22" s="1064"/>
      <c r="AU22" s="1065"/>
      <c r="AV22" s="1065"/>
      <c r="AW22" s="1065"/>
      <c r="AX22" s="1065"/>
      <c r="AY22" s="1066"/>
      <c r="AZ22" s="1023" t="s">
        <v>399</v>
      </c>
      <c r="BA22" s="1023"/>
      <c r="BB22" s="1023"/>
      <c r="BC22" s="1023"/>
      <c r="BD22" s="1024"/>
      <c r="BE22" s="227"/>
      <c r="BF22" s="227"/>
      <c r="BG22" s="227"/>
      <c r="BH22" s="227"/>
      <c r="BI22" s="227"/>
      <c r="BJ22" s="227"/>
      <c r="BK22" s="227"/>
      <c r="BL22" s="227"/>
      <c r="BM22" s="227"/>
      <c r="BN22" s="227"/>
      <c r="BO22" s="227"/>
      <c r="BP22" s="227"/>
      <c r="BQ22" s="232">
        <v>16</v>
      </c>
      <c r="BR22" s="233"/>
      <c r="BS22" s="987"/>
      <c r="BT22" s="988"/>
      <c r="BU22" s="988"/>
      <c r="BV22" s="988"/>
      <c r="BW22" s="988"/>
      <c r="BX22" s="988"/>
      <c r="BY22" s="988"/>
      <c r="BZ22" s="988"/>
      <c r="CA22" s="988"/>
      <c r="CB22" s="988"/>
      <c r="CC22" s="988"/>
      <c r="CD22" s="988"/>
      <c r="CE22" s="988"/>
      <c r="CF22" s="988"/>
      <c r="CG22" s="1009"/>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28"/>
    </row>
    <row r="23" spans="1:131" s="229" customFormat="1" ht="26.25" customHeight="1" thickBot="1">
      <c r="A23" s="234" t="s">
        <v>400</v>
      </c>
      <c r="B23" s="924" t="s">
        <v>401</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486</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402</v>
      </c>
      <c r="BA23" s="1052"/>
      <c r="BB23" s="1052"/>
      <c r="BC23" s="1052"/>
      <c r="BD23" s="1053"/>
      <c r="BE23" s="227"/>
      <c r="BF23" s="227"/>
      <c r="BG23" s="227"/>
      <c r="BH23" s="227"/>
      <c r="BI23" s="227"/>
      <c r="BJ23" s="227"/>
      <c r="BK23" s="227"/>
      <c r="BL23" s="227"/>
      <c r="BM23" s="227"/>
      <c r="BN23" s="227"/>
      <c r="BO23" s="227"/>
      <c r="BP23" s="227"/>
      <c r="BQ23" s="232">
        <v>17</v>
      </c>
      <c r="BR23" s="233"/>
      <c r="BS23" s="987"/>
      <c r="BT23" s="988"/>
      <c r="BU23" s="988"/>
      <c r="BV23" s="988"/>
      <c r="BW23" s="988"/>
      <c r="BX23" s="988"/>
      <c r="BY23" s="988"/>
      <c r="BZ23" s="988"/>
      <c r="CA23" s="988"/>
      <c r="CB23" s="988"/>
      <c r="CC23" s="988"/>
      <c r="CD23" s="988"/>
      <c r="CE23" s="988"/>
      <c r="CF23" s="988"/>
      <c r="CG23" s="1009"/>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28"/>
    </row>
    <row r="24" spans="1:131" s="229" customFormat="1" ht="26.25" customHeight="1">
      <c r="A24" s="1047" t="s">
        <v>403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87"/>
      <c r="BT24" s="988"/>
      <c r="BU24" s="988"/>
      <c r="BV24" s="988"/>
      <c r="BW24" s="988"/>
      <c r="BX24" s="988"/>
      <c r="BY24" s="988"/>
      <c r="BZ24" s="988"/>
      <c r="CA24" s="988"/>
      <c r="CB24" s="988"/>
      <c r="CC24" s="988"/>
      <c r="CD24" s="988"/>
      <c r="CE24" s="988"/>
      <c r="CF24" s="988"/>
      <c r="CG24" s="1009"/>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28"/>
    </row>
    <row r="25" spans="1:131" ht="26.25" customHeight="1" thickBot="1">
      <c r="A25" s="1046" t="s">
        <v>404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87"/>
      <c r="BT25" s="988"/>
      <c r="BU25" s="988"/>
      <c r="BV25" s="988"/>
      <c r="BW25" s="988"/>
      <c r="BX25" s="988"/>
      <c r="BY25" s="988"/>
      <c r="BZ25" s="988"/>
      <c r="CA25" s="988"/>
      <c r="CB25" s="988"/>
      <c r="CC25" s="988"/>
      <c r="CD25" s="988"/>
      <c r="CE25" s="988"/>
      <c r="CF25" s="988"/>
      <c r="CG25" s="1009"/>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4"/>
    </row>
    <row r="26" spans="1:131" ht="26.25" customHeight="1">
      <c r="A26" s="990" t="s">
        <v>381</v>
      </c>
      <c r="B26" s="991"/>
      <c r="C26" s="991"/>
      <c r="D26" s="991"/>
      <c r="E26" s="991"/>
      <c r="F26" s="991"/>
      <c r="G26" s="991"/>
      <c r="H26" s="991"/>
      <c r="I26" s="991"/>
      <c r="J26" s="991"/>
      <c r="K26" s="991"/>
      <c r="L26" s="991"/>
      <c r="M26" s="991"/>
      <c r="N26" s="991"/>
      <c r="O26" s="991"/>
      <c r="P26" s="992"/>
      <c r="Q26" s="996" t="s">
        <v>405</v>
      </c>
      <c r="R26" s="997"/>
      <c r="S26" s="997"/>
      <c r="T26" s="997"/>
      <c r="U26" s="998"/>
      <c r="V26" s="996" t="s">
        <v>406</v>
      </c>
      <c r="W26" s="997"/>
      <c r="X26" s="997"/>
      <c r="Y26" s="997"/>
      <c r="Z26" s="998"/>
      <c r="AA26" s="996" t="s">
        <v>407</v>
      </c>
      <c r="AB26" s="997"/>
      <c r="AC26" s="997"/>
      <c r="AD26" s="997"/>
      <c r="AE26" s="997"/>
      <c r="AF26" s="1042" t="s">
        <v>408</v>
      </c>
      <c r="AG26" s="1003"/>
      <c r="AH26" s="1003"/>
      <c r="AI26" s="1003"/>
      <c r="AJ26" s="1043"/>
      <c r="AK26" s="997" t="s">
        <v>409</v>
      </c>
      <c r="AL26" s="997"/>
      <c r="AM26" s="997"/>
      <c r="AN26" s="997"/>
      <c r="AO26" s="998"/>
      <c r="AP26" s="996" t="s">
        <v>410</v>
      </c>
      <c r="AQ26" s="997"/>
      <c r="AR26" s="997"/>
      <c r="AS26" s="997"/>
      <c r="AT26" s="998"/>
      <c r="AU26" s="996" t="s">
        <v>411</v>
      </c>
      <c r="AV26" s="997"/>
      <c r="AW26" s="997"/>
      <c r="AX26" s="997"/>
      <c r="AY26" s="998"/>
      <c r="AZ26" s="996" t="s">
        <v>412</v>
      </c>
      <c r="BA26" s="997"/>
      <c r="BB26" s="997"/>
      <c r="BC26" s="997"/>
      <c r="BD26" s="998"/>
      <c r="BE26" s="996" t="s">
        <v>388</v>
      </c>
      <c r="BF26" s="997"/>
      <c r="BG26" s="997"/>
      <c r="BH26" s="997"/>
      <c r="BI26" s="1010"/>
      <c r="BJ26" s="226"/>
      <c r="BK26" s="226"/>
      <c r="BL26" s="226"/>
      <c r="BM26" s="226"/>
      <c r="BN26" s="226"/>
      <c r="BO26" s="235"/>
      <c r="BP26" s="235"/>
      <c r="BQ26" s="232">
        <v>20</v>
      </c>
      <c r="BR26" s="233"/>
      <c r="BS26" s="987"/>
      <c r="BT26" s="988"/>
      <c r="BU26" s="988"/>
      <c r="BV26" s="988"/>
      <c r="BW26" s="988"/>
      <c r="BX26" s="988"/>
      <c r="BY26" s="988"/>
      <c r="BZ26" s="988"/>
      <c r="CA26" s="988"/>
      <c r="CB26" s="988"/>
      <c r="CC26" s="988"/>
      <c r="CD26" s="988"/>
      <c r="CE26" s="988"/>
      <c r="CF26" s="988"/>
      <c r="CG26" s="1009"/>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4"/>
    </row>
    <row r="27" spans="1:13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44"/>
      <c r="AG27" s="1006"/>
      <c r="AH27" s="1006"/>
      <c r="AI27" s="1006"/>
      <c r="AJ27" s="1045"/>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1"/>
      <c r="BJ27" s="226"/>
      <c r="BK27" s="226"/>
      <c r="BL27" s="226"/>
      <c r="BM27" s="226"/>
      <c r="BN27" s="226"/>
      <c r="BO27" s="235"/>
      <c r="BP27" s="235"/>
      <c r="BQ27" s="232">
        <v>21</v>
      </c>
      <c r="BR27" s="233"/>
      <c r="BS27" s="987"/>
      <c r="BT27" s="988"/>
      <c r="BU27" s="988"/>
      <c r="BV27" s="988"/>
      <c r="BW27" s="988"/>
      <c r="BX27" s="988"/>
      <c r="BY27" s="988"/>
      <c r="BZ27" s="988"/>
      <c r="CA27" s="988"/>
      <c r="CB27" s="988"/>
      <c r="CC27" s="988"/>
      <c r="CD27" s="988"/>
      <c r="CE27" s="988"/>
      <c r="CF27" s="988"/>
      <c r="CG27" s="1009"/>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4"/>
    </row>
    <row r="28" spans="1:131" ht="26.25" customHeight="1" thickTop="1">
      <c r="A28" s="236">
        <v>1</v>
      </c>
      <c r="B28" s="978" t="s">
        <v>413</v>
      </c>
      <c r="C28" s="979"/>
      <c r="D28" s="979"/>
      <c r="E28" s="979"/>
      <c r="F28" s="979"/>
      <c r="G28" s="979"/>
      <c r="H28" s="979"/>
      <c r="I28" s="979"/>
      <c r="J28" s="979"/>
      <c r="K28" s="979"/>
      <c r="L28" s="979"/>
      <c r="M28" s="979"/>
      <c r="N28" s="979"/>
      <c r="O28" s="979"/>
      <c r="P28" s="980"/>
      <c r="Q28" s="1037">
        <v>1977</v>
      </c>
      <c r="R28" s="974"/>
      <c r="S28" s="974"/>
      <c r="T28" s="974"/>
      <c r="U28" s="974"/>
      <c r="V28" s="974">
        <v>1922</v>
      </c>
      <c r="W28" s="974"/>
      <c r="X28" s="974"/>
      <c r="Y28" s="974"/>
      <c r="Z28" s="974"/>
      <c r="AA28" s="1038">
        <f>Q28-V28</f>
        <v>55</v>
      </c>
      <c r="AB28" s="1038"/>
      <c r="AC28" s="1038"/>
      <c r="AD28" s="1038"/>
      <c r="AE28" s="1039"/>
      <c r="AF28" s="1040">
        <v>55</v>
      </c>
      <c r="AG28" s="974"/>
      <c r="AH28" s="974"/>
      <c r="AI28" s="974"/>
      <c r="AJ28" s="1041"/>
      <c r="AK28" s="1032">
        <v>161</v>
      </c>
      <c r="AL28" s="1033"/>
      <c r="AM28" s="1033"/>
      <c r="AN28" s="1033"/>
      <c r="AO28" s="1033"/>
      <c r="AP28" s="1033"/>
      <c r="AQ28" s="1033"/>
      <c r="AR28" s="1033"/>
      <c r="AS28" s="1033"/>
      <c r="AT28" s="1033"/>
      <c r="AU28" s="1033"/>
      <c r="AV28" s="1033"/>
      <c r="AW28" s="1033"/>
      <c r="AX28" s="1033"/>
      <c r="AY28" s="1033"/>
      <c r="AZ28" s="1034"/>
      <c r="BA28" s="1034"/>
      <c r="BB28" s="1034"/>
      <c r="BC28" s="1034"/>
      <c r="BD28" s="1034"/>
      <c r="BE28" s="1035"/>
      <c r="BF28" s="1035"/>
      <c r="BG28" s="1035"/>
      <c r="BH28" s="1035"/>
      <c r="BI28" s="1036"/>
      <c r="BJ28" s="226"/>
      <c r="BK28" s="226"/>
      <c r="BL28" s="226"/>
      <c r="BM28" s="226"/>
      <c r="BN28" s="226"/>
      <c r="BO28" s="235"/>
      <c r="BP28" s="235"/>
      <c r="BQ28" s="232">
        <v>22</v>
      </c>
      <c r="BR28" s="233"/>
      <c r="BS28" s="987"/>
      <c r="BT28" s="988"/>
      <c r="BU28" s="988"/>
      <c r="BV28" s="988"/>
      <c r="BW28" s="988"/>
      <c r="BX28" s="988"/>
      <c r="BY28" s="988"/>
      <c r="BZ28" s="988"/>
      <c r="CA28" s="988"/>
      <c r="CB28" s="988"/>
      <c r="CC28" s="988"/>
      <c r="CD28" s="988"/>
      <c r="CE28" s="988"/>
      <c r="CF28" s="988"/>
      <c r="CG28" s="1009"/>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4"/>
    </row>
    <row r="29" spans="1:131" ht="26.25" customHeight="1">
      <c r="A29" s="236">
        <v>2</v>
      </c>
      <c r="B29" s="970" t="s">
        <v>414</v>
      </c>
      <c r="C29" s="971"/>
      <c r="D29" s="971"/>
      <c r="E29" s="971"/>
      <c r="F29" s="971"/>
      <c r="G29" s="971"/>
      <c r="H29" s="971"/>
      <c r="I29" s="971"/>
      <c r="J29" s="971"/>
      <c r="K29" s="971"/>
      <c r="L29" s="971"/>
      <c r="M29" s="971"/>
      <c r="N29" s="971"/>
      <c r="O29" s="971"/>
      <c r="P29" s="972"/>
      <c r="Q29" s="973">
        <v>1629</v>
      </c>
      <c r="R29" s="969"/>
      <c r="S29" s="969"/>
      <c r="T29" s="969"/>
      <c r="U29" s="969"/>
      <c r="V29" s="969">
        <v>1461</v>
      </c>
      <c r="W29" s="969"/>
      <c r="X29" s="969"/>
      <c r="Y29" s="969"/>
      <c r="Z29" s="969"/>
      <c r="AA29" s="969">
        <f t="shared" ref="AA29:AA32" si="0">Q29-V29</f>
        <v>168</v>
      </c>
      <c r="AB29" s="969"/>
      <c r="AC29" s="969"/>
      <c r="AD29" s="969"/>
      <c r="AE29" s="1030"/>
      <c r="AF29" s="1027">
        <v>168</v>
      </c>
      <c r="AG29" s="1028"/>
      <c r="AH29" s="1028"/>
      <c r="AI29" s="1028"/>
      <c r="AJ29" s="1029"/>
      <c r="AK29" s="967">
        <v>242</v>
      </c>
      <c r="AL29" s="958"/>
      <c r="AM29" s="958"/>
      <c r="AN29" s="958"/>
      <c r="AO29" s="958"/>
      <c r="AP29" s="958"/>
      <c r="AQ29" s="958"/>
      <c r="AR29" s="958"/>
      <c r="AS29" s="958"/>
      <c r="AT29" s="958"/>
      <c r="AU29" s="958"/>
      <c r="AV29" s="958"/>
      <c r="AW29" s="958"/>
      <c r="AX29" s="958"/>
      <c r="AY29" s="958"/>
      <c r="AZ29" s="1031"/>
      <c r="BA29" s="1031"/>
      <c r="BB29" s="1031"/>
      <c r="BC29" s="1031"/>
      <c r="BD29" s="1031"/>
      <c r="BE29" s="959"/>
      <c r="BF29" s="959"/>
      <c r="BG29" s="959"/>
      <c r="BH29" s="959"/>
      <c r="BI29" s="960"/>
      <c r="BJ29" s="226"/>
      <c r="BK29" s="226"/>
      <c r="BL29" s="226"/>
      <c r="BM29" s="226"/>
      <c r="BN29" s="226"/>
      <c r="BO29" s="235"/>
      <c r="BP29" s="235"/>
      <c r="BQ29" s="232">
        <v>23</v>
      </c>
      <c r="BR29" s="233"/>
      <c r="BS29" s="987"/>
      <c r="BT29" s="988"/>
      <c r="BU29" s="988"/>
      <c r="BV29" s="988"/>
      <c r="BW29" s="988"/>
      <c r="BX29" s="988"/>
      <c r="BY29" s="988"/>
      <c r="BZ29" s="988"/>
      <c r="CA29" s="988"/>
      <c r="CB29" s="988"/>
      <c r="CC29" s="988"/>
      <c r="CD29" s="988"/>
      <c r="CE29" s="988"/>
      <c r="CF29" s="988"/>
      <c r="CG29" s="1009"/>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4"/>
    </row>
    <row r="30" spans="1:131" ht="26.25" customHeight="1">
      <c r="A30" s="236">
        <v>3</v>
      </c>
      <c r="B30" s="970" t="s">
        <v>415</v>
      </c>
      <c r="C30" s="971"/>
      <c r="D30" s="971"/>
      <c r="E30" s="971"/>
      <c r="F30" s="971"/>
      <c r="G30" s="971"/>
      <c r="H30" s="971"/>
      <c r="I30" s="971"/>
      <c r="J30" s="971"/>
      <c r="K30" s="971"/>
      <c r="L30" s="971"/>
      <c r="M30" s="971"/>
      <c r="N30" s="971"/>
      <c r="O30" s="971"/>
      <c r="P30" s="972"/>
      <c r="Q30" s="973">
        <v>269</v>
      </c>
      <c r="R30" s="969"/>
      <c r="S30" s="969"/>
      <c r="T30" s="969"/>
      <c r="U30" s="969"/>
      <c r="V30" s="969">
        <v>265</v>
      </c>
      <c r="W30" s="969"/>
      <c r="X30" s="969"/>
      <c r="Y30" s="969"/>
      <c r="Z30" s="969"/>
      <c r="AA30" s="969">
        <f t="shared" si="0"/>
        <v>4</v>
      </c>
      <c r="AB30" s="969"/>
      <c r="AC30" s="969"/>
      <c r="AD30" s="969"/>
      <c r="AE30" s="1030"/>
      <c r="AF30" s="1027">
        <v>4</v>
      </c>
      <c r="AG30" s="1028"/>
      <c r="AH30" s="1028"/>
      <c r="AI30" s="1028"/>
      <c r="AJ30" s="1029"/>
      <c r="AK30" s="967">
        <v>48</v>
      </c>
      <c r="AL30" s="958"/>
      <c r="AM30" s="958"/>
      <c r="AN30" s="958"/>
      <c r="AO30" s="958"/>
      <c r="AP30" s="958"/>
      <c r="AQ30" s="958"/>
      <c r="AR30" s="958"/>
      <c r="AS30" s="958"/>
      <c r="AT30" s="958"/>
      <c r="AU30" s="958"/>
      <c r="AV30" s="958"/>
      <c r="AW30" s="958"/>
      <c r="AX30" s="958"/>
      <c r="AY30" s="958"/>
      <c r="AZ30" s="1031"/>
      <c r="BA30" s="1031"/>
      <c r="BB30" s="1031"/>
      <c r="BC30" s="1031"/>
      <c r="BD30" s="1031"/>
      <c r="BE30" s="959"/>
      <c r="BF30" s="959"/>
      <c r="BG30" s="959"/>
      <c r="BH30" s="959"/>
      <c r="BI30" s="960"/>
      <c r="BJ30" s="226"/>
      <c r="BK30" s="226"/>
      <c r="BL30" s="226"/>
      <c r="BM30" s="226"/>
      <c r="BN30" s="226"/>
      <c r="BO30" s="235"/>
      <c r="BP30" s="235"/>
      <c r="BQ30" s="232">
        <v>24</v>
      </c>
      <c r="BR30" s="233"/>
      <c r="BS30" s="987"/>
      <c r="BT30" s="988"/>
      <c r="BU30" s="988"/>
      <c r="BV30" s="988"/>
      <c r="BW30" s="988"/>
      <c r="BX30" s="988"/>
      <c r="BY30" s="988"/>
      <c r="BZ30" s="988"/>
      <c r="CA30" s="988"/>
      <c r="CB30" s="988"/>
      <c r="CC30" s="988"/>
      <c r="CD30" s="988"/>
      <c r="CE30" s="988"/>
      <c r="CF30" s="988"/>
      <c r="CG30" s="1009"/>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4"/>
    </row>
    <row r="31" spans="1:131" ht="26.25" customHeight="1">
      <c r="A31" s="236">
        <v>4</v>
      </c>
      <c r="B31" s="970" t="s">
        <v>416</v>
      </c>
      <c r="C31" s="971"/>
      <c r="D31" s="971"/>
      <c r="E31" s="971"/>
      <c r="F31" s="971"/>
      <c r="G31" s="971"/>
      <c r="H31" s="971"/>
      <c r="I31" s="971"/>
      <c r="J31" s="971"/>
      <c r="K31" s="971"/>
      <c r="L31" s="971"/>
      <c r="M31" s="971"/>
      <c r="N31" s="971"/>
      <c r="O31" s="971"/>
      <c r="P31" s="972"/>
      <c r="Q31" s="973">
        <v>489</v>
      </c>
      <c r="R31" s="969"/>
      <c r="S31" s="969"/>
      <c r="T31" s="969"/>
      <c r="U31" s="969"/>
      <c r="V31" s="969">
        <v>409</v>
      </c>
      <c r="W31" s="969"/>
      <c r="X31" s="969"/>
      <c r="Y31" s="969"/>
      <c r="Z31" s="969"/>
      <c r="AA31" s="969">
        <f t="shared" si="0"/>
        <v>80</v>
      </c>
      <c r="AB31" s="969"/>
      <c r="AC31" s="969"/>
      <c r="AD31" s="969"/>
      <c r="AE31" s="1030"/>
      <c r="AF31" s="1027">
        <v>1704</v>
      </c>
      <c r="AG31" s="1028"/>
      <c r="AH31" s="1028"/>
      <c r="AI31" s="1028"/>
      <c r="AJ31" s="1029"/>
      <c r="AK31" s="967"/>
      <c r="AL31" s="958"/>
      <c r="AM31" s="958"/>
      <c r="AN31" s="958"/>
      <c r="AO31" s="958"/>
      <c r="AP31" s="958">
        <v>42</v>
      </c>
      <c r="AQ31" s="958"/>
      <c r="AR31" s="958"/>
      <c r="AS31" s="958"/>
      <c r="AT31" s="958"/>
      <c r="AU31" s="958"/>
      <c r="AV31" s="958"/>
      <c r="AW31" s="958"/>
      <c r="AX31" s="958"/>
      <c r="AY31" s="958"/>
      <c r="AZ31" s="1031"/>
      <c r="BA31" s="1031"/>
      <c r="BB31" s="1031"/>
      <c r="BC31" s="1031"/>
      <c r="BD31" s="1031"/>
      <c r="BE31" s="959" t="s">
        <v>417</v>
      </c>
      <c r="BF31" s="959"/>
      <c r="BG31" s="959"/>
      <c r="BH31" s="959"/>
      <c r="BI31" s="960"/>
      <c r="BJ31" s="226"/>
      <c r="BK31" s="226"/>
      <c r="BL31" s="226"/>
      <c r="BM31" s="226"/>
      <c r="BN31" s="226"/>
      <c r="BO31" s="235"/>
      <c r="BP31" s="235"/>
      <c r="BQ31" s="232">
        <v>25</v>
      </c>
      <c r="BR31" s="233"/>
      <c r="BS31" s="987"/>
      <c r="BT31" s="988"/>
      <c r="BU31" s="988"/>
      <c r="BV31" s="988"/>
      <c r="BW31" s="988"/>
      <c r="BX31" s="988"/>
      <c r="BY31" s="988"/>
      <c r="BZ31" s="988"/>
      <c r="CA31" s="988"/>
      <c r="CB31" s="988"/>
      <c r="CC31" s="988"/>
      <c r="CD31" s="988"/>
      <c r="CE31" s="988"/>
      <c r="CF31" s="988"/>
      <c r="CG31" s="1009"/>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4"/>
    </row>
    <row r="32" spans="1:131" ht="26.25" customHeight="1">
      <c r="A32" s="236">
        <v>5</v>
      </c>
      <c r="B32" s="970" t="s">
        <v>418</v>
      </c>
      <c r="C32" s="971"/>
      <c r="D32" s="971"/>
      <c r="E32" s="971"/>
      <c r="F32" s="971"/>
      <c r="G32" s="971"/>
      <c r="H32" s="971"/>
      <c r="I32" s="971"/>
      <c r="J32" s="971"/>
      <c r="K32" s="971"/>
      <c r="L32" s="971"/>
      <c r="M32" s="971"/>
      <c r="N32" s="971"/>
      <c r="O32" s="971"/>
      <c r="P32" s="972"/>
      <c r="Q32" s="973">
        <v>565</v>
      </c>
      <c r="R32" s="969"/>
      <c r="S32" s="969"/>
      <c r="T32" s="969"/>
      <c r="U32" s="969"/>
      <c r="V32" s="969">
        <v>513</v>
      </c>
      <c r="W32" s="969"/>
      <c r="X32" s="969"/>
      <c r="Y32" s="969"/>
      <c r="Z32" s="969"/>
      <c r="AA32" s="969">
        <f t="shared" si="0"/>
        <v>52</v>
      </c>
      <c r="AB32" s="969"/>
      <c r="AC32" s="969"/>
      <c r="AD32" s="969"/>
      <c r="AE32" s="1030"/>
      <c r="AF32" s="1027">
        <v>78</v>
      </c>
      <c r="AG32" s="1028"/>
      <c r="AH32" s="1028"/>
      <c r="AI32" s="1028"/>
      <c r="AJ32" s="1029"/>
      <c r="AK32" s="967"/>
      <c r="AL32" s="958"/>
      <c r="AM32" s="958"/>
      <c r="AN32" s="958"/>
      <c r="AO32" s="958"/>
      <c r="AP32" s="958">
        <v>1740</v>
      </c>
      <c r="AQ32" s="958"/>
      <c r="AR32" s="958"/>
      <c r="AS32" s="958"/>
      <c r="AT32" s="958"/>
      <c r="AU32" s="958">
        <v>957</v>
      </c>
      <c r="AV32" s="958"/>
      <c r="AW32" s="958"/>
      <c r="AX32" s="958"/>
      <c r="AY32" s="958"/>
      <c r="AZ32" s="1031"/>
      <c r="BA32" s="1031"/>
      <c r="BB32" s="1031"/>
      <c r="BC32" s="1031"/>
      <c r="BD32" s="1031"/>
      <c r="BE32" s="959" t="s">
        <v>417</v>
      </c>
      <c r="BF32" s="959"/>
      <c r="BG32" s="959"/>
      <c r="BH32" s="959"/>
      <c r="BI32" s="960"/>
      <c r="BJ32" s="226"/>
      <c r="BK32" s="226"/>
      <c r="BL32" s="226"/>
      <c r="BM32" s="226"/>
      <c r="BN32" s="226"/>
      <c r="BO32" s="235"/>
      <c r="BP32" s="235"/>
      <c r="BQ32" s="232">
        <v>26</v>
      </c>
      <c r="BR32" s="233"/>
      <c r="BS32" s="987"/>
      <c r="BT32" s="988"/>
      <c r="BU32" s="988"/>
      <c r="BV32" s="988"/>
      <c r="BW32" s="988"/>
      <c r="BX32" s="988"/>
      <c r="BY32" s="988"/>
      <c r="BZ32" s="988"/>
      <c r="CA32" s="988"/>
      <c r="CB32" s="988"/>
      <c r="CC32" s="988"/>
      <c r="CD32" s="988"/>
      <c r="CE32" s="988"/>
      <c r="CF32" s="988"/>
      <c r="CG32" s="1009"/>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4"/>
    </row>
    <row r="33" spans="1:131" ht="26.25" customHeight="1">
      <c r="A33" s="236">
        <v>6</v>
      </c>
      <c r="B33" s="970"/>
      <c r="C33" s="971"/>
      <c r="D33" s="971"/>
      <c r="E33" s="971"/>
      <c r="F33" s="971"/>
      <c r="G33" s="971"/>
      <c r="H33" s="971"/>
      <c r="I33" s="971"/>
      <c r="J33" s="971"/>
      <c r="K33" s="971"/>
      <c r="L33" s="971"/>
      <c r="M33" s="971"/>
      <c r="N33" s="971"/>
      <c r="O33" s="971"/>
      <c r="P33" s="972"/>
      <c r="Q33" s="973"/>
      <c r="R33" s="969"/>
      <c r="S33" s="969"/>
      <c r="T33" s="969"/>
      <c r="U33" s="969"/>
      <c r="V33" s="969"/>
      <c r="W33" s="969"/>
      <c r="X33" s="969"/>
      <c r="Y33" s="969"/>
      <c r="Z33" s="969"/>
      <c r="AA33" s="969"/>
      <c r="AB33" s="969"/>
      <c r="AC33" s="969"/>
      <c r="AD33" s="969"/>
      <c r="AE33" s="1030"/>
      <c r="AF33" s="1027"/>
      <c r="AG33" s="1028"/>
      <c r="AH33" s="1028"/>
      <c r="AI33" s="1028"/>
      <c r="AJ33" s="1029"/>
      <c r="AK33" s="967"/>
      <c r="AL33" s="958"/>
      <c r="AM33" s="958"/>
      <c r="AN33" s="958"/>
      <c r="AO33" s="958"/>
      <c r="AP33" s="958"/>
      <c r="AQ33" s="958"/>
      <c r="AR33" s="958"/>
      <c r="AS33" s="958"/>
      <c r="AT33" s="958"/>
      <c r="AU33" s="958"/>
      <c r="AV33" s="958"/>
      <c r="AW33" s="958"/>
      <c r="AX33" s="958"/>
      <c r="AY33" s="958"/>
      <c r="AZ33" s="1031"/>
      <c r="BA33" s="1031"/>
      <c r="BB33" s="1031"/>
      <c r="BC33" s="1031"/>
      <c r="BD33" s="1031"/>
      <c r="BE33" s="959"/>
      <c r="BF33" s="959"/>
      <c r="BG33" s="959"/>
      <c r="BH33" s="959"/>
      <c r="BI33" s="960"/>
      <c r="BJ33" s="226"/>
      <c r="BK33" s="226"/>
      <c r="BL33" s="226"/>
      <c r="BM33" s="226"/>
      <c r="BN33" s="226"/>
      <c r="BO33" s="235"/>
      <c r="BP33" s="235"/>
      <c r="BQ33" s="232">
        <v>27</v>
      </c>
      <c r="BR33" s="233"/>
      <c r="BS33" s="987"/>
      <c r="BT33" s="988"/>
      <c r="BU33" s="988"/>
      <c r="BV33" s="988"/>
      <c r="BW33" s="988"/>
      <c r="BX33" s="988"/>
      <c r="BY33" s="988"/>
      <c r="BZ33" s="988"/>
      <c r="CA33" s="988"/>
      <c r="CB33" s="988"/>
      <c r="CC33" s="988"/>
      <c r="CD33" s="988"/>
      <c r="CE33" s="988"/>
      <c r="CF33" s="988"/>
      <c r="CG33" s="1009"/>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4"/>
    </row>
    <row r="34" spans="1:131" ht="26.25" customHeight="1">
      <c r="A34" s="236">
        <v>7</v>
      </c>
      <c r="B34" s="970"/>
      <c r="C34" s="971"/>
      <c r="D34" s="971"/>
      <c r="E34" s="971"/>
      <c r="F34" s="971"/>
      <c r="G34" s="971"/>
      <c r="H34" s="971"/>
      <c r="I34" s="971"/>
      <c r="J34" s="971"/>
      <c r="K34" s="971"/>
      <c r="L34" s="971"/>
      <c r="M34" s="971"/>
      <c r="N34" s="971"/>
      <c r="O34" s="971"/>
      <c r="P34" s="972"/>
      <c r="Q34" s="973"/>
      <c r="R34" s="969"/>
      <c r="S34" s="969"/>
      <c r="T34" s="969"/>
      <c r="U34" s="969"/>
      <c r="V34" s="969"/>
      <c r="W34" s="969"/>
      <c r="X34" s="969"/>
      <c r="Y34" s="969"/>
      <c r="Z34" s="969"/>
      <c r="AA34" s="969"/>
      <c r="AB34" s="969"/>
      <c r="AC34" s="969"/>
      <c r="AD34" s="969"/>
      <c r="AE34" s="1030"/>
      <c r="AF34" s="1027"/>
      <c r="AG34" s="1028"/>
      <c r="AH34" s="1028"/>
      <c r="AI34" s="1028"/>
      <c r="AJ34" s="1029"/>
      <c r="AK34" s="967"/>
      <c r="AL34" s="958"/>
      <c r="AM34" s="958"/>
      <c r="AN34" s="958"/>
      <c r="AO34" s="958"/>
      <c r="AP34" s="958"/>
      <c r="AQ34" s="958"/>
      <c r="AR34" s="958"/>
      <c r="AS34" s="958"/>
      <c r="AT34" s="958"/>
      <c r="AU34" s="958"/>
      <c r="AV34" s="958"/>
      <c r="AW34" s="958"/>
      <c r="AX34" s="958"/>
      <c r="AY34" s="958"/>
      <c r="AZ34" s="1031"/>
      <c r="BA34" s="1031"/>
      <c r="BB34" s="1031"/>
      <c r="BC34" s="1031"/>
      <c r="BD34" s="1031"/>
      <c r="BE34" s="959"/>
      <c r="BF34" s="959"/>
      <c r="BG34" s="959"/>
      <c r="BH34" s="959"/>
      <c r="BI34" s="960"/>
      <c r="BJ34" s="226"/>
      <c r="BK34" s="226"/>
      <c r="BL34" s="226"/>
      <c r="BM34" s="226"/>
      <c r="BN34" s="226"/>
      <c r="BO34" s="235"/>
      <c r="BP34" s="235"/>
      <c r="BQ34" s="232">
        <v>28</v>
      </c>
      <c r="BR34" s="233"/>
      <c r="BS34" s="987"/>
      <c r="BT34" s="988"/>
      <c r="BU34" s="988"/>
      <c r="BV34" s="988"/>
      <c r="BW34" s="988"/>
      <c r="BX34" s="988"/>
      <c r="BY34" s="988"/>
      <c r="BZ34" s="988"/>
      <c r="CA34" s="988"/>
      <c r="CB34" s="988"/>
      <c r="CC34" s="988"/>
      <c r="CD34" s="988"/>
      <c r="CE34" s="988"/>
      <c r="CF34" s="988"/>
      <c r="CG34" s="1009"/>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4"/>
    </row>
    <row r="35" spans="1:131" ht="26.25" customHeight="1">
      <c r="A35" s="236">
        <v>8</v>
      </c>
      <c r="B35" s="970"/>
      <c r="C35" s="971"/>
      <c r="D35" s="971"/>
      <c r="E35" s="971"/>
      <c r="F35" s="971"/>
      <c r="G35" s="971"/>
      <c r="H35" s="971"/>
      <c r="I35" s="971"/>
      <c r="J35" s="971"/>
      <c r="K35" s="971"/>
      <c r="L35" s="971"/>
      <c r="M35" s="971"/>
      <c r="N35" s="971"/>
      <c r="O35" s="971"/>
      <c r="P35" s="972"/>
      <c r="Q35" s="973"/>
      <c r="R35" s="969"/>
      <c r="S35" s="969"/>
      <c r="T35" s="969"/>
      <c r="U35" s="969"/>
      <c r="V35" s="969"/>
      <c r="W35" s="969"/>
      <c r="X35" s="969"/>
      <c r="Y35" s="969"/>
      <c r="Z35" s="969"/>
      <c r="AA35" s="969"/>
      <c r="AB35" s="969"/>
      <c r="AC35" s="969"/>
      <c r="AD35" s="969"/>
      <c r="AE35" s="1030"/>
      <c r="AF35" s="1027"/>
      <c r="AG35" s="1028"/>
      <c r="AH35" s="1028"/>
      <c r="AI35" s="1028"/>
      <c r="AJ35" s="1029"/>
      <c r="AK35" s="967"/>
      <c r="AL35" s="958"/>
      <c r="AM35" s="958"/>
      <c r="AN35" s="958"/>
      <c r="AO35" s="958"/>
      <c r="AP35" s="958"/>
      <c r="AQ35" s="958"/>
      <c r="AR35" s="958"/>
      <c r="AS35" s="958"/>
      <c r="AT35" s="958"/>
      <c r="AU35" s="958"/>
      <c r="AV35" s="958"/>
      <c r="AW35" s="958"/>
      <c r="AX35" s="958"/>
      <c r="AY35" s="958"/>
      <c r="AZ35" s="1031"/>
      <c r="BA35" s="1031"/>
      <c r="BB35" s="1031"/>
      <c r="BC35" s="1031"/>
      <c r="BD35" s="1031"/>
      <c r="BE35" s="959"/>
      <c r="BF35" s="959"/>
      <c r="BG35" s="959"/>
      <c r="BH35" s="959"/>
      <c r="BI35" s="960"/>
      <c r="BJ35" s="226"/>
      <c r="BK35" s="226"/>
      <c r="BL35" s="226"/>
      <c r="BM35" s="226"/>
      <c r="BN35" s="226"/>
      <c r="BO35" s="235"/>
      <c r="BP35" s="235"/>
      <c r="BQ35" s="232">
        <v>29</v>
      </c>
      <c r="BR35" s="233"/>
      <c r="BS35" s="987"/>
      <c r="BT35" s="988"/>
      <c r="BU35" s="988"/>
      <c r="BV35" s="988"/>
      <c r="BW35" s="988"/>
      <c r="BX35" s="988"/>
      <c r="BY35" s="988"/>
      <c r="BZ35" s="988"/>
      <c r="CA35" s="988"/>
      <c r="CB35" s="988"/>
      <c r="CC35" s="988"/>
      <c r="CD35" s="988"/>
      <c r="CE35" s="988"/>
      <c r="CF35" s="988"/>
      <c r="CG35" s="1009"/>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4"/>
    </row>
    <row r="36" spans="1:131" ht="26.25" customHeight="1">
      <c r="A36" s="236">
        <v>9</v>
      </c>
      <c r="B36" s="970"/>
      <c r="C36" s="971"/>
      <c r="D36" s="971"/>
      <c r="E36" s="971"/>
      <c r="F36" s="971"/>
      <c r="G36" s="971"/>
      <c r="H36" s="971"/>
      <c r="I36" s="971"/>
      <c r="J36" s="971"/>
      <c r="K36" s="971"/>
      <c r="L36" s="971"/>
      <c r="M36" s="971"/>
      <c r="N36" s="971"/>
      <c r="O36" s="971"/>
      <c r="P36" s="972"/>
      <c r="Q36" s="973"/>
      <c r="R36" s="969"/>
      <c r="S36" s="969"/>
      <c r="T36" s="969"/>
      <c r="U36" s="969"/>
      <c r="V36" s="969"/>
      <c r="W36" s="969"/>
      <c r="X36" s="969"/>
      <c r="Y36" s="969"/>
      <c r="Z36" s="969"/>
      <c r="AA36" s="969"/>
      <c r="AB36" s="969"/>
      <c r="AC36" s="969"/>
      <c r="AD36" s="969"/>
      <c r="AE36" s="1030"/>
      <c r="AF36" s="1027"/>
      <c r="AG36" s="1028"/>
      <c r="AH36" s="1028"/>
      <c r="AI36" s="1028"/>
      <c r="AJ36" s="1029"/>
      <c r="AK36" s="967"/>
      <c r="AL36" s="958"/>
      <c r="AM36" s="958"/>
      <c r="AN36" s="958"/>
      <c r="AO36" s="958"/>
      <c r="AP36" s="958"/>
      <c r="AQ36" s="958"/>
      <c r="AR36" s="958"/>
      <c r="AS36" s="958"/>
      <c r="AT36" s="958"/>
      <c r="AU36" s="958"/>
      <c r="AV36" s="958"/>
      <c r="AW36" s="958"/>
      <c r="AX36" s="958"/>
      <c r="AY36" s="958"/>
      <c r="AZ36" s="1031"/>
      <c r="BA36" s="1031"/>
      <c r="BB36" s="1031"/>
      <c r="BC36" s="1031"/>
      <c r="BD36" s="1031"/>
      <c r="BE36" s="959"/>
      <c r="BF36" s="959"/>
      <c r="BG36" s="959"/>
      <c r="BH36" s="959"/>
      <c r="BI36" s="960"/>
      <c r="BJ36" s="226"/>
      <c r="BK36" s="226"/>
      <c r="BL36" s="226"/>
      <c r="BM36" s="226"/>
      <c r="BN36" s="226"/>
      <c r="BO36" s="235"/>
      <c r="BP36" s="235"/>
      <c r="BQ36" s="232">
        <v>30</v>
      </c>
      <c r="BR36" s="233"/>
      <c r="BS36" s="987"/>
      <c r="BT36" s="988"/>
      <c r="BU36" s="988"/>
      <c r="BV36" s="988"/>
      <c r="BW36" s="988"/>
      <c r="BX36" s="988"/>
      <c r="BY36" s="988"/>
      <c r="BZ36" s="988"/>
      <c r="CA36" s="988"/>
      <c r="CB36" s="988"/>
      <c r="CC36" s="988"/>
      <c r="CD36" s="988"/>
      <c r="CE36" s="988"/>
      <c r="CF36" s="988"/>
      <c r="CG36" s="1009"/>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4"/>
    </row>
    <row r="37" spans="1:131" ht="26.25" customHeight="1">
      <c r="A37" s="236">
        <v>10</v>
      </c>
      <c r="B37" s="970"/>
      <c r="C37" s="971"/>
      <c r="D37" s="971"/>
      <c r="E37" s="971"/>
      <c r="F37" s="971"/>
      <c r="G37" s="971"/>
      <c r="H37" s="971"/>
      <c r="I37" s="971"/>
      <c r="J37" s="971"/>
      <c r="K37" s="971"/>
      <c r="L37" s="971"/>
      <c r="M37" s="971"/>
      <c r="N37" s="971"/>
      <c r="O37" s="971"/>
      <c r="P37" s="972"/>
      <c r="Q37" s="973"/>
      <c r="R37" s="969"/>
      <c r="S37" s="969"/>
      <c r="T37" s="969"/>
      <c r="U37" s="969"/>
      <c r="V37" s="969"/>
      <c r="W37" s="969"/>
      <c r="X37" s="969"/>
      <c r="Y37" s="969"/>
      <c r="Z37" s="969"/>
      <c r="AA37" s="969"/>
      <c r="AB37" s="969"/>
      <c r="AC37" s="969"/>
      <c r="AD37" s="969"/>
      <c r="AE37" s="1030"/>
      <c r="AF37" s="1027"/>
      <c r="AG37" s="1028"/>
      <c r="AH37" s="1028"/>
      <c r="AI37" s="1028"/>
      <c r="AJ37" s="1029"/>
      <c r="AK37" s="967"/>
      <c r="AL37" s="958"/>
      <c r="AM37" s="958"/>
      <c r="AN37" s="958"/>
      <c r="AO37" s="958"/>
      <c r="AP37" s="958"/>
      <c r="AQ37" s="958"/>
      <c r="AR37" s="958"/>
      <c r="AS37" s="958"/>
      <c r="AT37" s="958"/>
      <c r="AU37" s="958"/>
      <c r="AV37" s="958"/>
      <c r="AW37" s="958"/>
      <c r="AX37" s="958"/>
      <c r="AY37" s="958"/>
      <c r="AZ37" s="1031"/>
      <c r="BA37" s="1031"/>
      <c r="BB37" s="1031"/>
      <c r="BC37" s="1031"/>
      <c r="BD37" s="1031"/>
      <c r="BE37" s="959"/>
      <c r="BF37" s="959"/>
      <c r="BG37" s="959"/>
      <c r="BH37" s="959"/>
      <c r="BI37" s="960"/>
      <c r="BJ37" s="226"/>
      <c r="BK37" s="226"/>
      <c r="BL37" s="226"/>
      <c r="BM37" s="226"/>
      <c r="BN37" s="226"/>
      <c r="BO37" s="235"/>
      <c r="BP37" s="235"/>
      <c r="BQ37" s="232">
        <v>31</v>
      </c>
      <c r="BR37" s="233"/>
      <c r="BS37" s="987"/>
      <c r="BT37" s="988"/>
      <c r="BU37" s="988"/>
      <c r="BV37" s="988"/>
      <c r="BW37" s="988"/>
      <c r="BX37" s="988"/>
      <c r="BY37" s="988"/>
      <c r="BZ37" s="988"/>
      <c r="CA37" s="988"/>
      <c r="CB37" s="988"/>
      <c r="CC37" s="988"/>
      <c r="CD37" s="988"/>
      <c r="CE37" s="988"/>
      <c r="CF37" s="988"/>
      <c r="CG37" s="1009"/>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4"/>
    </row>
    <row r="38" spans="1:131" ht="26.25" customHeight="1">
      <c r="A38" s="236">
        <v>11</v>
      </c>
      <c r="B38" s="970"/>
      <c r="C38" s="971"/>
      <c r="D38" s="971"/>
      <c r="E38" s="971"/>
      <c r="F38" s="971"/>
      <c r="G38" s="971"/>
      <c r="H38" s="971"/>
      <c r="I38" s="971"/>
      <c r="J38" s="971"/>
      <c r="K38" s="971"/>
      <c r="L38" s="971"/>
      <c r="M38" s="971"/>
      <c r="N38" s="971"/>
      <c r="O38" s="971"/>
      <c r="P38" s="972"/>
      <c r="Q38" s="973"/>
      <c r="R38" s="969"/>
      <c r="S38" s="969"/>
      <c r="T38" s="969"/>
      <c r="U38" s="969"/>
      <c r="V38" s="969"/>
      <c r="W38" s="969"/>
      <c r="X38" s="969"/>
      <c r="Y38" s="969"/>
      <c r="Z38" s="969"/>
      <c r="AA38" s="969"/>
      <c r="AB38" s="969"/>
      <c r="AC38" s="969"/>
      <c r="AD38" s="969"/>
      <c r="AE38" s="1030"/>
      <c r="AF38" s="1027"/>
      <c r="AG38" s="1028"/>
      <c r="AH38" s="1028"/>
      <c r="AI38" s="1028"/>
      <c r="AJ38" s="1029"/>
      <c r="AK38" s="967"/>
      <c r="AL38" s="958"/>
      <c r="AM38" s="958"/>
      <c r="AN38" s="958"/>
      <c r="AO38" s="958"/>
      <c r="AP38" s="958"/>
      <c r="AQ38" s="958"/>
      <c r="AR38" s="958"/>
      <c r="AS38" s="958"/>
      <c r="AT38" s="958"/>
      <c r="AU38" s="958"/>
      <c r="AV38" s="958"/>
      <c r="AW38" s="958"/>
      <c r="AX38" s="958"/>
      <c r="AY38" s="958"/>
      <c r="AZ38" s="1031"/>
      <c r="BA38" s="1031"/>
      <c r="BB38" s="1031"/>
      <c r="BC38" s="1031"/>
      <c r="BD38" s="1031"/>
      <c r="BE38" s="959"/>
      <c r="BF38" s="959"/>
      <c r="BG38" s="959"/>
      <c r="BH38" s="959"/>
      <c r="BI38" s="960"/>
      <c r="BJ38" s="226"/>
      <c r="BK38" s="226"/>
      <c r="BL38" s="226"/>
      <c r="BM38" s="226"/>
      <c r="BN38" s="226"/>
      <c r="BO38" s="235"/>
      <c r="BP38" s="235"/>
      <c r="BQ38" s="232">
        <v>32</v>
      </c>
      <c r="BR38" s="233"/>
      <c r="BS38" s="987"/>
      <c r="BT38" s="988"/>
      <c r="BU38" s="988"/>
      <c r="BV38" s="988"/>
      <c r="BW38" s="988"/>
      <c r="BX38" s="988"/>
      <c r="BY38" s="988"/>
      <c r="BZ38" s="988"/>
      <c r="CA38" s="988"/>
      <c r="CB38" s="988"/>
      <c r="CC38" s="988"/>
      <c r="CD38" s="988"/>
      <c r="CE38" s="988"/>
      <c r="CF38" s="988"/>
      <c r="CG38" s="1009"/>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4"/>
    </row>
    <row r="39" spans="1:131" ht="26.25" customHeight="1">
      <c r="A39" s="236">
        <v>12</v>
      </c>
      <c r="B39" s="970"/>
      <c r="C39" s="971"/>
      <c r="D39" s="971"/>
      <c r="E39" s="971"/>
      <c r="F39" s="971"/>
      <c r="G39" s="971"/>
      <c r="H39" s="971"/>
      <c r="I39" s="971"/>
      <c r="J39" s="971"/>
      <c r="K39" s="971"/>
      <c r="L39" s="971"/>
      <c r="M39" s="971"/>
      <c r="N39" s="971"/>
      <c r="O39" s="971"/>
      <c r="P39" s="972"/>
      <c r="Q39" s="973"/>
      <c r="R39" s="969"/>
      <c r="S39" s="969"/>
      <c r="T39" s="969"/>
      <c r="U39" s="969"/>
      <c r="V39" s="969"/>
      <c r="W39" s="969"/>
      <c r="X39" s="969"/>
      <c r="Y39" s="969"/>
      <c r="Z39" s="969"/>
      <c r="AA39" s="969"/>
      <c r="AB39" s="969"/>
      <c r="AC39" s="969"/>
      <c r="AD39" s="969"/>
      <c r="AE39" s="1030"/>
      <c r="AF39" s="1027"/>
      <c r="AG39" s="1028"/>
      <c r="AH39" s="1028"/>
      <c r="AI39" s="1028"/>
      <c r="AJ39" s="1029"/>
      <c r="AK39" s="967"/>
      <c r="AL39" s="958"/>
      <c r="AM39" s="958"/>
      <c r="AN39" s="958"/>
      <c r="AO39" s="958"/>
      <c r="AP39" s="958"/>
      <c r="AQ39" s="958"/>
      <c r="AR39" s="958"/>
      <c r="AS39" s="958"/>
      <c r="AT39" s="958"/>
      <c r="AU39" s="958"/>
      <c r="AV39" s="958"/>
      <c r="AW39" s="958"/>
      <c r="AX39" s="958"/>
      <c r="AY39" s="958"/>
      <c r="AZ39" s="1031"/>
      <c r="BA39" s="1031"/>
      <c r="BB39" s="1031"/>
      <c r="BC39" s="1031"/>
      <c r="BD39" s="1031"/>
      <c r="BE39" s="959"/>
      <c r="BF39" s="959"/>
      <c r="BG39" s="959"/>
      <c r="BH39" s="959"/>
      <c r="BI39" s="960"/>
      <c r="BJ39" s="226"/>
      <c r="BK39" s="226"/>
      <c r="BL39" s="226"/>
      <c r="BM39" s="226"/>
      <c r="BN39" s="226"/>
      <c r="BO39" s="235"/>
      <c r="BP39" s="235"/>
      <c r="BQ39" s="232">
        <v>33</v>
      </c>
      <c r="BR39" s="233"/>
      <c r="BS39" s="987"/>
      <c r="BT39" s="988"/>
      <c r="BU39" s="988"/>
      <c r="BV39" s="988"/>
      <c r="BW39" s="988"/>
      <c r="BX39" s="988"/>
      <c r="BY39" s="988"/>
      <c r="BZ39" s="988"/>
      <c r="CA39" s="988"/>
      <c r="CB39" s="988"/>
      <c r="CC39" s="988"/>
      <c r="CD39" s="988"/>
      <c r="CE39" s="988"/>
      <c r="CF39" s="988"/>
      <c r="CG39" s="1009"/>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4"/>
    </row>
    <row r="40" spans="1:131" ht="26.25" customHeight="1">
      <c r="A40" s="232">
        <v>13</v>
      </c>
      <c r="B40" s="970"/>
      <c r="C40" s="971"/>
      <c r="D40" s="971"/>
      <c r="E40" s="971"/>
      <c r="F40" s="971"/>
      <c r="G40" s="971"/>
      <c r="H40" s="971"/>
      <c r="I40" s="971"/>
      <c r="J40" s="971"/>
      <c r="K40" s="971"/>
      <c r="L40" s="971"/>
      <c r="M40" s="971"/>
      <c r="N40" s="971"/>
      <c r="O40" s="971"/>
      <c r="P40" s="972"/>
      <c r="Q40" s="973"/>
      <c r="R40" s="969"/>
      <c r="S40" s="969"/>
      <c r="T40" s="969"/>
      <c r="U40" s="969"/>
      <c r="V40" s="969"/>
      <c r="W40" s="969"/>
      <c r="X40" s="969"/>
      <c r="Y40" s="969"/>
      <c r="Z40" s="969"/>
      <c r="AA40" s="969"/>
      <c r="AB40" s="969"/>
      <c r="AC40" s="969"/>
      <c r="AD40" s="969"/>
      <c r="AE40" s="1030"/>
      <c r="AF40" s="1027"/>
      <c r="AG40" s="1028"/>
      <c r="AH40" s="1028"/>
      <c r="AI40" s="1028"/>
      <c r="AJ40" s="1029"/>
      <c r="AK40" s="967"/>
      <c r="AL40" s="958"/>
      <c r="AM40" s="958"/>
      <c r="AN40" s="958"/>
      <c r="AO40" s="958"/>
      <c r="AP40" s="958"/>
      <c r="AQ40" s="958"/>
      <c r="AR40" s="958"/>
      <c r="AS40" s="958"/>
      <c r="AT40" s="958"/>
      <c r="AU40" s="958"/>
      <c r="AV40" s="958"/>
      <c r="AW40" s="958"/>
      <c r="AX40" s="958"/>
      <c r="AY40" s="958"/>
      <c r="AZ40" s="1031"/>
      <c r="BA40" s="1031"/>
      <c r="BB40" s="1031"/>
      <c r="BC40" s="1031"/>
      <c r="BD40" s="1031"/>
      <c r="BE40" s="959"/>
      <c r="BF40" s="959"/>
      <c r="BG40" s="959"/>
      <c r="BH40" s="959"/>
      <c r="BI40" s="960"/>
      <c r="BJ40" s="226"/>
      <c r="BK40" s="226"/>
      <c r="BL40" s="226"/>
      <c r="BM40" s="226"/>
      <c r="BN40" s="226"/>
      <c r="BO40" s="235"/>
      <c r="BP40" s="235"/>
      <c r="BQ40" s="232">
        <v>34</v>
      </c>
      <c r="BR40" s="233"/>
      <c r="BS40" s="987"/>
      <c r="BT40" s="988"/>
      <c r="BU40" s="988"/>
      <c r="BV40" s="988"/>
      <c r="BW40" s="988"/>
      <c r="BX40" s="988"/>
      <c r="BY40" s="988"/>
      <c r="BZ40" s="988"/>
      <c r="CA40" s="988"/>
      <c r="CB40" s="988"/>
      <c r="CC40" s="988"/>
      <c r="CD40" s="988"/>
      <c r="CE40" s="988"/>
      <c r="CF40" s="988"/>
      <c r="CG40" s="1009"/>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4"/>
    </row>
    <row r="41" spans="1:131" ht="26.25" customHeight="1">
      <c r="A41" s="232">
        <v>14</v>
      </c>
      <c r="B41" s="970"/>
      <c r="C41" s="971"/>
      <c r="D41" s="971"/>
      <c r="E41" s="971"/>
      <c r="F41" s="971"/>
      <c r="G41" s="971"/>
      <c r="H41" s="971"/>
      <c r="I41" s="971"/>
      <c r="J41" s="971"/>
      <c r="K41" s="971"/>
      <c r="L41" s="971"/>
      <c r="M41" s="971"/>
      <c r="N41" s="971"/>
      <c r="O41" s="971"/>
      <c r="P41" s="972"/>
      <c r="Q41" s="973"/>
      <c r="R41" s="969"/>
      <c r="S41" s="969"/>
      <c r="T41" s="969"/>
      <c r="U41" s="969"/>
      <c r="V41" s="969"/>
      <c r="W41" s="969"/>
      <c r="X41" s="969"/>
      <c r="Y41" s="969"/>
      <c r="Z41" s="969"/>
      <c r="AA41" s="969"/>
      <c r="AB41" s="969"/>
      <c r="AC41" s="969"/>
      <c r="AD41" s="969"/>
      <c r="AE41" s="1030"/>
      <c r="AF41" s="1027"/>
      <c r="AG41" s="1028"/>
      <c r="AH41" s="1028"/>
      <c r="AI41" s="1028"/>
      <c r="AJ41" s="1029"/>
      <c r="AK41" s="967"/>
      <c r="AL41" s="958"/>
      <c r="AM41" s="958"/>
      <c r="AN41" s="958"/>
      <c r="AO41" s="958"/>
      <c r="AP41" s="958"/>
      <c r="AQ41" s="958"/>
      <c r="AR41" s="958"/>
      <c r="AS41" s="958"/>
      <c r="AT41" s="958"/>
      <c r="AU41" s="958"/>
      <c r="AV41" s="958"/>
      <c r="AW41" s="958"/>
      <c r="AX41" s="958"/>
      <c r="AY41" s="958"/>
      <c r="AZ41" s="1031"/>
      <c r="BA41" s="1031"/>
      <c r="BB41" s="1031"/>
      <c r="BC41" s="1031"/>
      <c r="BD41" s="1031"/>
      <c r="BE41" s="959"/>
      <c r="BF41" s="959"/>
      <c r="BG41" s="959"/>
      <c r="BH41" s="959"/>
      <c r="BI41" s="960"/>
      <c r="BJ41" s="226"/>
      <c r="BK41" s="226"/>
      <c r="BL41" s="226"/>
      <c r="BM41" s="226"/>
      <c r="BN41" s="226"/>
      <c r="BO41" s="235"/>
      <c r="BP41" s="235"/>
      <c r="BQ41" s="232">
        <v>35</v>
      </c>
      <c r="BR41" s="233"/>
      <c r="BS41" s="987"/>
      <c r="BT41" s="988"/>
      <c r="BU41" s="988"/>
      <c r="BV41" s="988"/>
      <c r="BW41" s="988"/>
      <c r="BX41" s="988"/>
      <c r="BY41" s="988"/>
      <c r="BZ41" s="988"/>
      <c r="CA41" s="988"/>
      <c r="CB41" s="988"/>
      <c r="CC41" s="988"/>
      <c r="CD41" s="988"/>
      <c r="CE41" s="988"/>
      <c r="CF41" s="988"/>
      <c r="CG41" s="1009"/>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4"/>
    </row>
    <row r="42" spans="1:131" ht="26.25" customHeight="1">
      <c r="A42" s="232">
        <v>15</v>
      </c>
      <c r="B42" s="970"/>
      <c r="C42" s="971"/>
      <c r="D42" s="971"/>
      <c r="E42" s="971"/>
      <c r="F42" s="971"/>
      <c r="G42" s="971"/>
      <c r="H42" s="971"/>
      <c r="I42" s="971"/>
      <c r="J42" s="971"/>
      <c r="K42" s="971"/>
      <c r="L42" s="971"/>
      <c r="M42" s="971"/>
      <c r="N42" s="971"/>
      <c r="O42" s="971"/>
      <c r="P42" s="972"/>
      <c r="Q42" s="973"/>
      <c r="R42" s="969"/>
      <c r="S42" s="969"/>
      <c r="T42" s="969"/>
      <c r="U42" s="969"/>
      <c r="V42" s="969"/>
      <c r="W42" s="969"/>
      <c r="X42" s="969"/>
      <c r="Y42" s="969"/>
      <c r="Z42" s="969"/>
      <c r="AA42" s="969"/>
      <c r="AB42" s="969"/>
      <c r="AC42" s="969"/>
      <c r="AD42" s="969"/>
      <c r="AE42" s="1030"/>
      <c r="AF42" s="1027"/>
      <c r="AG42" s="1028"/>
      <c r="AH42" s="1028"/>
      <c r="AI42" s="1028"/>
      <c r="AJ42" s="1029"/>
      <c r="AK42" s="967"/>
      <c r="AL42" s="958"/>
      <c r="AM42" s="958"/>
      <c r="AN42" s="958"/>
      <c r="AO42" s="958"/>
      <c r="AP42" s="958"/>
      <c r="AQ42" s="958"/>
      <c r="AR42" s="958"/>
      <c r="AS42" s="958"/>
      <c r="AT42" s="958"/>
      <c r="AU42" s="958"/>
      <c r="AV42" s="958"/>
      <c r="AW42" s="958"/>
      <c r="AX42" s="958"/>
      <c r="AY42" s="958"/>
      <c r="AZ42" s="1031"/>
      <c r="BA42" s="1031"/>
      <c r="BB42" s="1031"/>
      <c r="BC42" s="1031"/>
      <c r="BD42" s="1031"/>
      <c r="BE42" s="959"/>
      <c r="BF42" s="959"/>
      <c r="BG42" s="959"/>
      <c r="BH42" s="959"/>
      <c r="BI42" s="960"/>
      <c r="BJ42" s="226"/>
      <c r="BK42" s="226"/>
      <c r="BL42" s="226"/>
      <c r="BM42" s="226"/>
      <c r="BN42" s="226"/>
      <c r="BO42" s="235"/>
      <c r="BP42" s="235"/>
      <c r="BQ42" s="232">
        <v>36</v>
      </c>
      <c r="BR42" s="233"/>
      <c r="BS42" s="987"/>
      <c r="BT42" s="988"/>
      <c r="BU42" s="988"/>
      <c r="BV42" s="988"/>
      <c r="BW42" s="988"/>
      <c r="BX42" s="988"/>
      <c r="BY42" s="988"/>
      <c r="BZ42" s="988"/>
      <c r="CA42" s="988"/>
      <c r="CB42" s="988"/>
      <c r="CC42" s="988"/>
      <c r="CD42" s="988"/>
      <c r="CE42" s="988"/>
      <c r="CF42" s="988"/>
      <c r="CG42" s="1009"/>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4"/>
    </row>
    <row r="43" spans="1:131" ht="26.25" customHeight="1">
      <c r="A43" s="232">
        <v>16</v>
      </c>
      <c r="B43" s="970"/>
      <c r="C43" s="971"/>
      <c r="D43" s="971"/>
      <c r="E43" s="971"/>
      <c r="F43" s="971"/>
      <c r="G43" s="971"/>
      <c r="H43" s="971"/>
      <c r="I43" s="971"/>
      <c r="J43" s="971"/>
      <c r="K43" s="971"/>
      <c r="L43" s="971"/>
      <c r="M43" s="971"/>
      <c r="N43" s="971"/>
      <c r="O43" s="971"/>
      <c r="P43" s="972"/>
      <c r="Q43" s="973"/>
      <c r="R43" s="969"/>
      <c r="S43" s="969"/>
      <c r="T43" s="969"/>
      <c r="U43" s="969"/>
      <c r="V43" s="969"/>
      <c r="W43" s="969"/>
      <c r="X43" s="969"/>
      <c r="Y43" s="969"/>
      <c r="Z43" s="969"/>
      <c r="AA43" s="969"/>
      <c r="AB43" s="969"/>
      <c r="AC43" s="969"/>
      <c r="AD43" s="969"/>
      <c r="AE43" s="1030"/>
      <c r="AF43" s="1027"/>
      <c r="AG43" s="1028"/>
      <c r="AH43" s="1028"/>
      <c r="AI43" s="1028"/>
      <c r="AJ43" s="1029"/>
      <c r="AK43" s="967"/>
      <c r="AL43" s="958"/>
      <c r="AM43" s="958"/>
      <c r="AN43" s="958"/>
      <c r="AO43" s="958"/>
      <c r="AP43" s="958"/>
      <c r="AQ43" s="958"/>
      <c r="AR43" s="958"/>
      <c r="AS43" s="958"/>
      <c r="AT43" s="958"/>
      <c r="AU43" s="958"/>
      <c r="AV43" s="958"/>
      <c r="AW43" s="958"/>
      <c r="AX43" s="958"/>
      <c r="AY43" s="958"/>
      <c r="AZ43" s="1031"/>
      <c r="BA43" s="1031"/>
      <c r="BB43" s="1031"/>
      <c r="BC43" s="1031"/>
      <c r="BD43" s="1031"/>
      <c r="BE43" s="959"/>
      <c r="BF43" s="959"/>
      <c r="BG43" s="959"/>
      <c r="BH43" s="959"/>
      <c r="BI43" s="960"/>
      <c r="BJ43" s="226"/>
      <c r="BK43" s="226"/>
      <c r="BL43" s="226"/>
      <c r="BM43" s="226"/>
      <c r="BN43" s="226"/>
      <c r="BO43" s="235"/>
      <c r="BP43" s="235"/>
      <c r="BQ43" s="232">
        <v>37</v>
      </c>
      <c r="BR43" s="233"/>
      <c r="BS43" s="987"/>
      <c r="BT43" s="988"/>
      <c r="BU43" s="988"/>
      <c r="BV43" s="988"/>
      <c r="BW43" s="988"/>
      <c r="BX43" s="988"/>
      <c r="BY43" s="988"/>
      <c r="BZ43" s="988"/>
      <c r="CA43" s="988"/>
      <c r="CB43" s="988"/>
      <c r="CC43" s="988"/>
      <c r="CD43" s="988"/>
      <c r="CE43" s="988"/>
      <c r="CF43" s="988"/>
      <c r="CG43" s="1009"/>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4"/>
    </row>
    <row r="44" spans="1:131" ht="26.25" customHeight="1">
      <c r="A44" s="232">
        <v>17</v>
      </c>
      <c r="B44" s="970"/>
      <c r="C44" s="971"/>
      <c r="D44" s="971"/>
      <c r="E44" s="971"/>
      <c r="F44" s="971"/>
      <c r="G44" s="971"/>
      <c r="H44" s="971"/>
      <c r="I44" s="971"/>
      <c r="J44" s="971"/>
      <c r="K44" s="971"/>
      <c r="L44" s="971"/>
      <c r="M44" s="971"/>
      <c r="N44" s="971"/>
      <c r="O44" s="971"/>
      <c r="P44" s="972"/>
      <c r="Q44" s="973"/>
      <c r="R44" s="969"/>
      <c r="S44" s="969"/>
      <c r="T44" s="969"/>
      <c r="U44" s="969"/>
      <c r="V44" s="969"/>
      <c r="W44" s="969"/>
      <c r="X44" s="969"/>
      <c r="Y44" s="969"/>
      <c r="Z44" s="969"/>
      <c r="AA44" s="969"/>
      <c r="AB44" s="969"/>
      <c r="AC44" s="969"/>
      <c r="AD44" s="969"/>
      <c r="AE44" s="1030"/>
      <c r="AF44" s="1027"/>
      <c r="AG44" s="1028"/>
      <c r="AH44" s="1028"/>
      <c r="AI44" s="1028"/>
      <c r="AJ44" s="1029"/>
      <c r="AK44" s="967"/>
      <c r="AL44" s="958"/>
      <c r="AM44" s="958"/>
      <c r="AN44" s="958"/>
      <c r="AO44" s="958"/>
      <c r="AP44" s="958"/>
      <c r="AQ44" s="958"/>
      <c r="AR44" s="958"/>
      <c r="AS44" s="958"/>
      <c r="AT44" s="958"/>
      <c r="AU44" s="958"/>
      <c r="AV44" s="958"/>
      <c r="AW44" s="958"/>
      <c r="AX44" s="958"/>
      <c r="AY44" s="958"/>
      <c r="AZ44" s="1031"/>
      <c r="BA44" s="1031"/>
      <c r="BB44" s="1031"/>
      <c r="BC44" s="1031"/>
      <c r="BD44" s="1031"/>
      <c r="BE44" s="959"/>
      <c r="BF44" s="959"/>
      <c r="BG44" s="959"/>
      <c r="BH44" s="959"/>
      <c r="BI44" s="960"/>
      <c r="BJ44" s="226"/>
      <c r="BK44" s="226"/>
      <c r="BL44" s="226"/>
      <c r="BM44" s="226"/>
      <c r="BN44" s="226"/>
      <c r="BO44" s="235"/>
      <c r="BP44" s="235"/>
      <c r="BQ44" s="232">
        <v>38</v>
      </c>
      <c r="BR44" s="233"/>
      <c r="BS44" s="987"/>
      <c r="BT44" s="988"/>
      <c r="BU44" s="988"/>
      <c r="BV44" s="988"/>
      <c r="BW44" s="988"/>
      <c r="BX44" s="988"/>
      <c r="BY44" s="988"/>
      <c r="BZ44" s="988"/>
      <c r="CA44" s="988"/>
      <c r="CB44" s="988"/>
      <c r="CC44" s="988"/>
      <c r="CD44" s="988"/>
      <c r="CE44" s="988"/>
      <c r="CF44" s="988"/>
      <c r="CG44" s="1009"/>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4"/>
    </row>
    <row r="45" spans="1:131" ht="26.25" customHeight="1">
      <c r="A45" s="232">
        <v>18</v>
      </c>
      <c r="B45" s="970"/>
      <c r="C45" s="971"/>
      <c r="D45" s="971"/>
      <c r="E45" s="971"/>
      <c r="F45" s="971"/>
      <c r="G45" s="971"/>
      <c r="H45" s="971"/>
      <c r="I45" s="971"/>
      <c r="J45" s="971"/>
      <c r="K45" s="971"/>
      <c r="L45" s="971"/>
      <c r="M45" s="971"/>
      <c r="N45" s="971"/>
      <c r="O45" s="971"/>
      <c r="P45" s="972"/>
      <c r="Q45" s="973"/>
      <c r="R45" s="969"/>
      <c r="S45" s="969"/>
      <c r="T45" s="969"/>
      <c r="U45" s="969"/>
      <c r="V45" s="969"/>
      <c r="W45" s="969"/>
      <c r="X45" s="969"/>
      <c r="Y45" s="969"/>
      <c r="Z45" s="969"/>
      <c r="AA45" s="969"/>
      <c r="AB45" s="969"/>
      <c r="AC45" s="969"/>
      <c r="AD45" s="969"/>
      <c r="AE45" s="1030"/>
      <c r="AF45" s="1027"/>
      <c r="AG45" s="1028"/>
      <c r="AH45" s="1028"/>
      <c r="AI45" s="1028"/>
      <c r="AJ45" s="1029"/>
      <c r="AK45" s="967"/>
      <c r="AL45" s="958"/>
      <c r="AM45" s="958"/>
      <c r="AN45" s="958"/>
      <c r="AO45" s="958"/>
      <c r="AP45" s="958"/>
      <c r="AQ45" s="958"/>
      <c r="AR45" s="958"/>
      <c r="AS45" s="958"/>
      <c r="AT45" s="958"/>
      <c r="AU45" s="958"/>
      <c r="AV45" s="958"/>
      <c r="AW45" s="958"/>
      <c r="AX45" s="958"/>
      <c r="AY45" s="958"/>
      <c r="AZ45" s="1031"/>
      <c r="BA45" s="1031"/>
      <c r="BB45" s="1031"/>
      <c r="BC45" s="1031"/>
      <c r="BD45" s="1031"/>
      <c r="BE45" s="959"/>
      <c r="BF45" s="959"/>
      <c r="BG45" s="959"/>
      <c r="BH45" s="959"/>
      <c r="BI45" s="960"/>
      <c r="BJ45" s="226"/>
      <c r="BK45" s="226"/>
      <c r="BL45" s="226"/>
      <c r="BM45" s="226"/>
      <c r="BN45" s="226"/>
      <c r="BO45" s="235"/>
      <c r="BP45" s="235"/>
      <c r="BQ45" s="232">
        <v>39</v>
      </c>
      <c r="BR45" s="233"/>
      <c r="BS45" s="987"/>
      <c r="BT45" s="988"/>
      <c r="BU45" s="988"/>
      <c r="BV45" s="988"/>
      <c r="BW45" s="988"/>
      <c r="BX45" s="988"/>
      <c r="BY45" s="988"/>
      <c r="BZ45" s="988"/>
      <c r="CA45" s="988"/>
      <c r="CB45" s="988"/>
      <c r="CC45" s="988"/>
      <c r="CD45" s="988"/>
      <c r="CE45" s="988"/>
      <c r="CF45" s="988"/>
      <c r="CG45" s="1009"/>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4"/>
    </row>
    <row r="46" spans="1:131" ht="26.25" customHeight="1">
      <c r="A46" s="232">
        <v>19</v>
      </c>
      <c r="B46" s="970"/>
      <c r="C46" s="971"/>
      <c r="D46" s="971"/>
      <c r="E46" s="971"/>
      <c r="F46" s="971"/>
      <c r="G46" s="971"/>
      <c r="H46" s="971"/>
      <c r="I46" s="971"/>
      <c r="J46" s="971"/>
      <c r="K46" s="971"/>
      <c r="L46" s="971"/>
      <c r="M46" s="971"/>
      <c r="N46" s="971"/>
      <c r="O46" s="971"/>
      <c r="P46" s="972"/>
      <c r="Q46" s="973"/>
      <c r="R46" s="969"/>
      <c r="S46" s="969"/>
      <c r="T46" s="969"/>
      <c r="U46" s="969"/>
      <c r="V46" s="969"/>
      <c r="W46" s="969"/>
      <c r="X46" s="969"/>
      <c r="Y46" s="969"/>
      <c r="Z46" s="969"/>
      <c r="AA46" s="969"/>
      <c r="AB46" s="969"/>
      <c r="AC46" s="969"/>
      <c r="AD46" s="969"/>
      <c r="AE46" s="1030"/>
      <c r="AF46" s="1027"/>
      <c r="AG46" s="1028"/>
      <c r="AH46" s="1028"/>
      <c r="AI46" s="1028"/>
      <c r="AJ46" s="1029"/>
      <c r="AK46" s="967"/>
      <c r="AL46" s="958"/>
      <c r="AM46" s="958"/>
      <c r="AN46" s="958"/>
      <c r="AO46" s="958"/>
      <c r="AP46" s="958"/>
      <c r="AQ46" s="958"/>
      <c r="AR46" s="958"/>
      <c r="AS46" s="958"/>
      <c r="AT46" s="958"/>
      <c r="AU46" s="958"/>
      <c r="AV46" s="958"/>
      <c r="AW46" s="958"/>
      <c r="AX46" s="958"/>
      <c r="AY46" s="958"/>
      <c r="AZ46" s="1031"/>
      <c r="BA46" s="1031"/>
      <c r="BB46" s="1031"/>
      <c r="BC46" s="1031"/>
      <c r="BD46" s="1031"/>
      <c r="BE46" s="959"/>
      <c r="BF46" s="959"/>
      <c r="BG46" s="959"/>
      <c r="BH46" s="959"/>
      <c r="BI46" s="960"/>
      <c r="BJ46" s="226"/>
      <c r="BK46" s="226"/>
      <c r="BL46" s="226"/>
      <c r="BM46" s="226"/>
      <c r="BN46" s="226"/>
      <c r="BO46" s="235"/>
      <c r="BP46" s="235"/>
      <c r="BQ46" s="232">
        <v>40</v>
      </c>
      <c r="BR46" s="233"/>
      <c r="BS46" s="987"/>
      <c r="BT46" s="988"/>
      <c r="BU46" s="988"/>
      <c r="BV46" s="988"/>
      <c r="BW46" s="988"/>
      <c r="BX46" s="988"/>
      <c r="BY46" s="988"/>
      <c r="BZ46" s="988"/>
      <c r="CA46" s="988"/>
      <c r="CB46" s="988"/>
      <c r="CC46" s="988"/>
      <c r="CD46" s="988"/>
      <c r="CE46" s="988"/>
      <c r="CF46" s="988"/>
      <c r="CG46" s="1009"/>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4"/>
    </row>
    <row r="47" spans="1:131" ht="26.25" customHeight="1">
      <c r="A47" s="232">
        <v>20</v>
      </c>
      <c r="B47" s="970"/>
      <c r="C47" s="971"/>
      <c r="D47" s="971"/>
      <c r="E47" s="971"/>
      <c r="F47" s="971"/>
      <c r="G47" s="971"/>
      <c r="H47" s="971"/>
      <c r="I47" s="971"/>
      <c r="J47" s="971"/>
      <c r="K47" s="971"/>
      <c r="L47" s="971"/>
      <c r="M47" s="971"/>
      <c r="N47" s="971"/>
      <c r="O47" s="971"/>
      <c r="P47" s="972"/>
      <c r="Q47" s="973"/>
      <c r="R47" s="969"/>
      <c r="S47" s="969"/>
      <c r="T47" s="969"/>
      <c r="U47" s="969"/>
      <c r="V47" s="969"/>
      <c r="W47" s="969"/>
      <c r="X47" s="969"/>
      <c r="Y47" s="969"/>
      <c r="Z47" s="969"/>
      <c r="AA47" s="969"/>
      <c r="AB47" s="969"/>
      <c r="AC47" s="969"/>
      <c r="AD47" s="969"/>
      <c r="AE47" s="1030"/>
      <c r="AF47" s="1027"/>
      <c r="AG47" s="1028"/>
      <c r="AH47" s="1028"/>
      <c r="AI47" s="1028"/>
      <c r="AJ47" s="1029"/>
      <c r="AK47" s="967"/>
      <c r="AL47" s="958"/>
      <c r="AM47" s="958"/>
      <c r="AN47" s="958"/>
      <c r="AO47" s="958"/>
      <c r="AP47" s="958"/>
      <c r="AQ47" s="958"/>
      <c r="AR47" s="958"/>
      <c r="AS47" s="958"/>
      <c r="AT47" s="958"/>
      <c r="AU47" s="958"/>
      <c r="AV47" s="958"/>
      <c r="AW47" s="958"/>
      <c r="AX47" s="958"/>
      <c r="AY47" s="958"/>
      <c r="AZ47" s="1031"/>
      <c r="BA47" s="1031"/>
      <c r="BB47" s="1031"/>
      <c r="BC47" s="1031"/>
      <c r="BD47" s="1031"/>
      <c r="BE47" s="959"/>
      <c r="BF47" s="959"/>
      <c r="BG47" s="959"/>
      <c r="BH47" s="959"/>
      <c r="BI47" s="960"/>
      <c r="BJ47" s="226"/>
      <c r="BK47" s="226"/>
      <c r="BL47" s="226"/>
      <c r="BM47" s="226"/>
      <c r="BN47" s="226"/>
      <c r="BO47" s="235"/>
      <c r="BP47" s="235"/>
      <c r="BQ47" s="232">
        <v>41</v>
      </c>
      <c r="BR47" s="233"/>
      <c r="BS47" s="987"/>
      <c r="BT47" s="988"/>
      <c r="BU47" s="988"/>
      <c r="BV47" s="988"/>
      <c r="BW47" s="988"/>
      <c r="BX47" s="988"/>
      <c r="BY47" s="988"/>
      <c r="BZ47" s="988"/>
      <c r="CA47" s="988"/>
      <c r="CB47" s="988"/>
      <c r="CC47" s="988"/>
      <c r="CD47" s="988"/>
      <c r="CE47" s="988"/>
      <c r="CF47" s="988"/>
      <c r="CG47" s="1009"/>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4"/>
    </row>
    <row r="48" spans="1:131" ht="26.25" customHeight="1">
      <c r="A48" s="232">
        <v>21</v>
      </c>
      <c r="B48" s="970"/>
      <c r="C48" s="971"/>
      <c r="D48" s="971"/>
      <c r="E48" s="971"/>
      <c r="F48" s="971"/>
      <c r="G48" s="971"/>
      <c r="H48" s="971"/>
      <c r="I48" s="971"/>
      <c r="J48" s="971"/>
      <c r="K48" s="971"/>
      <c r="L48" s="971"/>
      <c r="M48" s="971"/>
      <c r="N48" s="971"/>
      <c r="O48" s="971"/>
      <c r="P48" s="972"/>
      <c r="Q48" s="973"/>
      <c r="R48" s="969"/>
      <c r="S48" s="969"/>
      <c r="T48" s="969"/>
      <c r="U48" s="969"/>
      <c r="V48" s="969"/>
      <c r="W48" s="969"/>
      <c r="X48" s="969"/>
      <c r="Y48" s="969"/>
      <c r="Z48" s="969"/>
      <c r="AA48" s="969"/>
      <c r="AB48" s="969"/>
      <c r="AC48" s="969"/>
      <c r="AD48" s="969"/>
      <c r="AE48" s="1030"/>
      <c r="AF48" s="1027"/>
      <c r="AG48" s="1028"/>
      <c r="AH48" s="1028"/>
      <c r="AI48" s="1028"/>
      <c r="AJ48" s="1029"/>
      <c r="AK48" s="967"/>
      <c r="AL48" s="958"/>
      <c r="AM48" s="958"/>
      <c r="AN48" s="958"/>
      <c r="AO48" s="958"/>
      <c r="AP48" s="958"/>
      <c r="AQ48" s="958"/>
      <c r="AR48" s="958"/>
      <c r="AS48" s="958"/>
      <c r="AT48" s="958"/>
      <c r="AU48" s="958"/>
      <c r="AV48" s="958"/>
      <c r="AW48" s="958"/>
      <c r="AX48" s="958"/>
      <c r="AY48" s="958"/>
      <c r="AZ48" s="1031"/>
      <c r="BA48" s="1031"/>
      <c r="BB48" s="1031"/>
      <c r="BC48" s="1031"/>
      <c r="BD48" s="1031"/>
      <c r="BE48" s="959"/>
      <c r="BF48" s="959"/>
      <c r="BG48" s="959"/>
      <c r="BH48" s="959"/>
      <c r="BI48" s="960"/>
      <c r="BJ48" s="226"/>
      <c r="BK48" s="226"/>
      <c r="BL48" s="226"/>
      <c r="BM48" s="226"/>
      <c r="BN48" s="226"/>
      <c r="BO48" s="235"/>
      <c r="BP48" s="235"/>
      <c r="BQ48" s="232">
        <v>42</v>
      </c>
      <c r="BR48" s="233"/>
      <c r="BS48" s="987"/>
      <c r="BT48" s="988"/>
      <c r="BU48" s="988"/>
      <c r="BV48" s="988"/>
      <c r="BW48" s="988"/>
      <c r="BX48" s="988"/>
      <c r="BY48" s="988"/>
      <c r="BZ48" s="988"/>
      <c r="CA48" s="988"/>
      <c r="CB48" s="988"/>
      <c r="CC48" s="988"/>
      <c r="CD48" s="988"/>
      <c r="CE48" s="988"/>
      <c r="CF48" s="988"/>
      <c r="CG48" s="1009"/>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4"/>
    </row>
    <row r="49" spans="1:131" ht="26.25" customHeight="1">
      <c r="A49" s="232">
        <v>22</v>
      </c>
      <c r="B49" s="970"/>
      <c r="C49" s="971"/>
      <c r="D49" s="971"/>
      <c r="E49" s="971"/>
      <c r="F49" s="971"/>
      <c r="G49" s="971"/>
      <c r="H49" s="971"/>
      <c r="I49" s="971"/>
      <c r="J49" s="971"/>
      <c r="K49" s="971"/>
      <c r="L49" s="971"/>
      <c r="M49" s="971"/>
      <c r="N49" s="971"/>
      <c r="O49" s="971"/>
      <c r="P49" s="972"/>
      <c r="Q49" s="973"/>
      <c r="R49" s="969"/>
      <c r="S49" s="969"/>
      <c r="T49" s="969"/>
      <c r="U49" s="969"/>
      <c r="V49" s="969"/>
      <c r="W49" s="969"/>
      <c r="X49" s="969"/>
      <c r="Y49" s="969"/>
      <c r="Z49" s="969"/>
      <c r="AA49" s="969"/>
      <c r="AB49" s="969"/>
      <c r="AC49" s="969"/>
      <c r="AD49" s="969"/>
      <c r="AE49" s="1030"/>
      <c r="AF49" s="1027"/>
      <c r="AG49" s="1028"/>
      <c r="AH49" s="1028"/>
      <c r="AI49" s="1028"/>
      <c r="AJ49" s="1029"/>
      <c r="AK49" s="967"/>
      <c r="AL49" s="958"/>
      <c r="AM49" s="958"/>
      <c r="AN49" s="958"/>
      <c r="AO49" s="958"/>
      <c r="AP49" s="958"/>
      <c r="AQ49" s="958"/>
      <c r="AR49" s="958"/>
      <c r="AS49" s="958"/>
      <c r="AT49" s="958"/>
      <c r="AU49" s="958"/>
      <c r="AV49" s="958"/>
      <c r="AW49" s="958"/>
      <c r="AX49" s="958"/>
      <c r="AY49" s="958"/>
      <c r="AZ49" s="1031"/>
      <c r="BA49" s="1031"/>
      <c r="BB49" s="1031"/>
      <c r="BC49" s="1031"/>
      <c r="BD49" s="1031"/>
      <c r="BE49" s="959"/>
      <c r="BF49" s="959"/>
      <c r="BG49" s="959"/>
      <c r="BH49" s="959"/>
      <c r="BI49" s="960"/>
      <c r="BJ49" s="226"/>
      <c r="BK49" s="226"/>
      <c r="BL49" s="226"/>
      <c r="BM49" s="226"/>
      <c r="BN49" s="226"/>
      <c r="BO49" s="235"/>
      <c r="BP49" s="235"/>
      <c r="BQ49" s="232">
        <v>43</v>
      </c>
      <c r="BR49" s="233"/>
      <c r="BS49" s="987"/>
      <c r="BT49" s="988"/>
      <c r="BU49" s="988"/>
      <c r="BV49" s="988"/>
      <c r="BW49" s="988"/>
      <c r="BX49" s="988"/>
      <c r="BY49" s="988"/>
      <c r="BZ49" s="988"/>
      <c r="CA49" s="988"/>
      <c r="CB49" s="988"/>
      <c r="CC49" s="988"/>
      <c r="CD49" s="988"/>
      <c r="CE49" s="988"/>
      <c r="CF49" s="988"/>
      <c r="CG49" s="1009"/>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4"/>
    </row>
    <row r="50" spans="1:131" ht="26.25" customHeight="1">
      <c r="A50" s="232">
        <v>23</v>
      </c>
      <c r="B50" s="970"/>
      <c r="C50" s="971"/>
      <c r="D50" s="971"/>
      <c r="E50" s="971"/>
      <c r="F50" s="971"/>
      <c r="G50" s="971"/>
      <c r="H50" s="971"/>
      <c r="I50" s="971"/>
      <c r="J50" s="971"/>
      <c r="K50" s="971"/>
      <c r="L50" s="971"/>
      <c r="M50" s="971"/>
      <c r="N50" s="971"/>
      <c r="O50" s="971"/>
      <c r="P50" s="972"/>
      <c r="Q50" s="1025"/>
      <c r="R50" s="1020"/>
      <c r="S50" s="1020"/>
      <c r="T50" s="1020"/>
      <c r="U50" s="1020"/>
      <c r="V50" s="1020"/>
      <c r="W50" s="1020"/>
      <c r="X50" s="1020"/>
      <c r="Y50" s="1020"/>
      <c r="Z50" s="1020"/>
      <c r="AA50" s="1020"/>
      <c r="AB50" s="1020"/>
      <c r="AC50" s="1020"/>
      <c r="AD50" s="1020"/>
      <c r="AE50" s="1026"/>
      <c r="AF50" s="1027"/>
      <c r="AG50" s="1028"/>
      <c r="AH50" s="1028"/>
      <c r="AI50" s="1028"/>
      <c r="AJ50" s="1029"/>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959"/>
      <c r="BF50" s="959"/>
      <c r="BG50" s="959"/>
      <c r="BH50" s="959"/>
      <c r="BI50" s="960"/>
      <c r="BJ50" s="226"/>
      <c r="BK50" s="226"/>
      <c r="BL50" s="226"/>
      <c r="BM50" s="226"/>
      <c r="BN50" s="226"/>
      <c r="BO50" s="235"/>
      <c r="BP50" s="235"/>
      <c r="BQ50" s="232">
        <v>44</v>
      </c>
      <c r="BR50" s="233"/>
      <c r="BS50" s="987"/>
      <c r="BT50" s="988"/>
      <c r="BU50" s="988"/>
      <c r="BV50" s="988"/>
      <c r="BW50" s="988"/>
      <c r="BX50" s="988"/>
      <c r="BY50" s="988"/>
      <c r="BZ50" s="988"/>
      <c r="CA50" s="988"/>
      <c r="CB50" s="988"/>
      <c r="CC50" s="988"/>
      <c r="CD50" s="988"/>
      <c r="CE50" s="988"/>
      <c r="CF50" s="988"/>
      <c r="CG50" s="1009"/>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4"/>
    </row>
    <row r="51" spans="1:131" ht="26.25" customHeight="1">
      <c r="A51" s="232">
        <v>24</v>
      </c>
      <c r="B51" s="970"/>
      <c r="C51" s="971"/>
      <c r="D51" s="971"/>
      <c r="E51" s="971"/>
      <c r="F51" s="971"/>
      <c r="G51" s="971"/>
      <c r="H51" s="971"/>
      <c r="I51" s="971"/>
      <c r="J51" s="971"/>
      <c r="K51" s="971"/>
      <c r="L51" s="971"/>
      <c r="M51" s="971"/>
      <c r="N51" s="971"/>
      <c r="O51" s="971"/>
      <c r="P51" s="972"/>
      <c r="Q51" s="1025"/>
      <c r="R51" s="1020"/>
      <c r="S51" s="1020"/>
      <c r="T51" s="1020"/>
      <c r="U51" s="1020"/>
      <c r="V51" s="1020"/>
      <c r="W51" s="1020"/>
      <c r="X51" s="1020"/>
      <c r="Y51" s="1020"/>
      <c r="Z51" s="1020"/>
      <c r="AA51" s="1020"/>
      <c r="AB51" s="1020"/>
      <c r="AC51" s="1020"/>
      <c r="AD51" s="1020"/>
      <c r="AE51" s="1026"/>
      <c r="AF51" s="1027"/>
      <c r="AG51" s="1028"/>
      <c r="AH51" s="1028"/>
      <c r="AI51" s="1028"/>
      <c r="AJ51" s="1029"/>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959"/>
      <c r="BF51" s="959"/>
      <c r="BG51" s="959"/>
      <c r="BH51" s="959"/>
      <c r="BI51" s="960"/>
      <c r="BJ51" s="226"/>
      <c r="BK51" s="226"/>
      <c r="BL51" s="226"/>
      <c r="BM51" s="226"/>
      <c r="BN51" s="226"/>
      <c r="BO51" s="235"/>
      <c r="BP51" s="235"/>
      <c r="BQ51" s="232">
        <v>45</v>
      </c>
      <c r="BR51" s="233"/>
      <c r="BS51" s="987"/>
      <c r="BT51" s="988"/>
      <c r="BU51" s="988"/>
      <c r="BV51" s="988"/>
      <c r="BW51" s="988"/>
      <c r="BX51" s="988"/>
      <c r="BY51" s="988"/>
      <c r="BZ51" s="988"/>
      <c r="CA51" s="988"/>
      <c r="CB51" s="988"/>
      <c r="CC51" s="988"/>
      <c r="CD51" s="988"/>
      <c r="CE51" s="988"/>
      <c r="CF51" s="988"/>
      <c r="CG51" s="1009"/>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4"/>
    </row>
    <row r="52" spans="1:131" ht="26.25" customHeight="1">
      <c r="A52" s="232">
        <v>25</v>
      </c>
      <c r="B52" s="970"/>
      <c r="C52" s="971"/>
      <c r="D52" s="971"/>
      <c r="E52" s="971"/>
      <c r="F52" s="971"/>
      <c r="G52" s="971"/>
      <c r="H52" s="971"/>
      <c r="I52" s="971"/>
      <c r="J52" s="971"/>
      <c r="K52" s="971"/>
      <c r="L52" s="971"/>
      <c r="M52" s="971"/>
      <c r="N52" s="971"/>
      <c r="O52" s="971"/>
      <c r="P52" s="972"/>
      <c r="Q52" s="1025"/>
      <c r="R52" s="1020"/>
      <c r="S52" s="1020"/>
      <c r="T52" s="1020"/>
      <c r="U52" s="1020"/>
      <c r="V52" s="1020"/>
      <c r="W52" s="1020"/>
      <c r="X52" s="1020"/>
      <c r="Y52" s="1020"/>
      <c r="Z52" s="1020"/>
      <c r="AA52" s="1020"/>
      <c r="AB52" s="1020"/>
      <c r="AC52" s="1020"/>
      <c r="AD52" s="1020"/>
      <c r="AE52" s="1026"/>
      <c r="AF52" s="1027"/>
      <c r="AG52" s="1028"/>
      <c r="AH52" s="1028"/>
      <c r="AI52" s="1028"/>
      <c r="AJ52" s="1029"/>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959"/>
      <c r="BF52" s="959"/>
      <c r="BG52" s="959"/>
      <c r="BH52" s="959"/>
      <c r="BI52" s="960"/>
      <c r="BJ52" s="226"/>
      <c r="BK52" s="226"/>
      <c r="BL52" s="226"/>
      <c r="BM52" s="226"/>
      <c r="BN52" s="226"/>
      <c r="BO52" s="235"/>
      <c r="BP52" s="235"/>
      <c r="BQ52" s="232">
        <v>46</v>
      </c>
      <c r="BR52" s="233"/>
      <c r="BS52" s="987"/>
      <c r="BT52" s="988"/>
      <c r="BU52" s="988"/>
      <c r="BV52" s="988"/>
      <c r="BW52" s="988"/>
      <c r="BX52" s="988"/>
      <c r="BY52" s="988"/>
      <c r="BZ52" s="988"/>
      <c r="CA52" s="988"/>
      <c r="CB52" s="988"/>
      <c r="CC52" s="988"/>
      <c r="CD52" s="988"/>
      <c r="CE52" s="988"/>
      <c r="CF52" s="988"/>
      <c r="CG52" s="1009"/>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4"/>
    </row>
    <row r="53" spans="1:131" ht="26.25" customHeight="1">
      <c r="A53" s="232">
        <v>26</v>
      </c>
      <c r="B53" s="970"/>
      <c r="C53" s="971"/>
      <c r="D53" s="971"/>
      <c r="E53" s="971"/>
      <c r="F53" s="971"/>
      <c r="G53" s="971"/>
      <c r="H53" s="971"/>
      <c r="I53" s="971"/>
      <c r="J53" s="971"/>
      <c r="K53" s="971"/>
      <c r="L53" s="971"/>
      <c r="M53" s="971"/>
      <c r="N53" s="971"/>
      <c r="O53" s="971"/>
      <c r="P53" s="972"/>
      <c r="Q53" s="1025"/>
      <c r="R53" s="1020"/>
      <c r="S53" s="1020"/>
      <c r="T53" s="1020"/>
      <c r="U53" s="1020"/>
      <c r="V53" s="1020"/>
      <c r="W53" s="1020"/>
      <c r="X53" s="1020"/>
      <c r="Y53" s="1020"/>
      <c r="Z53" s="1020"/>
      <c r="AA53" s="1020"/>
      <c r="AB53" s="1020"/>
      <c r="AC53" s="1020"/>
      <c r="AD53" s="1020"/>
      <c r="AE53" s="1026"/>
      <c r="AF53" s="1027"/>
      <c r="AG53" s="1028"/>
      <c r="AH53" s="1028"/>
      <c r="AI53" s="1028"/>
      <c r="AJ53" s="1029"/>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959"/>
      <c r="BF53" s="959"/>
      <c r="BG53" s="959"/>
      <c r="BH53" s="959"/>
      <c r="BI53" s="960"/>
      <c r="BJ53" s="226"/>
      <c r="BK53" s="226"/>
      <c r="BL53" s="226"/>
      <c r="BM53" s="226"/>
      <c r="BN53" s="226"/>
      <c r="BO53" s="235"/>
      <c r="BP53" s="235"/>
      <c r="BQ53" s="232">
        <v>47</v>
      </c>
      <c r="BR53" s="233"/>
      <c r="BS53" s="987"/>
      <c r="BT53" s="988"/>
      <c r="BU53" s="988"/>
      <c r="BV53" s="988"/>
      <c r="BW53" s="988"/>
      <c r="BX53" s="988"/>
      <c r="BY53" s="988"/>
      <c r="BZ53" s="988"/>
      <c r="CA53" s="988"/>
      <c r="CB53" s="988"/>
      <c r="CC53" s="988"/>
      <c r="CD53" s="988"/>
      <c r="CE53" s="988"/>
      <c r="CF53" s="988"/>
      <c r="CG53" s="1009"/>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4"/>
    </row>
    <row r="54" spans="1:131" ht="26.25" customHeight="1">
      <c r="A54" s="232">
        <v>27</v>
      </c>
      <c r="B54" s="970"/>
      <c r="C54" s="971"/>
      <c r="D54" s="971"/>
      <c r="E54" s="971"/>
      <c r="F54" s="971"/>
      <c r="G54" s="971"/>
      <c r="H54" s="971"/>
      <c r="I54" s="971"/>
      <c r="J54" s="971"/>
      <c r="K54" s="971"/>
      <c r="L54" s="971"/>
      <c r="M54" s="971"/>
      <c r="N54" s="971"/>
      <c r="O54" s="971"/>
      <c r="P54" s="972"/>
      <c r="Q54" s="1025"/>
      <c r="R54" s="1020"/>
      <c r="S54" s="1020"/>
      <c r="T54" s="1020"/>
      <c r="U54" s="1020"/>
      <c r="V54" s="1020"/>
      <c r="W54" s="1020"/>
      <c r="X54" s="1020"/>
      <c r="Y54" s="1020"/>
      <c r="Z54" s="1020"/>
      <c r="AA54" s="1020"/>
      <c r="AB54" s="1020"/>
      <c r="AC54" s="1020"/>
      <c r="AD54" s="1020"/>
      <c r="AE54" s="1026"/>
      <c r="AF54" s="1027"/>
      <c r="AG54" s="1028"/>
      <c r="AH54" s="1028"/>
      <c r="AI54" s="1028"/>
      <c r="AJ54" s="1029"/>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959"/>
      <c r="BF54" s="959"/>
      <c r="BG54" s="959"/>
      <c r="BH54" s="959"/>
      <c r="BI54" s="960"/>
      <c r="BJ54" s="226"/>
      <c r="BK54" s="226"/>
      <c r="BL54" s="226"/>
      <c r="BM54" s="226"/>
      <c r="BN54" s="226"/>
      <c r="BO54" s="235"/>
      <c r="BP54" s="235"/>
      <c r="BQ54" s="232">
        <v>48</v>
      </c>
      <c r="BR54" s="233"/>
      <c r="BS54" s="987"/>
      <c r="BT54" s="988"/>
      <c r="BU54" s="988"/>
      <c r="BV54" s="988"/>
      <c r="BW54" s="988"/>
      <c r="BX54" s="988"/>
      <c r="BY54" s="988"/>
      <c r="BZ54" s="988"/>
      <c r="CA54" s="988"/>
      <c r="CB54" s="988"/>
      <c r="CC54" s="988"/>
      <c r="CD54" s="988"/>
      <c r="CE54" s="988"/>
      <c r="CF54" s="988"/>
      <c r="CG54" s="1009"/>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4"/>
    </row>
    <row r="55" spans="1:131" ht="26.25" customHeight="1">
      <c r="A55" s="232">
        <v>28</v>
      </c>
      <c r="B55" s="970"/>
      <c r="C55" s="971"/>
      <c r="D55" s="971"/>
      <c r="E55" s="971"/>
      <c r="F55" s="971"/>
      <c r="G55" s="971"/>
      <c r="H55" s="971"/>
      <c r="I55" s="971"/>
      <c r="J55" s="971"/>
      <c r="K55" s="971"/>
      <c r="L55" s="971"/>
      <c r="M55" s="971"/>
      <c r="N55" s="971"/>
      <c r="O55" s="971"/>
      <c r="P55" s="972"/>
      <c r="Q55" s="1025"/>
      <c r="R55" s="1020"/>
      <c r="S55" s="1020"/>
      <c r="T55" s="1020"/>
      <c r="U55" s="1020"/>
      <c r="V55" s="1020"/>
      <c r="W55" s="1020"/>
      <c r="X55" s="1020"/>
      <c r="Y55" s="1020"/>
      <c r="Z55" s="1020"/>
      <c r="AA55" s="1020"/>
      <c r="AB55" s="1020"/>
      <c r="AC55" s="1020"/>
      <c r="AD55" s="1020"/>
      <c r="AE55" s="1026"/>
      <c r="AF55" s="1027"/>
      <c r="AG55" s="1028"/>
      <c r="AH55" s="1028"/>
      <c r="AI55" s="1028"/>
      <c r="AJ55" s="1029"/>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959"/>
      <c r="BF55" s="959"/>
      <c r="BG55" s="959"/>
      <c r="BH55" s="959"/>
      <c r="BI55" s="960"/>
      <c r="BJ55" s="226"/>
      <c r="BK55" s="226"/>
      <c r="BL55" s="226"/>
      <c r="BM55" s="226"/>
      <c r="BN55" s="226"/>
      <c r="BO55" s="235"/>
      <c r="BP55" s="235"/>
      <c r="BQ55" s="232">
        <v>49</v>
      </c>
      <c r="BR55" s="233"/>
      <c r="BS55" s="987"/>
      <c r="BT55" s="988"/>
      <c r="BU55" s="988"/>
      <c r="BV55" s="988"/>
      <c r="BW55" s="988"/>
      <c r="BX55" s="988"/>
      <c r="BY55" s="988"/>
      <c r="BZ55" s="988"/>
      <c r="CA55" s="988"/>
      <c r="CB55" s="988"/>
      <c r="CC55" s="988"/>
      <c r="CD55" s="988"/>
      <c r="CE55" s="988"/>
      <c r="CF55" s="988"/>
      <c r="CG55" s="1009"/>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4"/>
    </row>
    <row r="56" spans="1:131" ht="26.25" customHeight="1">
      <c r="A56" s="232">
        <v>29</v>
      </c>
      <c r="B56" s="970"/>
      <c r="C56" s="971"/>
      <c r="D56" s="971"/>
      <c r="E56" s="971"/>
      <c r="F56" s="971"/>
      <c r="G56" s="971"/>
      <c r="H56" s="971"/>
      <c r="I56" s="971"/>
      <c r="J56" s="971"/>
      <c r="K56" s="971"/>
      <c r="L56" s="971"/>
      <c r="M56" s="971"/>
      <c r="N56" s="971"/>
      <c r="O56" s="971"/>
      <c r="P56" s="972"/>
      <c r="Q56" s="1025"/>
      <c r="R56" s="1020"/>
      <c r="S56" s="1020"/>
      <c r="T56" s="1020"/>
      <c r="U56" s="1020"/>
      <c r="V56" s="1020"/>
      <c r="W56" s="1020"/>
      <c r="X56" s="1020"/>
      <c r="Y56" s="1020"/>
      <c r="Z56" s="1020"/>
      <c r="AA56" s="1020"/>
      <c r="AB56" s="1020"/>
      <c r="AC56" s="1020"/>
      <c r="AD56" s="1020"/>
      <c r="AE56" s="1026"/>
      <c r="AF56" s="1027"/>
      <c r="AG56" s="1028"/>
      <c r="AH56" s="1028"/>
      <c r="AI56" s="1028"/>
      <c r="AJ56" s="1029"/>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959"/>
      <c r="BF56" s="959"/>
      <c r="BG56" s="959"/>
      <c r="BH56" s="959"/>
      <c r="BI56" s="960"/>
      <c r="BJ56" s="226"/>
      <c r="BK56" s="226"/>
      <c r="BL56" s="226"/>
      <c r="BM56" s="226"/>
      <c r="BN56" s="226"/>
      <c r="BO56" s="235"/>
      <c r="BP56" s="235"/>
      <c r="BQ56" s="232">
        <v>50</v>
      </c>
      <c r="BR56" s="233"/>
      <c r="BS56" s="987"/>
      <c r="BT56" s="988"/>
      <c r="BU56" s="988"/>
      <c r="BV56" s="988"/>
      <c r="BW56" s="988"/>
      <c r="BX56" s="988"/>
      <c r="BY56" s="988"/>
      <c r="BZ56" s="988"/>
      <c r="CA56" s="988"/>
      <c r="CB56" s="988"/>
      <c r="CC56" s="988"/>
      <c r="CD56" s="988"/>
      <c r="CE56" s="988"/>
      <c r="CF56" s="988"/>
      <c r="CG56" s="1009"/>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4"/>
    </row>
    <row r="57" spans="1:131" ht="26.25" customHeight="1">
      <c r="A57" s="232">
        <v>30</v>
      </c>
      <c r="B57" s="970"/>
      <c r="C57" s="971"/>
      <c r="D57" s="971"/>
      <c r="E57" s="971"/>
      <c r="F57" s="971"/>
      <c r="G57" s="971"/>
      <c r="H57" s="971"/>
      <c r="I57" s="971"/>
      <c r="J57" s="971"/>
      <c r="K57" s="971"/>
      <c r="L57" s="971"/>
      <c r="M57" s="971"/>
      <c r="N57" s="971"/>
      <c r="O57" s="971"/>
      <c r="P57" s="972"/>
      <c r="Q57" s="1025"/>
      <c r="R57" s="1020"/>
      <c r="S57" s="1020"/>
      <c r="T57" s="1020"/>
      <c r="U57" s="1020"/>
      <c r="V57" s="1020"/>
      <c r="W57" s="1020"/>
      <c r="X57" s="1020"/>
      <c r="Y57" s="1020"/>
      <c r="Z57" s="1020"/>
      <c r="AA57" s="1020"/>
      <c r="AB57" s="1020"/>
      <c r="AC57" s="1020"/>
      <c r="AD57" s="1020"/>
      <c r="AE57" s="1026"/>
      <c r="AF57" s="1027"/>
      <c r="AG57" s="1028"/>
      <c r="AH57" s="1028"/>
      <c r="AI57" s="1028"/>
      <c r="AJ57" s="1029"/>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959"/>
      <c r="BF57" s="959"/>
      <c r="BG57" s="959"/>
      <c r="BH57" s="959"/>
      <c r="BI57" s="960"/>
      <c r="BJ57" s="226"/>
      <c r="BK57" s="226"/>
      <c r="BL57" s="226"/>
      <c r="BM57" s="226"/>
      <c r="BN57" s="226"/>
      <c r="BO57" s="235"/>
      <c r="BP57" s="235"/>
      <c r="BQ57" s="232">
        <v>51</v>
      </c>
      <c r="BR57" s="233"/>
      <c r="BS57" s="987"/>
      <c r="BT57" s="988"/>
      <c r="BU57" s="988"/>
      <c r="BV57" s="988"/>
      <c r="BW57" s="988"/>
      <c r="BX57" s="988"/>
      <c r="BY57" s="988"/>
      <c r="BZ57" s="988"/>
      <c r="CA57" s="988"/>
      <c r="CB57" s="988"/>
      <c r="CC57" s="988"/>
      <c r="CD57" s="988"/>
      <c r="CE57" s="988"/>
      <c r="CF57" s="988"/>
      <c r="CG57" s="1009"/>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4"/>
    </row>
    <row r="58" spans="1:131" ht="26.25" customHeight="1">
      <c r="A58" s="232">
        <v>31</v>
      </c>
      <c r="B58" s="970"/>
      <c r="C58" s="971"/>
      <c r="D58" s="971"/>
      <c r="E58" s="971"/>
      <c r="F58" s="971"/>
      <c r="G58" s="971"/>
      <c r="H58" s="971"/>
      <c r="I58" s="971"/>
      <c r="J58" s="971"/>
      <c r="K58" s="971"/>
      <c r="L58" s="971"/>
      <c r="M58" s="971"/>
      <c r="N58" s="971"/>
      <c r="O58" s="971"/>
      <c r="P58" s="972"/>
      <c r="Q58" s="1025"/>
      <c r="R58" s="1020"/>
      <c r="S58" s="1020"/>
      <c r="T58" s="1020"/>
      <c r="U58" s="1020"/>
      <c r="V58" s="1020"/>
      <c r="W58" s="1020"/>
      <c r="X58" s="1020"/>
      <c r="Y58" s="1020"/>
      <c r="Z58" s="1020"/>
      <c r="AA58" s="1020"/>
      <c r="AB58" s="1020"/>
      <c r="AC58" s="1020"/>
      <c r="AD58" s="1020"/>
      <c r="AE58" s="1026"/>
      <c r="AF58" s="1027"/>
      <c r="AG58" s="1028"/>
      <c r="AH58" s="1028"/>
      <c r="AI58" s="1028"/>
      <c r="AJ58" s="1029"/>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959"/>
      <c r="BF58" s="959"/>
      <c r="BG58" s="959"/>
      <c r="BH58" s="959"/>
      <c r="BI58" s="960"/>
      <c r="BJ58" s="226"/>
      <c r="BK58" s="226"/>
      <c r="BL58" s="226"/>
      <c r="BM58" s="226"/>
      <c r="BN58" s="226"/>
      <c r="BO58" s="235"/>
      <c r="BP58" s="235"/>
      <c r="BQ58" s="232">
        <v>52</v>
      </c>
      <c r="BR58" s="233"/>
      <c r="BS58" s="987"/>
      <c r="BT58" s="988"/>
      <c r="BU58" s="988"/>
      <c r="BV58" s="988"/>
      <c r="BW58" s="988"/>
      <c r="BX58" s="988"/>
      <c r="BY58" s="988"/>
      <c r="BZ58" s="988"/>
      <c r="CA58" s="988"/>
      <c r="CB58" s="988"/>
      <c r="CC58" s="988"/>
      <c r="CD58" s="988"/>
      <c r="CE58" s="988"/>
      <c r="CF58" s="988"/>
      <c r="CG58" s="1009"/>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4"/>
    </row>
    <row r="59" spans="1:131" ht="26.25" customHeight="1">
      <c r="A59" s="232">
        <v>32</v>
      </c>
      <c r="B59" s="970"/>
      <c r="C59" s="971"/>
      <c r="D59" s="971"/>
      <c r="E59" s="971"/>
      <c r="F59" s="971"/>
      <c r="G59" s="971"/>
      <c r="H59" s="971"/>
      <c r="I59" s="971"/>
      <c r="J59" s="971"/>
      <c r="K59" s="971"/>
      <c r="L59" s="971"/>
      <c r="M59" s="971"/>
      <c r="N59" s="971"/>
      <c r="O59" s="971"/>
      <c r="P59" s="972"/>
      <c r="Q59" s="1025"/>
      <c r="R59" s="1020"/>
      <c r="S59" s="1020"/>
      <c r="T59" s="1020"/>
      <c r="U59" s="1020"/>
      <c r="V59" s="1020"/>
      <c r="W59" s="1020"/>
      <c r="X59" s="1020"/>
      <c r="Y59" s="1020"/>
      <c r="Z59" s="1020"/>
      <c r="AA59" s="1020"/>
      <c r="AB59" s="1020"/>
      <c r="AC59" s="1020"/>
      <c r="AD59" s="1020"/>
      <c r="AE59" s="1026"/>
      <c r="AF59" s="1027"/>
      <c r="AG59" s="1028"/>
      <c r="AH59" s="1028"/>
      <c r="AI59" s="1028"/>
      <c r="AJ59" s="1029"/>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959"/>
      <c r="BF59" s="959"/>
      <c r="BG59" s="959"/>
      <c r="BH59" s="959"/>
      <c r="BI59" s="960"/>
      <c r="BJ59" s="226"/>
      <c r="BK59" s="226"/>
      <c r="BL59" s="226"/>
      <c r="BM59" s="226"/>
      <c r="BN59" s="226"/>
      <c r="BO59" s="235"/>
      <c r="BP59" s="235"/>
      <c r="BQ59" s="232">
        <v>53</v>
      </c>
      <c r="BR59" s="233"/>
      <c r="BS59" s="987"/>
      <c r="BT59" s="988"/>
      <c r="BU59" s="988"/>
      <c r="BV59" s="988"/>
      <c r="BW59" s="988"/>
      <c r="BX59" s="988"/>
      <c r="BY59" s="988"/>
      <c r="BZ59" s="988"/>
      <c r="CA59" s="988"/>
      <c r="CB59" s="988"/>
      <c r="CC59" s="988"/>
      <c r="CD59" s="988"/>
      <c r="CE59" s="988"/>
      <c r="CF59" s="988"/>
      <c r="CG59" s="1009"/>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4"/>
    </row>
    <row r="60" spans="1:131" ht="26.25" customHeight="1">
      <c r="A60" s="232">
        <v>33</v>
      </c>
      <c r="B60" s="970"/>
      <c r="C60" s="971"/>
      <c r="D60" s="971"/>
      <c r="E60" s="971"/>
      <c r="F60" s="971"/>
      <c r="G60" s="971"/>
      <c r="H60" s="971"/>
      <c r="I60" s="971"/>
      <c r="J60" s="971"/>
      <c r="K60" s="971"/>
      <c r="L60" s="971"/>
      <c r="M60" s="971"/>
      <c r="N60" s="971"/>
      <c r="O60" s="971"/>
      <c r="P60" s="972"/>
      <c r="Q60" s="1025"/>
      <c r="R60" s="1020"/>
      <c r="S60" s="1020"/>
      <c r="T60" s="1020"/>
      <c r="U60" s="1020"/>
      <c r="V60" s="1020"/>
      <c r="W60" s="1020"/>
      <c r="X60" s="1020"/>
      <c r="Y60" s="1020"/>
      <c r="Z60" s="1020"/>
      <c r="AA60" s="1020"/>
      <c r="AB60" s="1020"/>
      <c r="AC60" s="1020"/>
      <c r="AD60" s="1020"/>
      <c r="AE60" s="1026"/>
      <c r="AF60" s="1027"/>
      <c r="AG60" s="1028"/>
      <c r="AH60" s="1028"/>
      <c r="AI60" s="1028"/>
      <c r="AJ60" s="1029"/>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959"/>
      <c r="BF60" s="959"/>
      <c r="BG60" s="959"/>
      <c r="BH60" s="959"/>
      <c r="BI60" s="960"/>
      <c r="BJ60" s="226"/>
      <c r="BK60" s="226"/>
      <c r="BL60" s="226"/>
      <c r="BM60" s="226"/>
      <c r="BN60" s="226"/>
      <c r="BO60" s="235"/>
      <c r="BP60" s="235"/>
      <c r="BQ60" s="232">
        <v>54</v>
      </c>
      <c r="BR60" s="233"/>
      <c r="BS60" s="987"/>
      <c r="BT60" s="988"/>
      <c r="BU60" s="988"/>
      <c r="BV60" s="988"/>
      <c r="BW60" s="988"/>
      <c r="BX60" s="988"/>
      <c r="BY60" s="988"/>
      <c r="BZ60" s="988"/>
      <c r="CA60" s="988"/>
      <c r="CB60" s="988"/>
      <c r="CC60" s="988"/>
      <c r="CD60" s="988"/>
      <c r="CE60" s="988"/>
      <c r="CF60" s="988"/>
      <c r="CG60" s="1009"/>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4"/>
    </row>
    <row r="61" spans="1:131" ht="26.25" customHeight="1" thickBot="1">
      <c r="A61" s="232">
        <v>34</v>
      </c>
      <c r="B61" s="970"/>
      <c r="C61" s="971"/>
      <c r="D61" s="971"/>
      <c r="E61" s="971"/>
      <c r="F61" s="971"/>
      <c r="G61" s="971"/>
      <c r="H61" s="971"/>
      <c r="I61" s="971"/>
      <c r="J61" s="971"/>
      <c r="K61" s="971"/>
      <c r="L61" s="971"/>
      <c r="M61" s="971"/>
      <c r="N61" s="971"/>
      <c r="O61" s="971"/>
      <c r="P61" s="972"/>
      <c r="Q61" s="1025"/>
      <c r="R61" s="1020"/>
      <c r="S61" s="1020"/>
      <c r="T61" s="1020"/>
      <c r="U61" s="1020"/>
      <c r="V61" s="1020"/>
      <c r="W61" s="1020"/>
      <c r="X61" s="1020"/>
      <c r="Y61" s="1020"/>
      <c r="Z61" s="1020"/>
      <c r="AA61" s="1020"/>
      <c r="AB61" s="1020"/>
      <c r="AC61" s="1020"/>
      <c r="AD61" s="1020"/>
      <c r="AE61" s="1026"/>
      <c r="AF61" s="1027"/>
      <c r="AG61" s="1028"/>
      <c r="AH61" s="1028"/>
      <c r="AI61" s="1028"/>
      <c r="AJ61" s="1029"/>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959"/>
      <c r="BF61" s="959"/>
      <c r="BG61" s="959"/>
      <c r="BH61" s="959"/>
      <c r="BI61" s="960"/>
      <c r="BJ61" s="226"/>
      <c r="BK61" s="226"/>
      <c r="BL61" s="226"/>
      <c r="BM61" s="226"/>
      <c r="BN61" s="226"/>
      <c r="BO61" s="235"/>
      <c r="BP61" s="235"/>
      <c r="BQ61" s="232">
        <v>55</v>
      </c>
      <c r="BR61" s="233"/>
      <c r="BS61" s="987"/>
      <c r="BT61" s="988"/>
      <c r="BU61" s="988"/>
      <c r="BV61" s="988"/>
      <c r="BW61" s="988"/>
      <c r="BX61" s="988"/>
      <c r="BY61" s="988"/>
      <c r="BZ61" s="988"/>
      <c r="CA61" s="988"/>
      <c r="CB61" s="988"/>
      <c r="CC61" s="988"/>
      <c r="CD61" s="988"/>
      <c r="CE61" s="988"/>
      <c r="CF61" s="988"/>
      <c r="CG61" s="1009"/>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4"/>
    </row>
    <row r="62" spans="1:131" ht="26.25" customHeight="1">
      <c r="A62" s="232">
        <v>35</v>
      </c>
      <c r="B62" s="970"/>
      <c r="C62" s="971"/>
      <c r="D62" s="971"/>
      <c r="E62" s="971"/>
      <c r="F62" s="971"/>
      <c r="G62" s="971"/>
      <c r="H62" s="971"/>
      <c r="I62" s="971"/>
      <c r="J62" s="971"/>
      <c r="K62" s="971"/>
      <c r="L62" s="971"/>
      <c r="M62" s="971"/>
      <c r="N62" s="971"/>
      <c r="O62" s="971"/>
      <c r="P62" s="972"/>
      <c r="Q62" s="1025"/>
      <c r="R62" s="1020"/>
      <c r="S62" s="1020"/>
      <c r="T62" s="1020"/>
      <c r="U62" s="1020"/>
      <c r="V62" s="1020"/>
      <c r="W62" s="1020"/>
      <c r="X62" s="1020"/>
      <c r="Y62" s="1020"/>
      <c r="Z62" s="1020"/>
      <c r="AA62" s="1020"/>
      <c r="AB62" s="1020"/>
      <c r="AC62" s="1020"/>
      <c r="AD62" s="1020"/>
      <c r="AE62" s="1026"/>
      <c r="AF62" s="1027"/>
      <c r="AG62" s="1028"/>
      <c r="AH62" s="1028"/>
      <c r="AI62" s="1028"/>
      <c r="AJ62" s="1029"/>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959"/>
      <c r="BF62" s="959"/>
      <c r="BG62" s="959"/>
      <c r="BH62" s="959"/>
      <c r="BI62" s="960"/>
      <c r="BJ62" s="1022" t="s">
        <v>419</v>
      </c>
      <c r="BK62" s="1023"/>
      <c r="BL62" s="1023"/>
      <c r="BM62" s="1023"/>
      <c r="BN62" s="1024"/>
      <c r="BO62" s="235"/>
      <c r="BP62" s="235"/>
      <c r="BQ62" s="232">
        <v>56</v>
      </c>
      <c r="BR62" s="233"/>
      <c r="BS62" s="987"/>
      <c r="BT62" s="988"/>
      <c r="BU62" s="988"/>
      <c r="BV62" s="988"/>
      <c r="BW62" s="988"/>
      <c r="BX62" s="988"/>
      <c r="BY62" s="988"/>
      <c r="BZ62" s="988"/>
      <c r="CA62" s="988"/>
      <c r="CB62" s="988"/>
      <c r="CC62" s="988"/>
      <c r="CD62" s="988"/>
      <c r="CE62" s="988"/>
      <c r="CF62" s="988"/>
      <c r="CG62" s="1009"/>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4"/>
    </row>
    <row r="63" spans="1:131" ht="26.25" customHeight="1" thickBot="1">
      <c r="A63" s="234" t="s">
        <v>400</v>
      </c>
      <c r="B63" s="924" t="s">
        <v>420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15"/>
      <c r="AF63" s="1016">
        <v>2009</v>
      </c>
      <c r="AG63" s="946"/>
      <c r="AH63" s="946"/>
      <c r="AI63" s="946"/>
      <c r="AJ63" s="1017"/>
      <c r="AK63" s="1018"/>
      <c r="AL63" s="950"/>
      <c r="AM63" s="950"/>
      <c r="AN63" s="950"/>
      <c r="AO63" s="950"/>
      <c r="AP63" s="946"/>
      <c r="AQ63" s="946"/>
      <c r="AR63" s="946"/>
      <c r="AS63" s="946"/>
      <c r="AT63" s="946"/>
      <c r="AU63" s="946"/>
      <c r="AV63" s="946"/>
      <c r="AW63" s="946"/>
      <c r="AX63" s="946"/>
      <c r="AY63" s="946"/>
      <c r="AZ63" s="1012"/>
      <c r="BA63" s="1012"/>
      <c r="BB63" s="1012"/>
      <c r="BC63" s="1012"/>
      <c r="BD63" s="1012"/>
      <c r="BE63" s="947"/>
      <c r="BF63" s="947"/>
      <c r="BG63" s="947"/>
      <c r="BH63" s="947"/>
      <c r="BI63" s="948"/>
      <c r="BJ63" s="1013" t="s">
        <v>132</v>
      </c>
      <c r="BK63" s="940"/>
      <c r="BL63" s="940"/>
      <c r="BM63" s="940"/>
      <c r="BN63" s="1014"/>
      <c r="BO63" s="235"/>
      <c r="BP63" s="235"/>
      <c r="BQ63" s="232">
        <v>57</v>
      </c>
      <c r="BR63" s="233"/>
      <c r="BS63" s="987"/>
      <c r="BT63" s="988"/>
      <c r="BU63" s="988"/>
      <c r="BV63" s="988"/>
      <c r="BW63" s="988"/>
      <c r="BX63" s="988"/>
      <c r="BY63" s="988"/>
      <c r="BZ63" s="988"/>
      <c r="CA63" s="988"/>
      <c r="CB63" s="988"/>
      <c r="CC63" s="988"/>
      <c r="CD63" s="988"/>
      <c r="CE63" s="988"/>
      <c r="CF63" s="988"/>
      <c r="CG63" s="1009"/>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7"/>
      <c r="BT64" s="988"/>
      <c r="BU64" s="988"/>
      <c r="BV64" s="988"/>
      <c r="BW64" s="988"/>
      <c r="BX64" s="988"/>
      <c r="BY64" s="988"/>
      <c r="BZ64" s="988"/>
      <c r="CA64" s="988"/>
      <c r="CB64" s="988"/>
      <c r="CC64" s="988"/>
      <c r="CD64" s="988"/>
      <c r="CE64" s="988"/>
      <c r="CF64" s="988"/>
      <c r="CG64" s="1009"/>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4"/>
    </row>
    <row r="65" spans="1:131" ht="26.25" customHeight="1" thickBot="1">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7"/>
      <c r="BT65" s="988"/>
      <c r="BU65" s="988"/>
      <c r="BV65" s="988"/>
      <c r="BW65" s="988"/>
      <c r="BX65" s="988"/>
      <c r="BY65" s="988"/>
      <c r="BZ65" s="988"/>
      <c r="CA65" s="988"/>
      <c r="CB65" s="988"/>
      <c r="CC65" s="988"/>
      <c r="CD65" s="988"/>
      <c r="CE65" s="988"/>
      <c r="CF65" s="988"/>
      <c r="CG65" s="1009"/>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4"/>
    </row>
    <row r="66" spans="1:131" ht="26.25" customHeight="1">
      <c r="A66" s="990" t="s">
        <v>422</v>
      </c>
      <c r="B66" s="991"/>
      <c r="C66" s="991"/>
      <c r="D66" s="991"/>
      <c r="E66" s="991"/>
      <c r="F66" s="991"/>
      <c r="G66" s="991"/>
      <c r="H66" s="991"/>
      <c r="I66" s="991"/>
      <c r="J66" s="991"/>
      <c r="K66" s="991"/>
      <c r="L66" s="991"/>
      <c r="M66" s="991"/>
      <c r="N66" s="991"/>
      <c r="O66" s="991"/>
      <c r="P66" s="992"/>
      <c r="Q66" s="996" t="s">
        <v>423</v>
      </c>
      <c r="R66" s="997"/>
      <c r="S66" s="997"/>
      <c r="T66" s="997"/>
      <c r="U66" s="998"/>
      <c r="V66" s="996" t="s">
        <v>424</v>
      </c>
      <c r="W66" s="997"/>
      <c r="X66" s="997"/>
      <c r="Y66" s="997"/>
      <c r="Z66" s="998"/>
      <c r="AA66" s="996" t="s">
        <v>425</v>
      </c>
      <c r="AB66" s="997"/>
      <c r="AC66" s="997"/>
      <c r="AD66" s="997"/>
      <c r="AE66" s="998"/>
      <c r="AF66" s="1002" t="s">
        <v>426</v>
      </c>
      <c r="AG66" s="1003"/>
      <c r="AH66" s="1003"/>
      <c r="AI66" s="1003"/>
      <c r="AJ66" s="1004"/>
      <c r="AK66" s="996" t="s">
        <v>427</v>
      </c>
      <c r="AL66" s="991"/>
      <c r="AM66" s="991"/>
      <c r="AN66" s="991"/>
      <c r="AO66" s="992"/>
      <c r="AP66" s="996" t="s">
        <v>428</v>
      </c>
      <c r="AQ66" s="997"/>
      <c r="AR66" s="997"/>
      <c r="AS66" s="997"/>
      <c r="AT66" s="998"/>
      <c r="AU66" s="996" t="s">
        <v>429</v>
      </c>
      <c r="AV66" s="997"/>
      <c r="AW66" s="997"/>
      <c r="AX66" s="997"/>
      <c r="AY66" s="998"/>
      <c r="AZ66" s="996" t="s">
        <v>388</v>
      </c>
      <c r="BA66" s="997"/>
      <c r="BB66" s="997"/>
      <c r="BC66" s="997"/>
      <c r="BD66" s="1010"/>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1"/>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0">
        <v>1</v>
      </c>
      <c r="B68" s="978" t="s">
        <v>594</v>
      </c>
      <c r="C68" s="979"/>
      <c r="D68" s="979"/>
      <c r="E68" s="979"/>
      <c r="F68" s="979"/>
      <c r="G68" s="979"/>
      <c r="H68" s="979"/>
      <c r="I68" s="979"/>
      <c r="J68" s="979"/>
      <c r="K68" s="979"/>
      <c r="L68" s="979"/>
      <c r="M68" s="979"/>
      <c r="N68" s="979"/>
      <c r="O68" s="979"/>
      <c r="P68" s="980"/>
      <c r="Q68" s="981">
        <v>1644.713</v>
      </c>
      <c r="R68" s="982"/>
      <c r="S68" s="982"/>
      <c r="T68" s="982"/>
      <c r="U68" s="983"/>
      <c r="V68" s="974">
        <v>1604.3389999999999</v>
      </c>
      <c r="W68" s="974"/>
      <c r="X68" s="974"/>
      <c r="Y68" s="974"/>
      <c r="Z68" s="974"/>
      <c r="AA68" s="974">
        <v>40.374000000000002</v>
      </c>
      <c r="AB68" s="974"/>
      <c r="AC68" s="974"/>
      <c r="AD68" s="974"/>
      <c r="AE68" s="974"/>
      <c r="AF68" s="974">
        <v>40.374000000000002</v>
      </c>
      <c r="AG68" s="974"/>
      <c r="AH68" s="974"/>
      <c r="AI68" s="974"/>
      <c r="AJ68" s="974"/>
      <c r="AK68" s="974" t="s">
        <v>533</v>
      </c>
      <c r="AL68" s="974"/>
      <c r="AM68" s="974"/>
      <c r="AN68" s="974"/>
      <c r="AO68" s="974"/>
      <c r="AP68" s="974" t="s">
        <v>533</v>
      </c>
      <c r="AQ68" s="974"/>
      <c r="AR68" s="974"/>
      <c r="AS68" s="974"/>
      <c r="AT68" s="974"/>
      <c r="AU68" s="974" t="s">
        <v>533</v>
      </c>
      <c r="AV68" s="974"/>
      <c r="AW68" s="974"/>
      <c r="AX68" s="974"/>
      <c r="AY68" s="974"/>
      <c r="AZ68" s="975" t="s">
        <v>595</v>
      </c>
      <c r="BA68" s="976"/>
      <c r="BB68" s="976"/>
      <c r="BC68" s="976"/>
      <c r="BD68" s="977"/>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2">
        <v>2</v>
      </c>
      <c r="B69" s="970" t="s">
        <v>594</v>
      </c>
      <c r="C69" s="971"/>
      <c r="D69" s="971"/>
      <c r="E69" s="971"/>
      <c r="F69" s="971"/>
      <c r="G69" s="971"/>
      <c r="H69" s="971"/>
      <c r="I69" s="971"/>
      <c r="J69" s="971"/>
      <c r="K69" s="971"/>
      <c r="L69" s="971"/>
      <c r="M69" s="971"/>
      <c r="N69" s="971"/>
      <c r="O69" s="971"/>
      <c r="P69" s="972"/>
      <c r="Q69" s="973">
        <v>847072.07</v>
      </c>
      <c r="R69" s="969"/>
      <c r="S69" s="969"/>
      <c r="T69" s="969"/>
      <c r="U69" s="969"/>
      <c r="V69" s="969">
        <v>828353.44400000002</v>
      </c>
      <c r="W69" s="969"/>
      <c r="X69" s="969"/>
      <c r="Y69" s="969"/>
      <c r="Z69" s="969"/>
      <c r="AA69" s="969">
        <v>18718.626</v>
      </c>
      <c r="AB69" s="969"/>
      <c r="AC69" s="969"/>
      <c r="AD69" s="969"/>
      <c r="AE69" s="969"/>
      <c r="AF69" s="969">
        <v>18718.626</v>
      </c>
      <c r="AG69" s="969"/>
      <c r="AH69" s="969"/>
      <c r="AI69" s="969"/>
      <c r="AJ69" s="969"/>
      <c r="AK69" s="969">
        <v>7693.7079999999996</v>
      </c>
      <c r="AL69" s="969"/>
      <c r="AM69" s="969"/>
      <c r="AN69" s="969"/>
      <c r="AO69" s="969"/>
      <c r="AP69" s="969" t="s">
        <v>533</v>
      </c>
      <c r="AQ69" s="969"/>
      <c r="AR69" s="969"/>
      <c r="AS69" s="969"/>
      <c r="AT69" s="969"/>
      <c r="AU69" s="969" t="s">
        <v>533</v>
      </c>
      <c r="AV69" s="969"/>
      <c r="AW69" s="969"/>
      <c r="AX69" s="969"/>
      <c r="AY69" s="969"/>
      <c r="AZ69" s="959" t="s">
        <v>596</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2">
        <v>3</v>
      </c>
      <c r="B70" s="970" t="s">
        <v>597</v>
      </c>
      <c r="C70" s="971"/>
      <c r="D70" s="971"/>
      <c r="E70" s="971"/>
      <c r="F70" s="971"/>
      <c r="G70" s="971"/>
      <c r="H70" s="971"/>
      <c r="I70" s="971"/>
      <c r="J70" s="971"/>
      <c r="K70" s="971"/>
      <c r="L70" s="971"/>
      <c r="M70" s="971"/>
      <c r="N70" s="971"/>
      <c r="O70" s="971"/>
      <c r="P70" s="972"/>
      <c r="Q70" s="973">
        <v>23478.937000000002</v>
      </c>
      <c r="R70" s="969"/>
      <c r="S70" s="969"/>
      <c r="T70" s="969"/>
      <c r="U70" s="969"/>
      <c r="V70" s="969">
        <v>22910.92</v>
      </c>
      <c r="W70" s="969"/>
      <c r="X70" s="969"/>
      <c r="Y70" s="969"/>
      <c r="Z70" s="969"/>
      <c r="AA70" s="969">
        <v>568.01700000000005</v>
      </c>
      <c r="AB70" s="969"/>
      <c r="AC70" s="969"/>
      <c r="AD70" s="969"/>
      <c r="AE70" s="969"/>
      <c r="AF70" s="969">
        <v>568.01700000000005</v>
      </c>
      <c r="AG70" s="969"/>
      <c r="AH70" s="969"/>
      <c r="AI70" s="969"/>
      <c r="AJ70" s="969"/>
      <c r="AK70" s="969">
        <v>20.7</v>
      </c>
      <c r="AL70" s="969"/>
      <c r="AM70" s="969"/>
      <c r="AN70" s="969"/>
      <c r="AO70" s="969"/>
      <c r="AP70" s="969" t="s">
        <v>533</v>
      </c>
      <c r="AQ70" s="969"/>
      <c r="AR70" s="969"/>
      <c r="AS70" s="969"/>
      <c r="AT70" s="969"/>
      <c r="AU70" s="969" t="s">
        <v>533</v>
      </c>
      <c r="AV70" s="969"/>
      <c r="AW70" s="969"/>
      <c r="AX70" s="969"/>
      <c r="AY70" s="969"/>
      <c r="AZ70" s="959" t="s">
        <v>595</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2">
        <v>4</v>
      </c>
      <c r="B71" s="970" t="s">
        <v>597</v>
      </c>
      <c r="C71" s="971"/>
      <c r="D71" s="971"/>
      <c r="E71" s="971"/>
      <c r="F71" s="971"/>
      <c r="G71" s="971"/>
      <c r="H71" s="971"/>
      <c r="I71" s="971"/>
      <c r="J71" s="971"/>
      <c r="K71" s="971"/>
      <c r="L71" s="971"/>
      <c r="M71" s="971"/>
      <c r="N71" s="971"/>
      <c r="O71" s="971"/>
      <c r="P71" s="972"/>
      <c r="Q71" s="973">
        <v>204.71600000000001</v>
      </c>
      <c r="R71" s="969"/>
      <c r="S71" s="969"/>
      <c r="T71" s="969"/>
      <c r="U71" s="969"/>
      <c r="V71" s="969">
        <v>96.635000000000005</v>
      </c>
      <c r="W71" s="969"/>
      <c r="X71" s="969"/>
      <c r="Y71" s="969"/>
      <c r="Z71" s="969"/>
      <c r="AA71" s="969">
        <v>108.081</v>
      </c>
      <c r="AB71" s="969"/>
      <c r="AC71" s="969"/>
      <c r="AD71" s="969"/>
      <c r="AE71" s="969"/>
      <c r="AF71" s="969">
        <v>108.081</v>
      </c>
      <c r="AG71" s="969"/>
      <c r="AH71" s="969"/>
      <c r="AI71" s="969"/>
      <c r="AJ71" s="969"/>
      <c r="AK71" s="969" t="s">
        <v>533</v>
      </c>
      <c r="AL71" s="969"/>
      <c r="AM71" s="969"/>
      <c r="AN71" s="969"/>
      <c r="AO71" s="969"/>
      <c r="AP71" s="969" t="s">
        <v>533</v>
      </c>
      <c r="AQ71" s="969"/>
      <c r="AR71" s="969"/>
      <c r="AS71" s="969"/>
      <c r="AT71" s="969"/>
      <c r="AU71" s="969" t="s">
        <v>533</v>
      </c>
      <c r="AV71" s="969"/>
      <c r="AW71" s="969"/>
      <c r="AX71" s="969"/>
      <c r="AY71" s="969"/>
      <c r="AZ71" s="959" t="s">
        <v>598</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2">
        <v>5</v>
      </c>
      <c r="B72" s="970" t="s">
        <v>599</v>
      </c>
      <c r="C72" s="971"/>
      <c r="D72" s="971"/>
      <c r="E72" s="971"/>
      <c r="F72" s="971"/>
      <c r="G72" s="971"/>
      <c r="H72" s="971"/>
      <c r="I72" s="971"/>
      <c r="J72" s="971"/>
      <c r="K72" s="971"/>
      <c r="L72" s="971"/>
      <c r="M72" s="971"/>
      <c r="N72" s="971"/>
      <c r="O72" s="971"/>
      <c r="P72" s="972"/>
      <c r="Q72" s="973">
        <v>321.03100000000001</v>
      </c>
      <c r="R72" s="969"/>
      <c r="S72" s="969"/>
      <c r="T72" s="969"/>
      <c r="U72" s="969"/>
      <c r="V72" s="969">
        <v>310.03699999999998</v>
      </c>
      <c r="W72" s="969"/>
      <c r="X72" s="969"/>
      <c r="Y72" s="969"/>
      <c r="Z72" s="969"/>
      <c r="AA72" s="969">
        <v>10.993</v>
      </c>
      <c r="AB72" s="969"/>
      <c r="AC72" s="969"/>
      <c r="AD72" s="969"/>
      <c r="AE72" s="969"/>
      <c r="AF72" s="969">
        <v>10.993</v>
      </c>
      <c r="AG72" s="969"/>
      <c r="AH72" s="969"/>
      <c r="AI72" s="969"/>
      <c r="AJ72" s="969"/>
      <c r="AK72" s="969">
        <v>3.024</v>
      </c>
      <c r="AL72" s="969"/>
      <c r="AM72" s="969"/>
      <c r="AN72" s="969"/>
      <c r="AO72" s="969"/>
      <c r="AP72" s="969" t="s">
        <v>533</v>
      </c>
      <c r="AQ72" s="969"/>
      <c r="AR72" s="969"/>
      <c r="AS72" s="969"/>
      <c r="AT72" s="969"/>
      <c r="AU72" s="969" t="s">
        <v>533</v>
      </c>
      <c r="AV72" s="969"/>
      <c r="AW72" s="969"/>
      <c r="AX72" s="969"/>
      <c r="AY72" s="969"/>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2">
        <v>6</v>
      </c>
      <c r="B73" s="961" t="s">
        <v>611</v>
      </c>
      <c r="C73" s="962"/>
      <c r="D73" s="962"/>
      <c r="E73" s="962"/>
      <c r="F73" s="962"/>
      <c r="G73" s="962"/>
      <c r="H73" s="962"/>
      <c r="I73" s="962"/>
      <c r="J73" s="962"/>
      <c r="K73" s="962"/>
      <c r="L73" s="962"/>
      <c r="M73" s="962"/>
      <c r="N73" s="962"/>
      <c r="O73" s="962"/>
      <c r="P73" s="963"/>
      <c r="Q73" s="964">
        <v>1772</v>
      </c>
      <c r="R73" s="958"/>
      <c r="S73" s="958"/>
      <c r="T73" s="958"/>
      <c r="U73" s="958"/>
      <c r="V73" s="965">
        <v>1600</v>
      </c>
      <c r="W73" s="966"/>
      <c r="X73" s="966"/>
      <c r="Y73" s="966"/>
      <c r="Z73" s="967"/>
      <c r="AA73" s="958">
        <v>173</v>
      </c>
      <c r="AB73" s="958"/>
      <c r="AC73" s="958"/>
      <c r="AD73" s="958"/>
      <c r="AE73" s="958"/>
      <c r="AF73" s="958">
        <v>173</v>
      </c>
      <c r="AG73" s="958"/>
      <c r="AH73" s="958"/>
      <c r="AI73" s="958"/>
      <c r="AJ73" s="958"/>
      <c r="AK73" s="958">
        <v>35</v>
      </c>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2">
        <v>7</v>
      </c>
      <c r="B74" s="961" t="s">
        <v>600</v>
      </c>
      <c r="C74" s="962"/>
      <c r="D74" s="962"/>
      <c r="E74" s="962"/>
      <c r="F74" s="962"/>
      <c r="G74" s="962"/>
      <c r="H74" s="962"/>
      <c r="I74" s="962"/>
      <c r="J74" s="962"/>
      <c r="K74" s="962"/>
      <c r="L74" s="962"/>
      <c r="M74" s="962"/>
      <c r="N74" s="962"/>
      <c r="O74" s="962"/>
      <c r="P74" s="963"/>
      <c r="Q74" s="964">
        <v>72</v>
      </c>
      <c r="R74" s="958"/>
      <c r="S74" s="958"/>
      <c r="T74" s="958"/>
      <c r="U74" s="958"/>
      <c r="V74" s="965">
        <v>64</v>
      </c>
      <c r="W74" s="966"/>
      <c r="X74" s="966"/>
      <c r="Y74" s="966"/>
      <c r="Z74" s="967"/>
      <c r="AA74" s="958">
        <v>8</v>
      </c>
      <c r="AB74" s="958"/>
      <c r="AC74" s="958"/>
      <c r="AD74" s="958"/>
      <c r="AE74" s="958"/>
      <c r="AF74" s="958">
        <v>8</v>
      </c>
      <c r="AG74" s="958"/>
      <c r="AH74" s="958"/>
      <c r="AI74" s="958"/>
      <c r="AJ74" s="958"/>
      <c r="AK74" s="958"/>
      <c r="AL74" s="958"/>
      <c r="AM74" s="958"/>
      <c r="AN74" s="958"/>
      <c r="AO74" s="958"/>
      <c r="AP74" s="958"/>
      <c r="AQ74" s="958"/>
      <c r="AR74" s="958"/>
      <c r="AS74" s="958"/>
      <c r="AT74" s="958"/>
      <c r="AU74" s="958"/>
      <c r="AV74" s="958"/>
      <c r="AW74" s="958"/>
      <c r="AX74" s="958"/>
      <c r="AY74" s="958"/>
      <c r="AZ74" s="959" t="s">
        <v>601</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2">
        <v>8</v>
      </c>
      <c r="B75" s="961" t="s">
        <v>600</v>
      </c>
      <c r="C75" s="962"/>
      <c r="D75" s="962"/>
      <c r="E75" s="962"/>
      <c r="F75" s="962"/>
      <c r="G75" s="962"/>
      <c r="H75" s="962"/>
      <c r="I75" s="962"/>
      <c r="J75" s="962"/>
      <c r="K75" s="962"/>
      <c r="L75" s="962"/>
      <c r="M75" s="962"/>
      <c r="N75" s="962"/>
      <c r="O75" s="962"/>
      <c r="P75" s="963"/>
      <c r="Q75" s="968">
        <v>3347</v>
      </c>
      <c r="R75" s="966"/>
      <c r="S75" s="966"/>
      <c r="T75" s="966"/>
      <c r="U75" s="967"/>
      <c r="V75" s="965">
        <v>3139</v>
      </c>
      <c r="W75" s="966"/>
      <c r="X75" s="966"/>
      <c r="Y75" s="966"/>
      <c r="Z75" s="967"/>
      <c r="AA75" s="965">
        <v>208</v>
      </c>
      <c r="AB75" s="966"/>
      <c r="AC75" s="966"/>
      <c r="AD75" s="966"/>
      <c r="AE75" s="967"/>
      <c r="AF75" s="965">
        <v>205</v>
      </c>
      <c r="AG75" s="966"/>
      <c r="AH75" s="966"/>
      <c r="AI75" s="966"/>
      <c r="AJ75" s="967"/>
      <c r="AK75" s="965"/>
      <c r="AL75" s="966"/>
      <c r="AM75" s="966"/>
      <c r="AN75" s="966"/>
      <c r="AO75" s="967"/>
      <c r="AP75" s="965">
        <v>855</v>
      </c>
      <c r="AQ75" s="966"/>
      <c r="AR75" s="966"/>
      <c r="AS75" s="966"/>
      <c r="AT75" s="967"/>
      <c r="AU75" s="965">
        <v>785</v>
      </c>
      <c r="AV75" s="966"/>
      <c r="AW75" s="966"/>
      <c r="AX75" s="966"/>
      <c r="AY75" s="967"/>
      <c r="AZ75" s="959" t="s">
        <v>602</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2">
        <v>9</v>
      </c>
      <c r="B76" s="961" t="s">
        <v>600</v>
      </c>
      <c r="C76" s="962"/>
      <c r="D76" s="962"/>
      <c r="E76" s="962"/>
      <c r="F76" s="962"/>
      <c r="G76" s="962"/>
      <c r="H76" s="962"/>
      <c r="I76" s="962"/>
      <c r="J76" s="962"/>
      <c r="K76" s="962"/>
      <c r="L76" s="962"/>
      <c r="M76" s="962"/>
      <c r="N76" s="962"/>
      <c r="O76" s="962"/>
      <c r="P76" s="963"/>
      <c r="Q76" s="968">
        <v>200</v>
      </c>
      <c r="R76" s="966"/>
      <c r="S76" s="966"/>
      <c r="T76" s="966"/>
      <c r="U76" s="967"/>
      <c r="V76" s="965">
        <v>181</v>
      </c>
      <c r="W76" s="966"/>
      <c r="X76" s="966"/>
      <c r="Y76" s="966"/>
      <c r="Z76" s="967"/>
      <c r="AA76" s="965">
        <v>19</v>
      </c>
      <c r="AB76" s="966"/>
      <c r="AC76" s="966"/>
      <c r="AD76" s="966"/>
      <c r="AE76" s="967"/>
      <c r="AF76" s="965">
        <v>19</v>
      </c>
      <c r="AG76" s="966"/>
      <c r="AH76" s="966"/>
      <c r="AI76" s="966"/>
      <c r="AJ76" s="967"/>
      <c r="AK76" s="965"/>
      <c r="AL76" s="966"/>
      <c r="AM76" s="966"/>
      <c r="AN76" s="966"/>
      <c r="AO76" s="967"/>
      <c r="AP76" s="965">
        <v>1607</v>
      </c>
      <c r="AQ76" s="966"/>
      <c r="AR76" s="966"/>
      <c r="AS76" s="966"/>
      <c r="AT76" s="967"/>
      <c r="AU76" s="965">
        <v>1083</v>
      </c>
      <c r="AV76" s="966"/>
      <c r="AW76" s="966"/>
      <c r="AX76" s="966"/>
      <c r="AY76" s="967"/>
      <c r="AZ76" s="959" t="s">
        <v>603</v>
      </c>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2">
        <v>10</v>
      </c>
      <c r="B77" s="961" t="s">
        <v>600</v>
      </c>
      <c r="C77" s="962"/>
      <c r="D77" s="962"/>
      <c r="E77" s="962"/>
      <c r="F77" s="962"/>
      <c r="G77" s="962"/>
      <c r="H77" s="962"/>
      <c r="I77" s="962"/>
      <c r="J77" s="962"/>
      <c r="K77" s="962"/>
      <c r="L77" s="962"/>
      <c r="M77" s="962"/>
      <c r="N77" s="962"/>
      <c r="O77" s="962"/>
      <c r="P77" s="963"/>
      <c r="Q77" s="968">
        <v>80</v>
      </c>
      <c r="R77" s="966"/>
      <c r="S77" s="966"/>
      <c r="T77" s="966"/>
      <c r="U77" s="967"/>
      <c r="V77" s="965">
        <v>65</v>
      </c>
      <c r="W77" s="966"/>
      <c r="X77" s="966"/>
      <c r="Y77" s="966"/>
      <c r="Z77" s="967"/>
      <c r="AA77" s="965">
        <v>15</v>
      </c>
      <c r="AB77" s="966"/>
      <c r="AC77" s="966"/>
      <c r="AD77" s="966"/>
      <c r="AE77" s="967"/>
      <c r="AF77" s="965">
        <v>15</v>
      </c>
      <c r="AG77" s="966"/>
      <c r="AH77" s="966"/>
      <c r="AI77" s="966"/>
      <c r="AJ77" s="967"/>
      <c r="AK77" s="965"/>
      <c r="AL77" s="966"/>
      <c r="AM77" s="966"/>
      <c r="AN77" s="966"/>
      <c r="AO77" s="967"/>
      <c r="AP77" s="965"/>
      <c r="AQ77" s="966"/>
      <c r="AR77" s="966"/>
      <c r="AS77" s="966"/>
      <c r="AT77" s="967"/>
      <c r="AU77" s="965"/>
      <c r="AV77" s="966"/>
      <c r="AW77" s="966"/>
      <c r="AX77" s="966"/>
      <c r="AY77" s="967"/>
      <c r="AZ77" s="959" t="s">
        <v>604</v>
      </c>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2">
        <v>11</v>
      </c>
      <c r="B78" s="961" t="s">
        <v>600</v>
      </c>
      <c r="C78" s="962"/>
      <c r="D78" s="962"/>
      <c r="E78" s="962"/>
      <c r="F78" s="962"/>
      <c r="G78" s="962"/>
      <c r="H78" s="962"/>
      <c r="I78" s="962"/>
      <c r="J78" s="962"/>
      <c r="K78" s="962"/>
      <c r="L78" s="962"/>
      <c r="M78" s="962"/>
      <c r="N78" s="962"/>
      <c r="O78" s="962"/>
      <c r="P78" s="963"/>
      <c r="Q78" s="964">
        <v>1</v>
      </c>
      <c r="R78" s="958"/>
      <c r="S78" s="958"/>
      <c r="T78" s="958"/>
      <c r="U78" s="958"/>
      <c r="V78" s="965">
        <v>1</v>
      </c>
      <c r="W78" s="966"/>
      <c r="X78" s="966"/>
      <c r="Y78" s="966"/>
      <c r="Z78" s="967"/>
      <c r="AA78" s="958">
        <v>0</v>
      </c>
      <c r="AB78" s="958"/>
      <c r="AC78" s="958"/>
      <c r="AD78" s="958"/>
      <c r="AE78" s="958"/>
      <c r="AF78" s="958">
        <v>0</v>
      </c>
      <c r="AG78" s="958"/>
      <c r="AH78" s="958"/>
      <c r="AI78" s="958"/>
      <c r="AJ78" s="958"/>
      <c r="AK78" s="958"/>
      <c r="AL78" s="958"/>
      <c r="AM78" s="958"/>
      <c r="AN78" s="958"/>
      <c r="AO78" s="958"/>
      <c r="AP78" s="958"/>
      <c r="AQ78" s="958"/>
      <c r="AR78" s="958"/>
      <c r="AS78" s="958"/>
      <c r="AT78" s="958"/>
      <c r="AU78" s="958"/>
      <c r="AV78" s="958"/>
      <c r="AW78" s="958"/>
      <c r="AX78" s="958"/>
      <c r="AY78" s="958"/>
      <c r="AZ78" s="959" t="s">
        <v>605</v>
      </c>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4" t="s">
        <v>400</v>
      </c>
      <c r="B88" s="924" t="s">
        <v>430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400</v>
      </c>
      <c r="BR102" s="924" t="s">
        <v>431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436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438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439</v>
      </c>
      <c r="AB109" s="883"/>
      <c r="AC109" s="883"/>
      <c r="AD109" s="883"/>
      <c r="AE109" s="884"/>
      <c r="AF109" s="885" t="s">
        <v>440</v>
      </c>
      <c r="AG109" s="883"/>
      <c r="AH109" s="883"/>
      <c r="AI109" s="883"/>
      <c r="AJ109" s="884"/>
      <c r="AK109" s="885" t="s">
        <v>318</v>
      </c>
      <c r="AL109" s="883"/>
      <c r="AM109" s="883"/>
      <c r="AN109" s="883"/>
      <c r="AO109" s="884"/>
      <c r="AP109" s="885" t="s">
        <v>441</v>
      </c>
      <c r="AQ109" s="883"/>
      <c r="AR109" s="883"/>
      <c r="AS109" s="883"/>
      <c r="AT109" s="916"/>
      <c r="AU109" s="882" t="s">
        <v>438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439</v>
      </c>
      <c r="BR109" s="883"/>
      <c r="BS109" s="883"/>
      <c r="BT109" s="883"/>
      <c r="BU109" s="884"/>
      <c r="BV109" s="885" t="s">
        <v>440</v>
      </c>
      <c r="BW109" s="883"/>
      <c r="BX109" s="883"/>
      <c r="BY109" s="883"/>
      <c r="BZ109" s="884"/>
      <c r="CA109" s="885" t="s">
        <v>318</v>
      </c>
      <c r="CB109" s="883"/>
      <c r="CC109" s="883"/>
      <c r="CD109" s="883"/>
      <c r="CE109" s="884"/>
      <c r="CF109" s="923" t="s">
        <v>441</v>
      </c>
      <c r="CG109" s="923"/>
      <c r="CH109" s="923"/>
      <c r="CI109" s="923"/>
      <c r="CJ109" s="923"/>
      <c r="CK109" s="885" t="s">
        <v>442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439</v>
      </c>
      <c r="DH109" s="883"/>
      <c r="DI109" s="883"/>
      <c r="DJ109" s="883"/>
      <c r="DK109" s="884"/>
      <c r="DL109" s="885" t="s">
        <v>440</v>
      </c>
      <c r="DM109" s="883"/>
      <c r="DN109" s="883"/>
      <c r="DO109" s="883"/>
      <c r="DP109" s="884"/>
      <c r="DQ109" s="885" t="s">
        <v>318</v>
      </c>
      <c r="DR109" s="883"/>
      <c r="DS109" s="883"/>
      <c r="DT109" s="883"/>
      <c r="DU109" s="884"/>
      <c r="DV109" s="885" t="s">
        <v>441</v>
      </c>
      <c r="DW109" s="883"/>
      <c r="DX109" s="883"/>
      <c r="DY109" s="883"/>
      <c r="DZ109" s="916"/>
    </row>
    <row r="110" spans="1:131" s="224" customFormat="1" ht="26.25" customHeight="1">
      <c r="A110" s="794" t="s">
        <v>443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696857</v>
      </c>
      <c r="AB110" s="876"/>
      <c r="AC110" s="876"/>
      <c r="AD110" s="876"/>
      <c r="AE110" s="877"/>
      <c r="AF110" s="878">
        <v>671760</v>
      </c>
      <c r="AG110" s="876"/>
      <c r="AH110" s="876"/>
      <c r="AI110" s="876"/>
      <c r="AJ110" s="877"/>
      <c r="AK110" s="878">
        <v>668093</v>
      </c>
      <c r="AL110" s="876"/>
      <c r="AM110" s="876"/>
      <c r="AN110" s="876"/>
      <c r="AO110" s="877"/>
      <c r="AP110" s="879">
        <v>16.3</v>
      </c>
      <c r="AQ110" s="880"/>
      <c r="AR110" s="880"/>
      <c r="AS110" s="880"/>
      <c r="AT110" s="881"/>
      <c r="AU110" s="917" t="s">
        <v>74</v>
      </c>
      <c r="AV110" s="918"/>
      <c r="AW110" s="918"/>
      <c r="AX110" s="918"/>
      <c r="AY110" s="918"/>
      <c r="AZ110" s="847" t="s">
        <v>444</v>
      </c>
      <c r="BA110" s="795"/>
      <c r="BB110" s="795"/>
      <c r="BC110" s="795"/>
      <c r="BD110" s="795"/>
      <c r="BE110" s="795"/>
      <c r="BF110" s="795"/>
      <c r="BG110" s="795"/>
      <c r="BH110" s="795"/>
      <c r="BI110" s="795"/>
      <c r="BJ110" s="795"/>
      <c r="BK110" s="795"/>
      <c r="BL110" s="795"/>
      <c r="BM110" s="795"/>
      <c r="BN110" s="795"/>
      <c r="BO110" s="795"/>
      <c r="BP110" s="796"/>
      <c r="BQ110" s="848">
        <v>6582730</v>
      </c>
      <c r="BR110" s="829"/>
      <c r="BS110" s="829"/>
      <c r="BT110" s="829"/>
      <c r="BU110" s="829"/>
      <c r="BV110" s="829">
        <v>6484335</v>
      </c>
      <c r="BW110" s="829"/>
      <c r="BX110" s="829"/>
      <c r="BY110" s="829"/>
      <c r="BZ110" s="829"/>
      <c r="CA110" s="829">
        <v>6114866</v>
      </c>
      <c r="CB110" s="829"/>
      <c r="CC110" s="829"/>
      <c r="CD110" s="829"/>
      <c r="CE110" s="829"/>
      <c r="CF110" s="853">
        <v>149.5</v>
      </c>
      <c r="CG110" s="854"/>
      <c r="CH110" s="854"/>
      <c r="CI110" s="854"/>
      <c r="CJ110" s="854"/>
      <c r="CK110" s="913" t="s">
        <v>445</v>
      </c>
      <c r="CL110" s="806"/>
      <c r="CM110" s="847" t="s">
        <v>446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447</v>
      </c>
      <c r="DH110" s="829"/>
      <c r="DI110" s="829"/>
      <c r="DJ110" s="829"/>
      <c r="DK110" s="829"/>
      <c r="DL110" s="829" t="s">
        <v>402</v>
      </c>
      <c r="DM110" s="829"/>
      <c r="DN110" s="829"/>
      <c r="DO110" s="829"/>
      <c r="DP110" s="829"/>
      <c r="DQ110" s="829" t="s">
        <v>448</v>
      </c>
      <c r="DR110" s="829"/>
      <c r="DS110" s="829"/>
      <c r="DT110" s="829"/>
      <c r="DU110" s="829"/>
      <c r="DV110" s="830" t="s">
        <v>402</v>
      </c>
      <c r="DW110" s="830"/>
      <c r="DX110" s="830"/>
      <c r="DY110" s="830"/>
      <c r="DZ110" s="831"/>
    </row>
    <row r="111" spans="1:131" s="224" customFormat="1" ht="26.25" customHeight="1">
      <c r="A111" s="761" t="s">
        <v>449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132</v>
      </c>
      <c r="AB111" s="906"/>
      <c r="AC111" s="906"/>
      <c r="AD111" s="906"/>
      <c r="AE111" s="907"/>
      <c r="AF111" s="908" t="s">
        <v>450</v>
      </c>
      <c r="AG111" s="906"/>
      <c r="AH111" s="906"/>
      <c r="AI111" s="906"/>
      <c r="AJ111" s="907"/>
      <c r="AK111" s="908" t="s">
        <v>402</v>
      </c>
      <c r="AL111" s="906"/>
      <c r="AM111" s="906"/>
      <c r="AN111" s="906"/>
      <c r="AO111" s="907"/>
      <c r="AP111" s="909" t="s">
        <v>132</v>
      </c>
      <c r="AQ111" s="910"/>
      <c r="AR111" s="910"/>
      <c r="AS111" s="910"/>
      <c r="AT111" s="911"/>
      <c r="AU111" s="919"/>
      <c r="AV111" s="920"/>
      <c r="AW111" s="920"/>
      <c r="AX111" s="920"/>
      <c r="AY111" s="920"/>
      <c r="AZ111" s="802" t="s">
        <v>451</v>
      </c>
      <c r="BA111" s="739"/>
      <c r="BB111" s="739"/>
      <c r="BC111" s="739"/>
      <c r="BD111" s="739"/>
      <c r="BE111" s="739"/>
      <c r="BF111" s="739"/>
      <c r="BG111" s="739"/>
      <c r="BH111" s="739"/>
      <c r="BI111" s="739"/>
      <c r="BJ111" s="739"/>
      <c r="BK111" s="739"/>
      <c r="BL111" s="739"/>
      <c r="BM111" s="739"/>
      <c r="BN111" s="739"/>
      <c r="BO111" s="739"/>
      <c r="BP111" s="740"/>
      <c r="BQ111" s="803">
        <v>310874</v>
      </c>
      <c r="BR111" s="804"/>
      <c r="BS111" s="804"/>
      <c r="BT111" s="804"/>
      <c r="BU111" s="804"/>
      <c r="BV111" s="804">
        <v>497146</v>
      </c>
      <c r="BW111" s="804"/>
      <c r="BX111" s="804"/>
      <c r="BY111" s="804"/>
      <c r="BZ111" s="804"/>
      <c r="CA111" s="804">
        <v>788059</v>
      </c>
      <c r="CB111" s="804"/>
      <c r="CC111" s="804"/>
      <c r="CD111" s="804"/>
      <c r="CE111" s="804"/>
      <c r="CF111" s="862">
        <v>19.3</v>
      </c>
      <c r="CG111" s="863"/>
      <c r="CH111" s="863"/>
      <c r="CI111" s="863"/>
      <c r="CJ111" s="863"/>
      <c r="CK111" s="914"/>
      <c r="CL111" s="808"/>
      <c r="CM111" s="802" t="s">
        <v>452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453</v>
      </c>
      <c r="DH111" s="804"/>
      <c r="DI111" s="804"/>
      <c r="DJ111" s="804"/>
      <c r="DK111" s="804"/>
      <c r="DL111" s="804" t="s">
        <v>402</v>
      </c>
      <c r="DM111" s="804"/>
      <c r="DN111" s="804"/>
      <c r="DO111" s="804"/>
      <c r="DP111" s="804"/>
      <c r="DQ111" s="804" t="s">
        <v>402</v>
      </c>
      <c r="DR111" s="804"/>
      <c r="DS111" s="804"/>
      <c r="DT111" s="804"/>
      <c r="DU111" s="804"/>
      <c r="DV111" s="781" t="s">
        <v>402</v>
      </c>
      <c r="DW111" s="781"/>
      <c r="DX111" s="781"/>
      <c r="DY111" s="781"/>
      <c r="DZ111" s="782"/>
    </row>
    <row r="112" spans="1:131" s="224" customFormat="1" ht="26.25" customHeight="1">
      <c r="A112" s="899" t="s">
        <v>454</v>
      </c>
      <c r="B112" s="900"/>
      <c r="C112" s="739" t="s">
        <v>455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402</v>
      </c>
      <c r="AB112" s="767"/>
      <c r="AC112" s="767"/>
      <c r="AD112" s="767"/>
      <c r="AE112" s="768"/>
      <c r="AF112" s="769" t="s">
        <v>132</v>
      </c>
      <c r="AG112" s="767"/>
      <c r="AH112" s="767"/>
      <c r="AI112" s="767"/>
      <c r="AJ112" s="768"/>
      <c r="AK112" s="769" t="s">
        <v>456</v>
      </c>
      <c r="AL112" s="767"/>
      <c r="AM112" s="767"/>
      <c r="AN112" s="767"/>
      <c r="AO112" s="768"/>
      <c r="AP112" s="811" t="s">
        <v>132</v>
      </c>
      <c r="AQ112" s="812"/>
      <c r="AR112" s="812"/>
      <c r="AS112" s="812"/>
      <c r="AT112" s="813"/>
      <c r="AU112" s="919"/>
      <c r="AV112" s="920"/>
      <c r="AW112" s="920"/>
      <c r="AX112" s="920"/>
      <c r="AY112" s="920"/>
      <c r="AZ112" s="802" t="s">
        <v>457</v>
      </c>
      <c r="BA112" s="739"/>
      <c r="BB112" s="739"/>
      <c r="BC112" s="739"/>
      <c r="BD112" s="739"/>
      <c r="BE112" s="739"/>
      <c r="BF112" s="739"/>
      <c r="BG112" s="739"/>
      <c r="BH112" s="739"/>
      <c r="BI112" s="739"/>
      <c r="BJ112" s="739"/>
      <c r="BK112" s="739"/>
      <c r="BL112" s="739"/>
      <c r="BM112" s="739"/>
      <c r="BN112" s="739"/>
      <c r="BO112" s="739"/>
      <c r="BP112" s="740"/>
      <c r="BQ112" s="803">
        <v>998334</v>
      </c>
      <c r="BR112" s="804"/>
      <c r="BS112" s="804"/>
      <c r="BT112" s="804"/>
      <c r="BU112" s="804"/>
      <c r="BV112" s="804">
        <v>977847</v>
      </c>
      <c r="BW112" s="804"/>
      <c r="BX112" s="804"/>
      <c r="BY112" s="804"/>
      <c r="BZ112" s="804"/>
      <c r="CA112" s="804">
        <v>957276</v>
      </c>
      <c r="CB112" s="804"/>
      <c r="CC112" s="804"/>
      <c r="CD112" s="804"/>
      <c r="CE112" s="804"/>
      <c r="CF112" s="862">
        <v>23.4</v>
      </c>
      <c r="CG112" s="863"/>
      <c r="CH112" s="863"/>
      <c r="CI112" s="863"/>
      <c r="CJ112" s="863"/>
      <c r="CK112" s="914"/>
      <c r="CL112" s="808"/>
      <c r="CM112" s="802" t="s">
        <v>458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132</v>
      </c>
      <c r="DH112" s="804"/>
      <c r="DI112" s="804"/>
      <c r="DJ112" s="804"/>
      <c r="DK112" s="804"/>
      <c r="DL112" s="804" t="s">
        <v>448</v>
      </c>
      <c r="DM112" s="804"/>
      <c r="DN112" s="804"/>
      <c r="DO112" s="804"/>
      <c r="DP112" s="804"/>
      <c r="DQ112" s="804" t="s">
        <v>402</v>
      </c>
      <c r="DR112" s="804"/>
      <c r="DS112" s="804"/>
      <c r="DT112" s="804"/>
      <c r="DU112" s="804"/>
      <c r="DV112" s="781" t="s">
        <v>132</v>
      </c>
      <c r="DW112" s="781"/>
      <c r="DX112" s="781"/>
      <c r="DY112" s="781"/>
      <c r="DZ112" s="782"/>
    </row>
    <row r="113" spans="1:130" s="224" customFormat="1" ht="26.25" customHeight="1">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139879</v>
      </c>
      <c r="AB113" s="906"/>
      <c r="AC113" s="906"/>
      <c r="AD113" s="906"/>
      <c r="AE113" s="907"/>
      <c r="AF113" s="908">
        <v>140687</v>
      </c>
      <c r="AG113" s="906"/>
      <c r="AH113" s="906"/>
      <c r="AI113" s="906"/>
      <c r="AJ113" s="907"/>
      <c r="AK113" s="908">
        <v>140940</v>
      </c>
      <c r="AL113" s="906"/>
      <c r="AM113" s="906"/>
      <c r="AN113" s="906"/>
      <c r="AO113" s="907"/>
      <c r="AP113" s="909">
        <v>3.4</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v>265800</v>
      </c>
      <c r="BR113" s="804"/>
      <c r="BS113" s="804"/>
      <c r="BT113" s="804"/>
      <c r="BU113" s="804"/>
      <c r="BV113" s="804">
        <v>260723</v>
      </c>
      <c r="BW113" s="804"/>
      <c r="BX113" s="804"/>
      <c r="BY113" s="804"/>
      <c r="BZ113" s="804"/>
      <c r="CA113" s="804">
        <v>247401</v>
      </c>
      <c r="CB113" s="804"/>
      <c r="CC113" s="804"/>
      <c r="CD113" s="804"/>
      <c r="CE113" s="804"/>
      <c r="CF113" s="862">
        <v>6</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402</v>
      </c>
      <c r="DH113" s="767"/>
      <c r="DI113" s="767"/>
      <c r="DJ113" s="767"/>
      <c r="DK113" s="768"/>
      <c r="DL113" s="769" t="s">
        <v>402</v>
      </c>
      <c r="DM113" s="767"/>
      <c r="DN113" s="767"/>
      <c r="DO113" s="767"/>
      <c r="DP113" s="768"/>
      <c r="DQ113" s="769" t="s">
        <v>132</v>
      </c>
      <c r="DR113" s="767"/>
      <c r="DS113" s="767"/>
      <c r="DT113" s="767"/>
      <c r="DU113" s="768"/>
      <c r="DV113" s="811" t="s">
        <v>453</v>
      </c>
      <c r="DW113" s="812"/>
      <c r="DX113" s="812"/>
      <c r="DY113" s="812"/>
      <c r="DZ113" s="813"/>
    </row>
    <row r="114" spans="1:130" s="224" customFormat="1" ht="26.25" customHeight="1">
      <c r="A114" s="901"/>
      <c r="B114" s="902"/>
      <c r="C114" s="739" t="s">
        <v>462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15777</v>
      </c>
      <c r="AB114" s="767"/>
      <c r="AC114" s="767"/>
      <c r="AD114" s="767"/>
      <c r="AE114" s="768"/>
      <c r="AF114" s="769">
        <v>23923</v>
      </c>
      <c r="AG114" s="767"/>
      <c r="AH114" s="767"/>
      <c r="AI114" s="767"/>
      <c r="AJ114" s="768"/>
      <c r="AK114" s="769">
        <v>25381</v>
      </c>
      <c r="AL114" s="767"/>
      <c r="AM114" s="767"/>
      <c r="AN114" s="767"/>
      <c r="AO114" s="768"/>
      <c r="AP114" s="811">
        <v>0.6</v>
      </c>
      <c r="AQ114" s="812"/>
      <c r="AR114" s="812"/>
      <c r="AS114" s="812"/>
      <c r="AT114" s="813"/>
      <c r="AU114" s="919"/>
      <c r="AV114" s="920"/>
      <c r="AW114" s="920"/>
      <c r="AX114" s="920"/>
      <c r="AY114" s="920"/>
      <c r="AZ114" s="802" t="s">
        <v>463</v>
      </c>
      <c r="BA114" s="739"/>
      <c r="BB114" s="739"/>
      <c r="BC114" s="739"/>
      <c r="BD114" s="739"/>
      <c r="BE114" s="739"/>
      <c r="BF114" s="739"/>
      <c r="BG114" s="739"/>
      <c r="BH114" s="739"/>
      <c r="BI114" s="739"/>
      <c r="BJ114" s="739"/>
      <c r="BK114" s="739"/>
      <c r="BL114" s="739"/>
      <c r="BM114" s="739"/>
      <c r="BN114" s="739"/>
      <c r="BO114" s="739"/>
      <c r="BP114" s="740"/>
      <c r="BQ114" s="803">
        <v>1073093</v>
      </c>
      <c r="BR114" s="804"/>
      <c r="BS114" s="804"/>
      <c r="BT114" s="804"/>
      <c r="BU114" s="804"/>
      <c r="BV114" s="804">
        <v>1022907</v>
      </c>
      <c r="BW114" s="804"/>
      <c r="BX114" s="804"/>
      <c r="BY114" s="804"/>
      <c r="BZ114" s="804"/>
      <c r="CA114" s="804">
        <v>993882</v>
      </c>
      <c r="CB114" s="804"/>
      <c r="CC114" s="804"/>
      <c r="CD114" s="804"/>
      <c r="CE114" s="804"/>
      <c r="CF114" s="862">
        <v>24.3</v>
      </c>
      <c r="CG114" s="863"/>
      <c r="CH114" s="863"/>
      <c r="CI114" s="863"/>
      <c r="CJ114" s="863"/>
      <c r="CK114" s="914"/>
      <c r="CL114" s="808"/>
      <c r="CM114" s="802" t="s">
        <v>464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132</v>
      </c>
      <c r="DH114" s="767"/>
      <c r="DI114" s="767"/>
      <c r="DJ114" s="767"/>
      <c r="DK114" s="768"/>
      <c r="DL114" s="769" t="s">
        <v>402</v>
      </c>
      <c r="DM114" s="767"/>
      <c r="DN114" s="767"/>
      <c r="DO114" s="767"/>
      <c r="DP114" s="768"/>
      <c r="DQ114" s="769" t="s">
        <v>402</v>
      </c>
      <c r="DR114" s="767"/>
      <c r="DS114" s="767"/>
      <c r="DT114" s="767"/>
      <c r="DU114" s="768"/>
      <c r="DV114" s="811" t="s">
        <v>402</v>
      </c>
      <c r="DW114" s="812"/>
      <c r="DX114" s="812"/>
      <c r="DY114" s="812"/>
      <c r="DZ114" s="813"/>
    </row>
    <row r="115" spans="1:130" s="224" customFormat="1" ht="26.25" customHeight="1">
      <c r="A115" s="901"/>
      <c r="B115" s="902"/>
      <c r="C115" s="739" t="s">
        <v>465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19998</v>
      </c>
      <c r="AB115" s="906"/>
      <c r="AC115" s="906"/>
      <c r="AD115" s="906"/>
      <c r="AE115" s="907"/>
      <c r="AF115" s="908">
        <v>38545</v>
      </c>
      <c r="AG115" s="906"/>
      <c r="AH115" s="906"/>
      <c r="AI115" s="906"/>
      <c r="AJ115" s="907"/>
      <c r="AK115" s="908">
        <v>19999</v>
      </c>
      <c r="AL115" s="906"/>
      <c r="AM115" s="906"/>
      <c r="AN115" s="906"/>
      <c r="AO115" s="907"/>
      <c r="AP115" s="909">
        <v>0.5</v>
      </c>
      <c r="AQ115" s="910"/>
      <c r="AR115" s="910"/>
      <c r="AS115" s="910"/>
      <c r="AT115" s="911"/>
      <c r="AU115" s="919"/>
      <c r="AV115" s="920"/>
      <c r="AW115" s="920"/>
      <c r="AX115" s="920"/>
      <c r="AY115" s="920"/>
      <c r="AZ115" s="802" t="s">
        <v>466</v>
      </c>
      <c r="BA115" s="739"/>
      <c r="BB115" s="739"/>
      <c r="BC115" s="739"/>
      <c r="BD115" s="739"/>
      <c r="BE115" s="739"/>
      <c r="BF115" s="739"/>
      <c r="BG115" s="739"/>
      <c r="BH115" s="739"/>
      <c r="BI115" s="739"/>
      <c r="BJ115" s="739"/>
      <c r="BK115" s="739"/>
      <c r="BL115" s="739"/>
      <c r="BM115" s="739"/>
      <c r="BN115" s="739"/>
      <c r="BO115" s="739"/>
      <c r="BP115" s="740"/>
      <c r="BQ115" s="803" t="s">
        <v>448</v>
      </c>
      <c r="BR115" s="804"/>
      <c r="BS115" s="804"/>
      <c r="BT115" s="804"/>
      <c r="BU115" s="804"/>
      <c r="BV115" s="804" t="s">
        <v>448</v>
      </c>
      <c r="BW115" s="804"/>
      <c r="BX115" s="804"/>
      <c r="BY115" s="804"/>
      <c r="BZ115" s="804"/>
      <c r="CA115" s="804" t="s">
        <v>132</v>
      </c>
      <c r="CB115" s="804"/>
      <c r="CC115" s="804"/>
      <c r="CD115" s="804"/>
      <c r="CE115" s="804"/>
      <c r="CF115" s="862" t="s">
        <v>132</v>
      </c>
      <c r="CG115" s="863"/>
      <c r="CH115" s="863"/>
      <c r="CI115" s="863"/>
      <c r="CJ115" s="863"/>
      <c r="CK115" s="914"/>
      <c r="CL115" s="808"/>
      <c r="CM115" s="802" t="s">
        <v>467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35101</v>
      </c>
      <c r="DH115" s="767"/>
      <c r="DI115" s="767"/>
      <c r="DJ115" s="767"/>
      <c r="DK115" s="768"/>
      <c r="DL115" s="769">
        <v>16722</v>
      </c>
      <c r="DM115" s="767"/>
      <c r="DN115" s="767"/>
      <c r="DO115" s="767"/>
      <c r="DP115" s="768"/>
      <c r="DQ115" s="769">
        <v>9310</v>
      </c>
      <c r="DR115" s="767"/>
      <c r="DS115" s="767"/>
      <c r="DT115" s="767"/>
      <c r="DU115" s="768"/>
      <c r="DV115" s="811">
        <v>0.2</v>
      </c>
      <c r="DW115" s="812"/>
      <c r="DX115" s="812"/>
      <c r="DY115" s="812"/>
      <c r="DZ115" s="813"/>
    </row>
    <row r="116" spans="1:130" s="224" customFormat="1" ht="26.25" customHeight="1">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176</v>
      </c>
      <c r="AB116" s="767"/>
      <c r="AC116" s="767"/>
      <c r="AD116" s="767"/>
      <c r="AE116" s="768"/>
      <c r="AF116" s="769" t="s">
        <v>402</v>
      </c>
      <c r="AG116" s="767"/>
      <c r="AH116" s="767"/>
      <c r="AI116" s="767"/>
      <c r="AJ116" s="768"/>
      <c r="AK116" s="769" t="s">
        <v>448</v>
      </c>
      <c r="AL116" s="767"/>
      <c r="AM116" s="767"/>
      <c r="AN116" s="767"/>
      <c r="AO116" s="768"/>
      <c r="AP116" s="811" t="s">
        <v>132</v>
      </c>
      <c r="AQ116" s="812"/>
      <c r="AR116" s="812"/>
      <c r="AS116" s="812"/>
      <c r="AT116" s="813"/>
      <c r="AU116" s="919"/>
      <c r="AV116" s="920"/>
      <c r="AW116" s="920"/>
      <c r="AX116" s="920"/>
      <c r="AY116" s="920"/>
      <c r="AZ116" s="896" t="s">
        <v>469</v>
      </c>
      <c r="BA116" s="897"/>
      <c r="BB116" s="897"/>
      <c r="BC116" s="897"/>
      <c r="BD116" s="897"/>
      <c r="BE116" s="897"/>
      <c r="BF116" s="897"/>
      <c r="BG116" s="897"/>
      <c r="BH116" s="897"/>
      <c r="BI116" s="897"/>
      <c r="BJ116" s="897"/>
      <c r="BK116" s="897"/>
      <c r="BL116" s="897"/>
      <c r="BM116" s="897"/>
      <c r="BN116" s="897"/>
      <c r="BO116" s="897"/>
      <c r="BP116" s="898"/>
      <c r="BQ116" s="803" t="s">
        <v>132</v>
      </c>
      <c r="BR116" s="804"/>
      <c r="BS116" s="804"/>
      <c r="BT116" s="804"/>
      <c r="BU116" s="804"/>
      <c r="BV116" s="804" t="s">
        <v>132</v>
      </c>
      <c r="BW116" s="804"/>
      <c r="BX116" s="804"/>
      <c r="BY116" s="804"/>
      <c r="BZ116" s="804"/>
      <c r="CA116" s="804" t="s">
        <v>132</v>
      </c>
      <c r="CB116" s="804"/>
      <c r="CC116" s="804"/>
      <c r="CD116" s="804"/>
      <c r="CE116" s="804"/>
      <c r="CF116" s="862" t="s">
        <v>450</v>
      </c>
      <c r="CG116" s="863"/>
      <c r="CH116" s="863"/>
      <c r="CI116" s="863"/>
      <c r="CJ116" s="863"/>
      <c r="CK116" s="914"/>
      <c r="CL116" s="808"/>
      <c r="CM116" s="802" t="s">
        <v>470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402</v>
      </c>
      <c r="DH116" s="767"/>
      <c r="DI116" s="767"/>
      <c r="DJ116" s="767"/>
      <c r="DK116" s="768"/>
      <c r="DL116" s="769" t="s">
        <v>402</v>
      </c>
      <c r="DM116" s="767"/>
      <c r="DN116" s="767"/>
      <c r="DO116" s="767"/>
      <c r="DP116" s="768"/>
      <c r="DQ116" s="769" t="s">
        <v>402</v>
      </c>
      <c r="DR116" s="767"/>
      <c r="DS116" s="767"/>
      <c r="DT116" s="767"/>
      <c r="DU116" s="768"/>
      <c r="DV116" s="811" t="s">
        <v>471</v>
      </c>
      <c r="DW116" s="812"/>
      <c r="DX116" s="812"/>
      <c r="DY116" s="812"/>
      <c r="DZ116" s="813"/>
    </row>
    <row r="117" spans="1:130" s="224" customFormat="1" ht="26.25" customHeight="1">
      <c r="A117" s="882" t="s">
        <v>194</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472</v>
      </c>
      <c r="Z117" s="884"/>
      <c r="AA117" s="889">
        <v>872687</v>
      </c>
      <c r="AB117" s="890"/>
      <c r="AC117" s="890"/>
      <c r="AD117" s="890"/>
      <c r="AE117" s="891"/>
      <c r="AF117" s="892">
        <v>874915</v>
      </c>
      <c r="AG117" s="890"/>
      <c r="AH117" s="890"/>
      <c r="AI117" s="890"/>
      <c r="AJ117" s="891"/>
      <c r="AK117" s="892">
        <v>854413</v>
      </c>
      <c r="AL117" s="890"/>
      <c r="AM117" s="890"/>
      <c r="AN117" s="890"/>
      <c r="AO117" s="891"/>
      <c r="AP117" s="893"/>
      <c r="AQ117" s="894"/>
      <c r="AR117" s="894"/>
      <c r="AS117" s="894"/>
      <c r="AT117" s="895"/>
      <c r="AU117" s="919"/>
      <c r="AV117" s="920"/>
      <c r="AW117" s="920"/>
      <c r="AX117" s="920"/>
      <c r="AY117" s="920"/>
      <c r="AZ117" s="850" t="s">
        <v>473</v>
      </c>
      <c r="BA117" s="851"/>
      <c r="BB117" s="851"/>
      <c r="BC117" s="851"/>
      <c r="BD117" s="851"/>
      <c r="BE117" s="851"/>
      <c r="BF117" s="851"/>
      <c r="BG117" s="851"/>
      <c r="BH117" s="851"/>
      <c r="BI117" s="851"/>
      <c r="BJ117" s="851"/>
      <c r="BK117" s="851"/>
      <c r="BL117" s="851"/>
      <c r="BM117" s="851"/>
      <c r="BN117" s="851"/>
      <c r="BO117" s="851"/>
      <c r="BP117" s="852"/>
      <c r="BQ117" s="803" t="s">
        <v>448</v>
      </c>
      <c r="BR117" s="804"/>
      <c r="BS117" s="804"/>
      <c r="BT117" s="804"/>
      <c r="BU117" s="804"/>
      <c r="BV117" s="804" t="s">
        <v>456</v>
      </c>
      <c r="BW117" s="804"/>
      <c r="BX117" s="804"/>
      <c r="BY117" s="804"/>
      <c r="BZ117" s="804"/>
      <c r="CA117" s="804" t="s">
        <v>474</v>
      </c>
      <c r="CB117" s="804"/>
      <c r="CC117" s="804"/>
      <c r="CD117" s="804"/>
      <c r="CE117" s="804"/>
      <c r="CF117" s="862" t="s">
        <v>475</v>
      </c>
      <c r="CG117" s="863"/>
      <c r="CH117" s="863"/>
      <c r="CI117" s="863"/>
      <c r="CJ117" s="863"/>
      <c r="CK117" s="914"/>
      <c r="CL117" s="808"/>
      <c r="CM117" s="802" t="s">
        <v>476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456</v>
      </c>
      <c r="DH117" s="767"/>
      <c r="DI117" s="767"/>
      <c r="DJ117" s="767"/>
      <c r="DK117" s="768"/>
      <c r="DL117" s="769" t="s">
        <v>448</v>
      </c>
      <c r="DM117" s="767"/>
      <c r="DN117" s="767"/>
      <c r="DO117" s="767"/>
      <c r="DP117" s="768"/>
      <c r="DQ117" s="769" t="s">
        <v>448</v>
      </c>
      <c r="DR117" s="767"/>
      <c r="DS117" s="767"/>
      <c r="DT117" s="767"/>
      <c r="DU117" s="768"/>
      <c r="DV117" s="811" t="s">
        <v>450</v>
      </c>
      <c r="DW117" s="812"/>
      <c r="DX117" s="812"/>
      <c r="DY117" s="812"/>
      <c r="DZ117" s="813"/>
    </row>
    <row r="118" spans="1:130" s="224" customFormat="1" ht="26.25" customHeight="1">
      <c r="A118" s="882" t="s">
        <v>442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439</v>
      </c>
      <c r="AB118" s="883"/>
      <c r="AC118" s="883"/>
      <c r="AD118" s="883"/>
      <c r="AE118" s="884"/>
      <c r="AF118" s="885" t="s">
        <v>440</v>
      </c>
      <c r="AG118" s="883"/>
      <c r="AH118" s="883"/>
      <c r="AI118" s="883"/>
      <c r="AJ118" s="884"/>
      <c r="AK118" s="885" t="s">
        <v>318</v>
      </c>
      <c r="AL118" s="883"/>
      <c r="AM118" s="883"/>
      <c r="AN118" s="883"/>
      <c r="AO118" s="884"/>
      <c r="AP118" s="886" t="s">
        <v>441</v>
      </c>
      <c r="AQ118" s="887"/>
      <c r="AR118" s="887"/>
      <c r="AS118" s="887"/>
      <c r="AT118" s="888"/>
      <c r="AU118" s="919"/>
      <c r="AV118" s="920"/>
      <c r="AW118" s="920"/>
      <c r="AX118" s="920"/>
      <c r="AY118" s="920"/>
      <c r="AZ118" s="825" t="s">
        <v>477</v>
      </c>
      <c r="BA118" s="826"/>
      <c r="BB118" s="826"/>
      <c r="BC118" s="826"/>
      <c r="BD118" s="826"/>
      <c r="BE118" s="826"/>
      <c r="BF118" s="826"/>
      <c r="BG118" s="826"/>
      <c r="BH118" s="826"/>
      <c r="BI118" s="826"/>
      <c r="BJ118" s="826"/>
      <c r="BK118" s="826"/>
      <c r="BL118" s="826"/>
      <c r="BM118" s="826"/>
      <c r="BN118" s="826"/>
      <c r="BO118" s="826"/>
      <c r="BP118" s="827"/>
      <c r="BQ118" s="866" t="s">
        <v>450</v>
      </c>
      <c r="BR118" s="832"/>
      <c r="BS118" s="832"/>
      <c r="BT118" s="832"/>
      <c r="BU118" s="832"/>
      <c r="BV118" s="832" t="s">
        <v>456</v>
      </c>
      <c r="BW118" s="832"/>
      <c r="BX118" s="832"/>
      <c r="BY118" s="832"/>
      <c r="BZ118" s="832"/>
      <c r="CA118" s="832" t="s">
        <v>456</v>
      </c>
      <c r="CB118" s="832"/>
      <c r="CC118" s="832"/>
      <c r="CD118" s="832"/>
      <c r="CE118" s="832"/>
      <c r="CF118" s="862" t="s">
        <v>453</v>
      </c>
      <c r="CG118" s="863"/>
      <c r="CH118" s="863"/>
      <c r="CI118" s="863"/>
      <c r="CJ118" s="863"/>
      <c r="CK118" s="914"/>
      <c r="CL118" s="808"/>
      <c r="CM118" s="802" t="s">
        <v>478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475</v>
      </c>
      <c r="DH118" s="767"/>
      <c r="DI118" s="767"/>
      <c r="DJ118" s="767"/>
      <c r="DK118" s="768"/>
      <c r="DL118" s="769" t="s">
        <v>456</v>
      </c>
      <c r="DM118" s="767"/>
      <c r="DN118" s="767"/>
      <c r="DO118" s="767"/>
      <c r="DP118" s="768"/>
      <c r="DQ118" s="769" t="s">
        <v>453</v>
      </c>
      <c r="DR118" s="767"/>
      <c r="DS118" s="767"/>
      <c r="DT118" s="767"/>
      <c r="DU118" s="768"/>
      <c r="DV118" s="811" t="s">
        <v>447</v>
      </c>
      <c r="DW118" s="812"/>
      <c r="DX118" s="812"/>
      <c r="DY118" s="812"/>
      <c r="DZ118" s="813"/>
    </row>
    <row r="119" spans="1:130" s="224" customFormat="1" ht="26.25" customHeight="1">
      <c r="A119" s="805" t="s">
        <v>445</v>
      </c>
      <c r="B119" s="806"/>
      <c r="C119" s="847" t="s">
        <v>446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402</v>
      </c>
      <c r="AB119" s="876"/>
      <c r="AC119" s="876"/>
      <c r="AD119" s="876"/>
      <c r="AE119" s="877"/>
      <c r="AF119" s="878" t="s">
        <v>453</v>
      </c>
      <c r="AG119" s="876"/>
      <c r="AH119" s="876"/>
      <c r="AI119" s="876"/>
      <c r="AJ119" s="877"/>
      <c r="AK119" s="878" t="s">
        <v>456</v>
      </c>
      <c r="AL119" s="876"/>
      <c r="AM119" s="876"/>
      <c r="AN119" s="876"/>
      <c r="AO119" s="877"/>
      <c r="AP119" s="879" t="s">
        <v>475</v>
      </c>
      <c r="AQ119" s="880"/>
      <c r="AR119" s="880"/>
      <c r="AS119" s="880"/>
      <c r="AT119" s="881"/>
      <c r="AU119" s="921"/>
      <c r="AV119" s="922"/>
      <c r="AW119" s="922"/>
      <c r="AX119" s="922"/>
      <c r="AY119" s="922"/>
      <c r="AZ119" s="245" t="s">
        <v>194</v>
      </c>
      <c r="BA119" s="245"/>
      <c r="BB119" s="245"/>
      <c r="BC119" s="245"/>
      <c r="BD119" s="245"/>
      <c r="BE119" s="245"/>
      <c r="BF119" s="245"/>
      <c r="BG119" s="245"/>
      <c r="BH119" s="245"/>
      <c r="BI119" s="245"/>
      <c r="BJ119" s="245"/>
      <c r="BK119" s="245"/>
      <c r="BL119" s="245"/>
      <c r="BM119" s="245"/>
      <c r="BN119" s="245"/>
      <c r="BO119" s="864" t="s">
        <v>479</v>
      </c>
      <c r="BP119" s="865"/>
      <c r="BQ119" s="866">
        <v>9230831</v>
      </c>
      <c r="BR119" s="832"/>
      <c r="BS119" s="832"/>
      <c r="BT119" s="832"/>
      <c r="BU119" s="832"/>
      <c r="BV119" s="832">
        <v>9242958</v>
      </c>
      <c r="BW119" s="832"/>
      <c r="BX119" s="832"/>
      <c r="BY119" s="832"/>
      <c r="BZ119" s="832"/>
      <c r="CA119" s="832">
        <v>9101484</v>
      </c>
      <c r="CB119" s="832"/>
      <c r="CC119" s="832"/>
      <c r="CD119" s="832"/>
      <c r="CE119" s="832"/>
      <c r="CF119" s="735"/>
      <c r="CG119" s="736"/>
      <c r="CH119" s="736"/>
      <c r="CI119" s="736"/>
      <c r="CJ119" s="821"/>
      <c r="CK119" s="915"/>
      <c r="CL119" s="810"/>
      <c r="CM119" s="825" t="s">
        <v>480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275773</v>
      </c>
      <c r="DH119" s="751"/>
      <c r="DI119" s="751"/>
      <c r="DJ119" s="751"/>
      <c r="DK119" s="752"/>
      <c r="DL119" s="753">
        <v>480424</v>
      </c>
      <c r="DM119" s="751"/>
      <c r="DN119" s="751"/>
      <c r="DO119" s="751"/>
      <c r="DP119" s="752"/>
      <c r="DQ119" s="753">
        <v>778749</v>
      </c>
      <c r="DR119" s="751"/>
      <c r="DS119" s="751"/>
      <c r="DT119" s="751"/>
      <c r="DU119" s="752"/>
      <c r="DV119" s="835">
        <v>19</v>
      </c>
      <c r="DW119" s="836"/>
      <c r="DX119" s="836"/>
      <c r="DY119" s="836"/>
      <c r="DZ119" s="837"/>
    </row>
    <row r="120" spans="1:130" s="224" customFormat="1" ht="26.25" customHeight="1">
      <c r="A120" s="807"/>
      <c r="B120" s="808"/>
      <c r="C120" s="802" t="s">
        <v>452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450</v>
      </c>
      <c r="AB120" s="767"/>
      <c r="AC120" s="767"/>
      <c r="AD120" s="767"/>
      <c r="AE120" s="768"/>
      <c r="AF120" s="769" t="s">
        <v>402</v>
      </c>
      <c r="AG120" s="767"/>
      <c r="AH120" s="767"/>
      <c r="AI120" s="767"/>
      <c r="AJ120" s="768"/>
      <c r="AK120" s="769" t="s">
        <v>475</v>
      </c>
      <c r="AL120" s="767"/>
      <c r="AM120" s="767"/>
      <c r="AN120" s="767"/>
      <c r="AO120" s="768"/>
      <c r="AP120" s="811" t="s">
        <v>450</v>
      </c>
      <c r="AQ120" s="812"/>
      <c r="AR120" s="812"/>
      <c r="AS120" s="812"/>
      <c r="AT120" s="813"/>
      <c r="AU120" s="867" t="s">
        <v>481</v>
      </c>
      <c r="AV120" s="868"/>
      <c r="AW120" s="868"/>
      <c r="AX120" s="868"/>
      <c r="AY120" s="869"/>
      <c r="AZ120" s="847" t="s">
        <v>482</v>
      </c>
      <c r="BA120" s="795"/>
      <c r="BB120" s="795"/>
      <c r="BC120" s="795"/>
      <c r="BD120" s="795"/>
      <c r="BE120" s="795"/>
      <c r="BF120" s="795"/>
      <c r="BG120" s="795"/>
      <c r="BH120" s="795"/>
      <c r="BI120" s="795"/>
      <c r="BJ120" s="795"/>
      <c r="BK120" s="795"/>
      <c r="BL120" s="795"/>
      <c r="BM120" s="795"/>
      <c r="BN120" s="795"/>
      <c r="BO120" s="795"/>
      <c r="BP120" s="796"/>
      <c r="BQ120" s="848">
        <v>821734</v>
      </c>
      <c r="BR120" s="829"/>
      <c r="BS120" s="829"/>
      <c r="BT120" s="829"/>
      <c r="BU120" s="829"/>
      <c r="BV120" s="829">
        <v>1450325</v>
      </c>
      <c r="BW120" s="829"/>
      <c r="BX120" s="829"/>
      <c r="BY120" s="829"/>
      <c r="BZ120" s="829"/>
      <c r="CA120" s="829">
        <v>1782154</v>
      </c>
      <c r="CB120" s="829"/>
      <c r="CC120" s="829"/>
      <c r="CD120" s="829"/>
      <c r="CE120" s="829"/>
      <c r="CF120" s="853">
        <v>43.6</v>
      </c>
      <c r="CG120" s="854"/>
      <c r="CH120" s="854"/>
      <c r="CI120" s="854"/>
      <c r="CJ120" s="854"/>
      <c r="CK120" s="855" t="s">
        <v>483</v>
      </c>
      <c r="CL120" s="839"/>
      <c r="CM120" s="839"/>
      <c r="CN120" s="839"/>
      <c r="CO120" s="840"/>
      <c r="CP120" s="859" t="s">
        <v>484</v>
      </c>
      <c r="CQ120" s="860"/>
      <c r="CR120" s="860"/>
      <c r="CS120" s="860"/>
      <c r="CT120" s="860"/>
      <c r="CU120" s="860"/>
      <c r="CV120" s="860"/>
      <c r="CW120" s="860"/>
      <c r="CX120" s="860"/>
      <c r="CY120" s="860"/>
      <c r="CZ120" s="860"/>
      <c r="DA120" s="860"/>
      <c r="DB120" s="860"/>
      <c r="DC120" s="860"/>
      <c r="DD120" s="860"/>
      <c r="DE120" s="860"/>
      <c r="DF120" s="861"/>
      <c r="DG120" s="848">
        <v>998037</v>
      </c>
      <c r="DH120" s="829"/>
      <c r="DI120" s="829"/>
      <c r="DJ120" s="829"/>
      <c r="DK120" s="829"/>
      <c r="DL120" s="829">
        <v>977647</v>
      </c>
      <c r="DM120" s="829"/>
      <c r="DN120" s="829"/>
      <c r="DO120" s="829"/>
      <c r="DP120" s="829"/>
      <c r="DQ120" s="829">
        <v>957151</v>
      </c>
      <c r="DR120" s="829"/>
      <c r="DS120" s="829"/>
      <c r="DT120" s="829"/>
      <c r="DU120" s="829"/>
      <c r="DV120" s="830">
        <v>23.4</v>
      </c>
      <c r="DW120" s="830"/>
      <c r="DX120" s="830"/>
      <c r="DY120" s="830"/>
      <c r="DZ120" s="831"/>
    </row>
    <row r="121" spans="1:130" s="224" customFormat="1" ht="26.25" customHeight="1">
      <c r="A121" s="807"/>
      <c r="B121" s="808"/>
      <c r="C121" s="850" t="s">
        <v>485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471</v>
      </c>
      <c r="AB121" s="767"/>
      <c r="AC121" s="767"/>
      <c r="AD121" s="767"/>
      <c r="AE121" s="768"/>
      <c r="AF121" s="769" t="s">
        <v>402</v>
      </c>
      <c r="AG121" s="767"/>
      <c r="AH121" s="767"/>
      <c r="AI121" s="767"/>
      <c r="AJ121" s="768"/>
      <c r="AK121" s="769" t="s">
        <v>402</v>
      </c>
      <c r="AL121" s="767"/>
      <c r="AM121" s="767"/>
      <c r="AN121" s="767"/>
      <c r="AO121" s="768"/>
      <c r="AP121" s="811" t="s">
        <v>456</v>
      </c>
      <c r="AQ121" s="812"/>
      <c r="AR121" s="812"/>
      <c r="AS121" s="812"/>
      <c r="AT121" s="813"/>
      <c r="AU121" s="870"/>
      <c r="AV121" s="871"/>
      <c r="AW121" s="871"/>
      <c r="AX121" s="871"/>
      <c r="AY121" s="872"/>
      <c r="AZ121" s="802" t="s">
        <v>486</v>
      </c>
      <c r="BA121" s="739"/>
      <c r="BB121" s="739"/>
      <c r="BC121" s="739"/>
      <c r="BD121" s="739"/>
      <c r="BE121" s="739"/>
      <c r="BF121" s="739"/>
      <c r="BG121" s="739"/>
      <c r="BH121" s="739"/>
      <c r="BI121" s="739"/>
      <c r="BJ121" s="739"/>
      <c r="BK121" s="739"/>
      <c r="BL121" s="739"/>
      <c r="BM121" s="739"/>
      <c r="BN121" s="739"/>
      <c r="BO121" s="739"/>
      <c r="BP121" s="740"/>
      <c r="BQ121" s="803" t="s">
        <v>475</v>
      </c>
      <c r="BR121" s="804"/>
      <c r="BS121" s="804"/>
      <c r="BT121" s="804"/>
      <c r="BU121" s="804"/>
      <c r="BV121" s="804" t="s">
        <v>450</v>
      </c>
      <c r="BW121" s="804"/>
      <c r="BX121" s="804"/>
      <c r="BY121" s="804"/>
      <c r="BZ121" s="804"/>
      <c r="CA121" s="804" t="s">
        <v>402</v>
      </c>
      <c r="CB121" s="804"/>
      <c r="CC121" s="804"/>
      <c r="CD121" s="804"/>
      <c r="CE121" s="804"/>
      <c r="CF121" s="862" t="s">
        <v>453</v>
      </c>
      <c r="CG121" s="863"/>
      <c r="CH121" s="863"/>
      <c r="CI121" s="863"/>
      <c r="CJ121" s="863"/>
      <c r="CK121" s="856"/>
      <c r="CL121" s="842"/>
      <c r="CM121" s="842"/>
      <c r="CN121" s="842"/>
      <c r="CO121" s="843"/>
      <c r="CP121" s="822" t="s">
        <v>487</v>
      </c>
      <c r="CQ121" s="823"/>
      <c r="CR121" s="823"/>
      <c r="CS121" s="823"/>
      <c r="CT121" s="823"/>
      <c r="CU121" s="823"/>
      <c r="CV121" s="823"/>
      <c r="CW121" s="823"/>
      <c r="CX121" s="823"/>
      <c r="CY121" s="823"/>
      <c r="CZ121" s="823"/>
      <c r="DA121" s="823"/>
      <c r="DB121" s="823"/>
      <c r="DC121" s="823"/>
      <c r="DD121" s="823"/>
      <c r="DE121" s="823"/>
      <c r="DF121" s="824"/>
      <c r="DG121" s="803">
        <v>297</v>
      </c>
      <c r="DH121" s="804"/>
      <c r="DI121" s="804"/>
      <c r="DJ121" s="804"/>
      <c r="DK121" s="804"/>
      <c r="DL121" s="804">
        <v>200</v>
      </c>
      <c r="DM121" s="804"/>
      <c r="DN121" s="804"/>
      <c r="DO121" s="804"/>
      <c r="DP121" s="804"/>
      <c r="DQ121" s="804">
        <v>125</v>
      </c>
      <c r="DR121" s="804"/>
      <c r="DS121" s="804"/>
      <c r="DT121" s="804"/>
      <c r="DU121" s="804"/>
      <c r="DV121" s="781">
        <v>0</v>
      </c>
      <c r="DW121" s="781"/>
      <c r="DX121" s="781"/>
      <c r="DY121" s="781"/>
      <c r="DZ121" s="782"/>
    </row>
    <row r="122" spans="1:130" s="224" customFormat="1" ht="26.25" customHeight="1">
      <c r="A122" s="807"/>
      <c r="B122" s="808"/>
      <c r="C122" s="802" t="s">
        <v>464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453</v>
      </c>
      <c r="AB122" s="767"/>
      <c r="AC122" s="767"/>
      <c r="AD122" s="767"/>
      <c r="AE122" s="768"/>
      <c r="AF122" s="769" t="s">
        <v>456</v>
      </c>
      <c r="AG122" s="767"/>
      <c r="AH122" s="767"/>
      <c r="AI122" s="767"/>
      <c r="AJ122" s="768"/>
      <c r="AK122" s="769" t="s">
        <v>475</v>
      </c>
      <c r="AL122" s="767"/>
      <c r="AM122" s="767"/>
      <c r="AN122" s="767"/>
      <c r="AO122" s="768"/>
      <c r="AP122" s="811" t="s">
        <v>456</v>
      </c>
      <c r="AQ122" s="812"/>
      <c r="AR122" s="812"/>
      <c r="AS122" s="812"/>
      <c r="AT122" s="813"/>
      <c r="AU122" s="870"/>
      <c r="AV122" s="871"/>
      <c r="AW122" s="871"/>
      <c r="AX122" s="871"/>
      <c r="AY122" s="872"/>
      <c r="AZ122" s="825" t="s">
        <v>488</v>
      </c>
      <c r="BA122" s="826"/>
      <c r="BB122" s="826"/>
      <c r="BC122" s="826"/>
      <c r="BD122" s="826"/>
      <c r="BE122" s="826"/>
      <c r="BF122" s="826"/>
      <c r="BG122" s="826"/>
      <c r="BH122" s="826"/>
      <c r="BI122" s="826"/>
      <c r="BJ122" s="826"/>
      <c r="BK122" s="826"/>
      <c r="BL122" s="826"/>
      <c r="BM122" s="826"/>
      <c r="BN122" s="826"/>
      <c r="BO122" s="826"/>
      <c r="BP122" s="827"/>
      <c r="BQ122" s="866">
        <v>5867707</v>
      </c>
      <c r="BR122" s="832"/>
      <c r="BS122" s="832"/>
      <c r="BT122" s="832"/>
      <c r="BU122" s="832"/>
      <c r="BV122" s="832">
        <v>5809080</v>
      </c>
      <c r="BW122" s="832"/>
      <c r="BX122" s="832"/>
      <c r="BY122" s="832"/>
      <c r="BZ122" s="832"/>
      <c r="CA122" s="832">
        <v>5569523</v>
      </c>
      <c r="CB122" s="832"/>
      <c r="CC122" s="832"/>
      <c r="CD122" s="832"/>
      <c r="CE122" s="832"/>
      <c r="CF122" s="833">
        <v>136.19999999999999</v>
      </c>
      <c r="CG122" s="834"/>
      <c r="CH122" s="834"/>
      <c r="CI122" s="834"/>
      <c r="CJ122" s="834"/>
      <c r="CK122" s="856"/>
      <c r="CL122" s="842"/>
      <c r="CM122" s="842"/>
      <c r="CN122" s="842"/>
      <c r="CO122" s="843"/>
      <c r="CP122" s="822" t="s">
        <v>489</v>
      </c>
      <c r="CQ122" s="823"/>
      <c r="CR122" s="823"/>
      <c r="CS122" s="823"/>
      <c r="CT122" s="823"/>
      <c r="CU122" s="823"/>
      <c r="CV122" s="823"/>
      <c r="CW122" s="823"/>
      <c r="CX122" s="823"/>
      <c r="CY122" s="823"/>
      <c r="CZ122" s="823"/>
      <c r="DA122" s="823"/>
      <c r="DB122" s="823"/>
      <c r="DC122" s="823"/>
      <c r="DD122" s="823"/>
      <c r="DE122" s="823"/>
      <c r="DF122" s="824"/>
      <c r="DG122" s="803" t="s">
        <v>456</v>
      </c>
      <c r="DH122" s="804"/>
      <c r="DI122" s="804"/>
      <c r="DJ122" s="804"/>
      <c r="DK122" s="804"/>
      <c r="DL122" s="804" t="s">
        <v>475</v>
      </c>
      <c r="DM122" s="804"/>
      <c r="DN122" s="804"/>
      <c r="DO122" s="804"/>
      <c r="DP122" s="804"/>
      <c r="DQ122" s="804" t="s">
        <v>456</v>
      </c>
      <c r="DR122" s="804"/>
      <c r="DS122" s="804"/>
      <c r="DT122" s="804"/>
      <c r="DU122" s="804"/>
      <c r="DV122" s="781" t="s">
        <v>456</v>
      </c>
      <c r="DW122" s="781"/>
      <c r="DX122" s="781"/>
      <c r="DY122" s="781"/>
      <c r="DZ122" s="782"/>
    </row>
    <row r="123" spans="1:130" s="224" customFormat="1" ht="26.25" customHeight="1">
      <c r="A123" s="807"/>
      <c r="B123" s="808"/>
      <c r="C123" s="802" t="s">
        <v>470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456</v>
      </c>
      <c r="AB123" s="767"/>
      <c r="AC123" s="767"/>
      <c r="AD123" s="767"/>
      <c r="AE123" s="768"/>
      <c r="AF123" s="769" t="s">
        <v>456</v>
      </c>
      <c r="AG123" s="767"/>
      <c r="AH123" s="767"/>
      <c r="AI123" s="767"/>
      <c r="AJ123" s="768"/>
      <c r="AK123" s="769" t="s">
        <v>456</v>
      </c>
      <c r="AL123" s="767"/>
      <c r="AM123" s="767"/>
      <c r="AN123" s="767"/>
      <c r="AO123" s="768"/>
      <c r="AP123" s="811" t="s">
        <v>402</v>
      </c>
      <c r="AQ123" s="812"/>
      <c r="AR123" s="812"/>
      <c r="AS123" s="812"/>
      <c r="AT123" s="813"/>
      <c r="AU123" s="873"/>
      <c r="AV123" s="874"/>
      <c r="AW123" s="874"/>
      <c r="AX123" s="874"/>
      <c r="AY123" s="874"/>
      <c r="AZ123" s="245" t="s">
        <v>194</v>
      </c>
      <c r="BA123" s="245"/>
      <c r="BB123" s="245"/>
      <c r="BC123" s="245"/>
      <c r="BD123" s="245"/>
      <c r="BE123" s="245"/>
      <c r="BF123" s="245"/>
      <c r="BG123" s="245"/>
      <c r="BH123" s="245"/>
      <c r="BI123" s="245"/>
      <c r="BJ123" s="245"/>
      <c r="BK123" s="245"/>
      <c r="BL123" s="245"/>
      <c r="BM123" s="245"/>
      <c r="BN123" s="245"/>
      <c r="BO123" s="864" t="s">
        <v>490</v>
      </c>
      <c r="BP123" s="865"/>
      <c r="BQ123" s="819">
        <v>6689441</v>
      </c>
      <c r="BR123" s="820"/>
      <c r="BS123" s="820"/>
      <c r="BT123" s="820"/>
      <c r="BU123" s="820"/>
      <c r="BV123" s="820">
        <v>7259405</v>
      </c>
      <c r="BW123" s="820"/>
      <c r="BX123" s="820"/>
      <c r="BY123" s="820"/>
      <c r="BZ123" s="820"/>
      <c r="CA123" s="820">
        <v>7351677</v>
      </c>
      <c r="CB123" s="820"/>
      <c r="CC123" s="820"/>
      <c r="CD123" s="820"/>
      <c r="CE123" s="820"/>
      <c r="CF123" s="735"/>
      <c r="CG123" s="736"/>
      <c r="CH123" s="736"/>
      <c r="CI123" s="736"/>
      <c r="CJ123" s="821"/>
      <c r="CK123" s="856"/>
      <c r="CL123" s="842"/>
      <c r="CM123" s="842"/>
      <c r="CN123" s="842"/>
      <c r="CO123" s="843"/>
      <c r="CP123" s="822" t="s">
        <v>415</v>
      </c>
      <c r="CQ123" s="823"/>
      <c r="CR123" s="823"/>
      <c r="CS123" s="823"/>
      <c r="CT123" s="823"/>
      <c r="CU123" s="823"/>
      <c r="CV123" s="823"/>
      <c r="CW123" s="823"/>
      <c r="CX123" s="823"/>
      <c r="CY123" s="823"/>
      <c r="CZ123" s="823"/>
      <c r="DA123" s="823"/>
      <c r="DB123" s="823"/>
      <c r="DC123" s="823"/>
      <c r="DD123" s="823"/>
      <c r="DE123" s="823"/>
      <c r="DF123" s="824"/>
      <c r="DG123" s="766" t="s">
        <v>402</v>
      </c>
      <c r="DH123" s="767"/>
      <c r="DI123" s="767"/>
      <c r="DJ123" s="767"/>
      <c r="DK123" s="768"/>
      <c r="DL123" s="769" t="s">
        <v>491</v>
      </c>
      <c r="DM123" s="767"/>
      <c r="DN123" s="767"/>
      <c r="DO123" s="767"/>
      <c r="DP123" s="768"/>
      <c r="DQ123" s="769" t="s">
        <v>491</v>
      </c>
      <c r="DR123" s="767"/>
      <c r="DS123" s="767"/>
      <c r="DT123" s="767"/>
      <c r="DU123" s="768"/>
      <c r="DV123" s="811" t="s">
        <v>491</v>
      </c>
      <c r="DW123" s="812"/>
      <c r="DX123" s="812"/>
      <c r="DY123" s="812"/>
      <c r="DZ123" s="813"/>
    </row>
    <row r="124" spans="1:130" s="224" customFormat="1" ht="26.25" customHeight="1" thickBot="1">
      <c r="A124" s="807"/>
      <c r="B124" s="808"/>
      <c r="C124" s="802" t="s">
        <v>476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402</v>
      </c>
      <c r="AB124" s="767"/>
      <c r="AC124" s="767"/>
      <c r="AD124" s="767"/>
      <c r="AE124" s="768"/>
      <c r="AF124" s="769" t="s">
        <v>402</v>
      </c>
      <c r="AG124" s="767"/>
      <c r="AH124" s="767"/>
      <c r="AI124" s="767"/>
      <c r="AJ124" s="768"/>
      <c r="AK124" s="769" t="s">
        <v>491</v>
      </c>
      <c r="AL124" s="767"/>
      <c r="AM124" s="767"/>
      <c r="AN124" s="767"/>
      <c r="AO124" s="768"/>
      <c r="AP124" s="811" t="s">
        <v>491</v>
      </c>
      <c r="AQ124" s="812"/>
      <c r="AR124" s="812"/>
      <c r="AS124" s="812"/>
      <c r="AT124" s="813"/>
      <c r="AU124" s="814" t="s">
        <v>492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65.099999999999994</v>
      </c>
      <c r="BR124" s="818"/>
      <c r="BS124" s="818"/>
      <c r="BT124" s="818"/>
      <c r="BU124" s="818"/>
      <c r="BV124" s="818">
        <v>47</v>
      </c>
      <c r="BW124" s="818"/>
      <c r="BX124" s="818"/>
      <c r="BY124" s="818"/>
      <c r="BZ124" s="818"/>
      <c r="CA124" s="818">
        <v>42.7</v>
      </c>
      <c r="CB124" s="818"/>
      <c r="CC124" s="818"/>
      <c r="CD124" s="818"/>
      <c r="CE124" s="818"/>
      <c r="CF124" s="713"/>
      <c r="CG124" s="714"/>
      <c r="CH124" s="714"/>
      <c r="CI124" s="714"/>
      <c r="CJ124" s="849"/>
      <c r="CK124" s="857"/>
      <c r="CL124" s="857"/>
      <c r="CM124" s="857"/>
      <c r="CN124" s="857"/>
      <c r="CO124" s="858"/>
      <c r="CP124" s="822" t="s">
        <v>493</v>
      </c>
      <c r="CQ124" s="823"/>
      <c r="CR124" s="823"/>
      <c r="CS124" s="823"/>
      <c r="CT124" s="823"/>
      <c r="CU124" s="823"/>
      <c r="CV124" s="823"/>
      <c r="CW124" s="823"/>
      <c r="CX124" s="823"/>
      <c r="CY124" s="823"/>
      <c r="CZ124" s="823"/>
      <c r="DA124" s="823"/>
      <c r="DB124" s="823"/>
      <c r="DC124" s="823"/>
      <c r="DD124" s="823"/>
      <c r="DE124" s="823"/>
      <c r="DF124" s="824"/>
      <c r="DG124" s="750" t="s">
        <v>447</v>
      </c>
      <c r="DH124" s="751"/>
      <c r="DI124" s="751"/>
      <c r="DJ124" s="751"/>
      <c r="DK124" s="752"/>
      <c r="DL124" s="753" t="s">
        <v>447</v>
      </c>
      <c r="DM124" s="751"/>
      <c r="DN124" s="751"/>
      <c r="DO124" s="751"/>
      <c r="DP124" s="752"/>
      <c r="DQ124" s="753" t="s">
        <v>447</v>
      </c>
      <c r="DR124" s="751"/>
      <c r="DS124" s="751"/>
      <c r="DT124" s="751"/>
      <c r="DU124" s="752"/>
      <c r="DV124" s="835" t="s">
        <v>447</v>
      </c>
      <c r="DW124" s="836"/>
      <c r="DX124" s="836"/>
      <c r="DY124" s="836"/>
      <c r="DZ124" s="837"/>
    </row>
    <row r="125" spans="1:130" s="224" customFormat="1" ht="26.25" customHeight="1">
      <c r="A125" s="807"/>
      <c r="B125" s="808"/>
      <c r="C125" s="802" t="s">
        <v>478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447</v>
      </c>
      <c r="AB125" s="767"/>
      <c r="AC125" s="767"/>
      <c r="AD125" s="767"/>
      <c r="AE125" s="768"/>
      <c r="AF125" s="769" t="s">
        <v>447</v>
      </c>
      <c r="AG125" s="767"/>
      <c r="AH125" s="767"/>
      <c r="AI125" s="767"/>
      <c r="AJ125" s="768"/>
      <c r="AK125" s="769" t="s">
        <v>447</v>
      </c>
      <c r="AL125" s="767"/>
      <c r="AM125" s="767"/>
      <c r="AN125" s="767"/>
      <c r="AO125" s="768"/>
      <c r="AP125" s="811" t="s">
        <v>447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494</v>
      </c>
      <c r="CL125" s="839"/>
      <c r="CM125" s="839"/>
      <c r="CN125" s="839"/>
      <c r="CO125" s="840"/>
      <c r="CP125" s="847" t="s">
        <v>495</v>
      </c>
      <c r="CQ125" s="795"/>
      <c r="CR125" s="795"/>
      <c r="CS125" s="795"/>
      <c r="CT125" s="795"/>
      <c r="CU125" s="795"/>
      <c r="CV125" s="795"/>
      <c r="CW125" s="795"/>
      <c r="CX125" s="795"/>
      <c r="CY125" s="795"/>
      <c r="CZ125" s="795"/>
      <c r="DA125" s="795"/>
      <c r="DB125" s="795"/>
      <c r="DC125" s="795"/>
      <c r="DD125" s="795"/>
      <c r="DE125" s="795"/>
      <c r="DF125" s="796"/>
      <c r="DG125" s="848" t="s">
        <v>447</v>
      </c>
      <c r="DH125" s="829"/>
      <c r="DI125" s="829"/>
      <c r="DJ125" s="829"/>
      <c r="DK125" s="829"/>
      <c r="DL125" s="829" t="s">
        <v>447</v>
      </c>
      <c r="DM125" s="829"/>
      <c r="DN125" s="829"/>
      <c r="DO125" s="829"/>
      <c r="DP125" s="829"/>
      <c r="DQ125" s="829" t="s">
        <v>447</v>
      </c>
      <c r="DR125" s="829"/>
      <c r="DS125" s="829"/>
      <c r="DT125" s="829"/>
      <c r="DU125" s="829"/>
      <c r="DV125" s="830" t="s">
        <v>447</v>
      </c>
      <c r="DW125" s="830"/>
      <c r="DX125" s="830"/>
      <c r="DY125" s="830"/>
      <c r="DZ125" s="831"/>
    </row>
    <row r="126" spans="1:130" s="224" customFormat="1" ht="26.25" customHeight="1" thickBot="1">
      <c r="A126" s="807"/>
      <c r="B126" s="808"/>
      <c r="C126" s="802" t="s">
        <v>480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19998</v>
      </c>
      <c r="AB126" s="767"/>
      <c r="AC126" s="767"/>
      <c r="AD126" s="767"/>
      <c r="AE126" s="768"/>
      <c r="AF126" s="769">
        <v>38545</v>
      </c>
      <c r="AG126" s="767"/>
      <c r="AH126" s="767"/>
      <c r="AI126" s="767"/>
      <c r="AJ126" s="768"/>
      <c r="AK126" s="769">
        <v>19999</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496</v>
      </c>
      <c r="CQ126" s="739"/>
      <c r="CR126" s="739"/>
      <c r="CS126" s="739"/>
      <c r="CT126" s="739"/>
      <c r="CU126" s="739"/>
      <c r="CV126" s="739"/>
      <c r="CW126" s="739"/>
      <c r="CX126" s="739"/>
      <c r="CY126" s="739"/>
      <c r="CZ126" s="739"/>
      <c r="DA126" s="739"/>
      <c r="DB126" s="739"/>
      <c r="DC126" s="739"/>
      <c r="DD126" s="739"/>
      <c r="DE126" s="739"/>
      <c r="DF126" s="740"/>
      <c r="DG126" s="803" t="s">
        <v>447</v>
      </c>
      <c r="DH126" s="804"/>
      <c r="DI126" s="804"/>
      <c r="DJ126" s="804"/>
      <c r="DK126" s="804"/>
      <c r="DL126" s="804" t="s">
        <v>447</v>
      </c>
      <c r="DM126" s="804"/>
      <c r="DN126" s="804"/>
      <c r="DO126" s="804"/>
      <c r="DP126" s="804"/>
      <c r="DQ126" s="804" t="s">
        <v>447</v>
      </c>
      <c r="DR126" s="804"/>
      <c r="DS126" s="804"/>
      <c r="DT126" s="804"/>
      <c r="DU126" s="804"/>
      <c r="DV126" s="781" t="s">
        <v>447</v>
      </c>
      <c r="DW126" s="781"/>
      <c r="DX126" s="781"/>
      <c r="DY126" s="781"/>
      <c r="DZ126" s="782"/>
    </row>
    <row r="127" spans="1:130" s="224" customFormat="1" ht="26.25" customHeight="1">
      <c r="A127" s="809"/>
      <c r="B127" s="810"/>
      <c r="C127" s="825" t="s">
        <v>497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453</v>
      </c>
      <c r="AB127" s="767"/>
      <c r="AC127" s="767"/>
      <c r="AD127" s="767"/>
      <c r="AE127" s="768"/>
      <c r="AF127" s="769" t="s">
        <v>447</v>
      </c>
      <c r="AG127" s="767"/>
      <c r="AH127" s="767"/>
      <c r="AI127" s="767"/>
      <c r="AJ127" s="768"/>
      <c r="AK127" s="769" t="s">
        <v>447</v>
      </c>
      <c r="AL127" s="767"/>
      <c r="AM127" s="767"/>
      <c r="AN127" s="767"/>
      <c r="AO127" s="768"/>
      <c r="AP127" s="811" t="s">
        <v>447</v>
      </c>
      <c r="AQ127" s="812"/>
      <c r="AR127" s="812"/>
      <c r="AS127" s="812"/>
      <c r="AT127" s="813"/>
      <c r="AU127" s="226"/>
      <c r="AV127" s="226"/>
      <c r="AW127" s="226"/>
      <c r="AX127" s="828" t="s">
        <v>498</v>
      </c>
      <c r="AY127" s="799"/>
      <c r="AZ127" s="799"/>
      <c r="BA127" s="799"/>
      <c r="BB127" s="799"/>
      <c r="BC127" s="799"/>
      <c r="BD127" s="799"/>
      <c r="BE127" s="800"/>
      <c r="BF127" s="798" t="s">
        <v>499</v>
      </c>
      <c r="BG127" s="799"/>
      <c r="BH127" s="799"/>
      <c r="BI127" s="799"/>
      <c r="BJ127" s="799"/>
      <c r="BK127" s="799"/>
      <c r="BL127" s="800"/>
      <c r="BM127" s="798" t="s">
        <v>500</v>
      </c>
      <c r="BN127" s="799"/>
      <c r="BO127" s="799"/>
      <c r="BP127" s="799"/>
      <c r="BQ127" s="799"/>
      <c r="BR127" s="799"/>
      <c r="BS127" s="800"/>
      <c r="BT127" s="798" t="s">
        <v>501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502</v>
      </c>
      <c r="CQ127" s="739"/>
      <c r="CR127" s="739"/>
      <c r="CS127" s="739"/>
      <c r="CT127" s="739"/>
      <c r="CU127" s="739"/>
      <c r="CV127" s="739"/>
      <c r="CW127" s="739"/>
      <c r="CX127" s="739"/>
      <c r="CY127" s="739"/>
      <c r="CZ127" s="739"/>
      <c r="DA127" s="739"/>
      <c r="DB127" s="739"/>
      <c r="DC127" s="739"/>
      <c r="DD127" s="739"/>
      <c r="DE127" s="739"/>
      <c r="DF127" s="740"/>
      <c r="DG127" s="803" t="s">
        <v>447</v>
      </c>
      <c r="DH127" s="804"/>
      <c r="DI127" s="804"/>
      <c r="DJ127" s="804"/>
      <c r="DK127" s="804"/>
      <c r="DL127" s="804" t="s">
        <v>447</v>
      </c>
      <c r="DM127" s="804"/>
      <c r="DN127" s="804"/>
      <c r="DO127" s="804"/>
      <c r="DP127" s="804"/>
      <c r="DQ127" s="804" t="s">
        <v>447</v>
      </c>
      <c r="DR127" s="804"/>
      <c r="DS127" s="804"/>
      <c r="DT127" s="804"/>
      <c r="DU127" s="804"/>
      <c r="DV127" s="781" t="s">
        <v>447</v>
      </c>
      <c r="DW127" s="781"/>
      <c r="DX127" s="781"/>
      <c r="DY127" s="781"/>
      <c r="DZ127" s="782"/>
    </row>
    <row r="128" spans="1:130" s="224" customFormat="1" ht="26.25" customHeight="1" thickBot="1">
      <c r="A128" s="783" t="s">
        <v>503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504</v>
      </c>
      <c r="X128" s="785"/>
      <c r="Y128" s="785"/>
      <c r="Z128" s="786"/>
      <c r="AA128" s="787" t="s">
        <v>447</v>
      </c>
      <c r="AB128" s="788"/>
      <c r="AC128" s="788"/>
      <c r="AD128" s="788"/>
      <c r="AE128" s="789"/>
      <c r="AF128" s="790" t="s">
        <v>474</v>
      </c>
      <c r="AG128" s="788"/>
      <c r="AH128" s="788"/>
      <c r="AI128" s="788"/>
      <c r="AJ128" s="789"/>
      <c r="AK128" s="790">
        <v>303</v>
      </c>
      <c r="AL128" s="788"/>
      <c r="AM128" s="788"/>
      <c r="AN128" s="788"/>
      <c r="AO128" s="789"/>
      <c r="AP128" s="791"/>
      <c r="AQ128" s="792"/>
      <c r="AR128" s="792"/>
      <c r="AS128" s="792"/>
      <c r="AT128" s="793"/>
      <c r="AU128" s="226"/>
      <c r="AV128" s="226"/>
      <c r="AW128" s="226"/>
      <c r="AX128" s="794" t="s">
        <v>505</v>
      </c>
      <c r="AY128" s="795"/>
      <c r="AZ128" s="795"/>
      <c r="BA128" s="795"/>
      <c r="BB128" s="795"/>
      <c r="BC128" s="795"/>
      <c r="BD128" s="795"/>
      <c r="BE128" s="796"/>
      <c r="BF128" s="773" t="s">
        <v>506</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507</v>
      </c>
      <c r="CQ128" s="717"/>
      <c r="CR128" s="717"/>
      <c r="CS128" s="717"/>
      <c r="CT128" s="717"/>
      <c r="CU128" s="717"/>
      <c r="CV128" s="717"/>
      <c r="CW128" s="717"/>
      <c r="CX128" s="717"/>
      <c r="CY128" s="717"/>
      <c r="CZ128" s="717"/>
      <c r="DA128" s="717"/>
      <c r="DB128" s="717"/>
      <c r="DC128" s="717"/>
      <c r="DD128" s="717"/>
      <c r="DE128" s="717"/>
      <c r="DF128" s="718"/>
      <c r="DG128" s="777" t="s">
        <v>508</v>
      </c>
      <c r="DH128" s="778"/>
      <c r="DI128" s="778"/>
      <c r="DJ128" s="778"/>
      <c r="DK128" s="778"/>
      <c r="DL128" s="778" t="s">
        <v>509</v>
      </c>
      <c r="DM128" s="778"/>
      <c r="DN128" s="778"/>
      <c r="DO128" s="778"/>
      <c r="DP128" s="778"/>
      <c r="DQ128" s="778" t="s">
        <v>510</v>
      </c>
      <c r="DR128" s="778"/>
      <c r="DS128" s="778"/>
      <c r="DT128" s="778"/>
      <c r="DU128" s="778"/>
      <c r="DV128" s="779" t="s">
        <v>132</v>
      </c>
      <c r="DW128" s="779"/>
      <c r="DX128" s="779"/>
      <c r="DY128" s="779"/>
      <c r="DZ128" s="780"/>
    </row>
    <row r="129" spans="1:131" s="224" customFormat="1" ht="26.25" customHeight="1">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511</v>
      </c>
      <c r="X129" s="764"/>
      <c r="Y129" s="764"/>
      <c r="Z129" s="765"/>
      <c r="AA129" s="766">
        <v>4402694</v>
      </c>
      <c r="AB129" s="767"/>
      <c r="AC129" s="767"/>
      <c r="AD129" s="767"/>
      <c r="AE129" s="768"/>
      <c r="AF129" s="769">
        <v>4703701</v>
      </c>
      <c r="AG129" s="767"/>
      <c r="AH129" s="767"/>
      <c r="AI129" s="767"/>
      <c r="AJ129" s="768"/>
      <c r="AK129" s="769">
        <v>4574945</v>
      </c>
      <c r="AL129" s="767"/>
      <c r="AM129" s="767"/>
      <c r="AN129" s="767"/>
      <c r="AO129" s="768"/>
      <c r="AP129" s="770"/>
      <c r="AQ129" s="771"/>
      <c r="AR129" s="771"/>
      <c r="AS129" s="771"/>
      <c r="AT129" s="772"/>
      <c r="AU129" s="227"/>
      <c r="AV129" s="227"/>
      <c r="AW129" s="227"/>
      <c r="AX129" s="738" t="s">
        <v>512</v>
      </c>
      <c r="AY129" s="739"/>
      <c r="AZ129" s="739"/>
      <c r="BA129" s="739"/>
      <c r="BB129" s="739"/>
      <c r="BC129" s="739"/>
      <c r="BD129" s="739"/>
      <c r="BE129" s="740"/>
      <c r="BF129" s="757" t="s">
        <v>510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513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514</v>
      </c>
      <c r="X130" s="764"/>
      <c r="Y130" s="764"/>
      <c r="Z130" s="765"/>
      <c r="AA130" s="766">
        <v>500605</v>
      </c>
      <c r="AB130" s="767"/>
      <c r="AC130" s="767"/>
      <c r="AD130" s="767"/>
      <c r="AE130" s="768"/>
      <c r="AF130" s="769">
        <v>486160</v>
      </c>
      <c r="AG130" s="767"/>
      <c r="AH130" s="767"/>
      <c r="AI130" s="767"/>
      <c r="AJ130" s="768"/>
      <c r="AK130" s="769">
        <v>485471</v>
      </c>
      <c r="AL130" s="767"/>
      <c r="AM130" s="767"/>
      <c r="AN130" s="767"/>
      <c r="AO130" s="768"/>
      <c r="AP130" s="770"/>
      <c r="AQ130" s="771"/>
      <c r="AR130" s="771"/>
      <c r="AS130" s="771"/>
      <c r="AT130" s="772"/>
      <c r="AU130" s="227"/>
      <c r="AV130" s="227"/>
      <c r="AW130" s="227"/>
      <c r="AX130" s="738" t="s">
        <v>515</v>
      </c>
      <c r="AY130" s="739"/>
      <c r="AZ130" s="739"/>
      <c r="BA130" s="739"/>
      <c r="BB130" s="739"/>
      <c r="BC130" s="739"/>
      <c r="BD130" s="739"/>
      <c r="BE130" s="740"/>
      <c r="BF130" s="741">
        <v>9.1999999999999993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516</v>
      </c>
      <c r="X131" s="748"/>
      <c r="Y131" s="748"/>
      <c r="Z131" s="749"/>
      <c r="AA131" s="750">
        <v>3902089</v>
      </c>
      <c r="AB131" s="751"/>
      <c r="AC131" s="751"/>
      <c r="AD131" s="751"/>
      <c r="AE131" s="752"/>
      <c r="AF131" s="753">
        <v>4217541</v>
      </c>
      <c r="AG131" s="751"/>
      <c r="AH131" s="751"/>
      <c r="AI131" s="751"/>
      <c r="AJ131" s="752"/>
      <c r="AK131" s="753">
        <v>4089474</v>
      </c>
      <c r="AL131" s="751"/>
      <c r="AM131" s="751"/>
      <c r="AN131" s="751"/>
      <c r="AO131" s="752"/>
      <c r="AP131" s="754"/>
      <c r="AQ131" s="755"/>
      <c r="AR131" s="755"/>
      <c r="AS131" s="755"/>
      <c r="AT131" s="756"/>
      <c r="AU131" s="227"/>
      <c r="AV131" s="227"/>
      <c r="AW131" s="227"/>
      <c r="AX131" s="716" t="s">
        <v>517</v>
      </c>
      <c r="AY131" s="717"/>
      <c r="AZ131" s="717"/>
      <c r="BA131" s="717"/>
      <c r="BB131" s="717"/>
      <c r="BC131" s="717"/>
      <c r="BD131" s="717"/>
      <c r="BE131" s="718"/>
      <c r="BF131" s="719">
        <v>42.7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518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519</v>
      </c>
      <c r="W132" s="729"/>
      <c r="X132" s="729"/>
      <c r="Y132" s="729"/>
      <c r="Z132" s="730"/>
      <c r="AA132" s="731">
        <v>9.5354565210000004</v>
      </c>
      <c r="AB132" s="732"/>
      <c r="AC132" s="732"/>
      <c r="AD132" s="732"/>
      <c r="AE132" s="733"/>
      <c r="AF132" s="734">
        <v>9.2175748849999994</v>
      </c>
      <c r="AG132" s="732"/>
      <c r="AH132" s="732"/>
      <c r="AI132" s="732"/>
      <c r="AJ132" s="733"/>
      <c r="AK132" s="734">
        <v>9.0143377850000004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520</v>
      </c>
      <c r="W133" s="708"/>
      <c r="X133" s="708"/>
      <c r="Y133" s="708"/>
      <c r="Z133" s="709"/>
      <c r="AA133" s="710">
        <v>9.1999999999999993</v>
      </c>
      <c r="AB133" s="711"/>
      <c r="AC133" s="711"/>
      <c r="AD133" s="711"/>
      <c r="AE133" s="712"/>
      <c r="AF133" s="710">
        <v>9.1999999999999993</v>
      </c>
      <c r="AG133" s="711"/>
      <c r="AH133" s="711"/>
      <c r="AI133" s="711"/>
      <c r="AJ133" s="712"/>
      <c r="AK133" s="710">
        <v>9.1999999999999993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G2i+UBys0E+UIoF5TTgMiC4QCvTmX55Lcg2MhngjVbtiLhon8QXbPpFlvvJHV61IioMovsWS/1ZweKiFKgy2Q==" saltValue="HIyz1fWHCi9En0jhsjHW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5"/>
    <row r="3" spans="1:120" ht="13.25"/>
    <row r="4" spans="1:120" ht="13.25"/>
    <row r="5" spans="1:120" ht="13.25"/>
    <row r="6" spans="1:120" ht="13.25"/>
    <row r="7" spans="1:120" ht="13.25"/>
    <row r="8" spans="1:120" ht="13.25"/>
    <row r="9" spans="1:120" ht="13.25"/>
    <row r="10" spans="1:120" ht="13.25"/>
    <row r="11" spans="1:120" ht="13.25"/>
    <row r="12" spans="1:120" ht="13.25"/>
    <row r="13" spans="1:120" ht="13.25"/>
    <row r="14" spans="1:120" ht="13.25"/>
    <row r="15" spans="1:120" ht="13.25"/>
    <row r="16" spans="1:120" ht="13.25">
      <c r="DP16" s="253"/>
    </row>
    <row r="17" spans="119:120" ht="13.25">
      <c r="DP17" s="253"/>
    </row>
    <row r="18" spans="119:120" ht="13.25"/>
    <row r="19" spans="119:120" ht="13.25"/>
    <row r="20" spans="119:120" ht="13.25">
      <c r="DO20" s="253"/>
      <c r="DP20" s="253"/>
    </row>
    <row r="21" spans="119:120" ht="13.25">
      <c r="DP21" s="253"/>
    </row>
    <row r="22" spans="119:120" ht="13.25"/>
    <row r="23" spans="119:120" ht="13.25">
      <c r="DO23" s="253"/>
      <c r="DP23" s="253"/>
    </row>
    <row r="24" spans="119:120" ht="13.25">
      <c r="DP24" s="253"/>
    </row>
    <row r="25" spans="119:120" ht="13.25">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521</v>
      </c>
    </row>
    <row r="98" spans="24:120" ht="13.25" hidden="1">
      <c r="CS98" s="253"/>
      <c r="CX98" s="253"/>
      <c r="DC98" s="253"/>
      <c r="DH98" s="253"/>
    </row>
    <row r="99" spans="24:120" ht="13.25"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25" hidden="1">
      <c r="CT103" s="253"/>
      <c r="CV103" s="253"/>
      <c r="CW103" s="253"/>
      <c r="CY103" s="253"/>
      <c r="DA103" s="253"/>
      <c r="DB103" s="253"/>
      <c r="DD103" s="253"/>
      <c r="DF103" s="253"/>
      <c r="DG103" s="253"/>
      <c r="DI103" s="253"/>
      <c r="DK103" s="253"/>
      <c r="DL103" s="253"/>
      <c r="DM103" s="253"/>
      <c r="DN103" s="253"/>
      <c r="DO103" s="253"/>
      <c r="DP103" s="253"/>
    </row>
    <row r="104" spans="24:120" ht="13.25" hidden="1">
      <c r="CV104" s="253"/>
      <c r="CW104" s="253"/>
      <c r="DA104" s="253"/>
      <c r="DB104" s="253"/>
      <c r="DF104" s="253"/>
      <c r="DG104" s="253"/>
      <c r="DK104" s="253"/>
      <c r="DL104" s="253"/>
      <c r="DN104" s="253"/>
      <c r="DO104" s="253"/>
      <c r="DP104" s="253"/>
    </row>
    <row r="105" spans="24:120" ht="12.75" hidden="1" customHeight="1"/>
  </sheetData>
  <sheetProtection algorithmName="SHA-512" hashValue="O70CEtQj8XBYBmv7E4xJY/qXIG4m3Pkq5T7jpnZOHubVJpNqIEvfT8gELhm9DDHsJ4Z67ZfabISCbOEeiF4iDQ==" saltValue="xilBcvfI84lIP6Q2bYaG5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5"/>
    <row r="3" spans="2:116" ht="13.25"/>
    <row r="4" spans="2:116" ht="13.2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5"/>
    <row r="7" spans="2:116" ht="13.25"/>
    <row r="8" spans="2:116" ht="13.25"/>
    <row r="9" spans="2:116" ht="13.25"/>
    <row r="10" spans="2:116" ht="13.25"/>
    <row r="11" spans="2:116" ht="13.25"/>
    <row r="12" spans="2:116" ht="13.25"/>
    <row r="13" spans="2:116" ht="13.25"/>
    <row r="14" spans="2:116" ht="13.25"/>
    <row r="15" spans="2:116" ht="13.25"/>
    <row r="16" spans="2:116" ht="13.25"/>
    <row r="17" spans="9:116" ht="13.25"/>
    <row r="18" spans="9:116" ht="13.2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5"/>
    <row r="20" spans="9:116" ht="13.25"/>
    <row r="21" spans="9:116" ht="13.25">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8imu7GRK6La0srHPX2NMwCoqqy/FlV1xMDVHyDPjjDnjNAFIWv5tbwM3JncTwczDmet7bG9hhS5dXz4IgoqOVg==" saltValue="efkVK5z0UcFLC6teMyQX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25">
      <c r="AS1" s="255"/>
      <c r="AT1" s="255"/>
    </row>
    <row r="2" spans="1:46" ht="13.25">
      <c r="AS2" s="255"/>
      <c r="AT2" s="255"/>
    </row>
    <row r="3" spans="1:46" ht="13.25">
      <c r="AS3" s="255"/>
      <c r="AT3" s="255"/>
    </row>
    <row r="4" spans="1:46" ht="13.25">
      <c r="AS4" s="255"/>
      <c r="AT4" s="255"/>
    </row>
    <row r="5" spans="1:46" ht="16.5">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523</v>
      </c>
      <c r="AL6" s="260"/>
      <c r="AM6" s="260"/>
      <c r="AN6" s="260"/>
    </row>
    <row r="7" spans="1:46" ht="13.5" customHeight="1">
      <c r="A7" s="259"/>
      <c r="AK7" s="262"/>
      <c r="AL7" s="263"/>
      <c r="AM7" s="263"/>
      <c r="AN7" s="264"/>
      <c r="AO7" s="1103" t="s">
        <v>524</v>
      </c>
      <c r="AP7" s="265"/>
      <c r="AQ7" s="266" t="s">
        <v>525</v>
      </c>
      <c r="AR7" s="267"/>
    </row>
    <row r="8" spans="1:46" ht="13">
      <c r="A8" s="259"/>
      <c r="AK8" s="268"/>
      <c r="AL8" s="269"/>
      <c r="AM8" s="269"/>
      <c r="AN8" s="270"/>
      <c r="AO8" s="1104"/>
      <c r="AP8" s="271" t="s">
        <v>526</v>
      </c>
      <c r="AQ8" s="272" t="s">
        <v>527</v>
      </c>
      <c r="AR8" s="273" t="s">
        <v>528</v>
      </c>
    </row>
    <row r="9" spans="1:46" ht="13">
      <c r="A9" s="259"/>
      <c r="AK9" s="1115" t="s">
        <v>529</v>
      </c>
      <c r="AL9" s="1116"/>
      <c r="AM9" s="1116"/>
      <c r="AN9" s="1117"/>
      <c r="AO9" s="274">
        <v>1161015</v>
      </c>
      <c r="AP9" s="274">
        <v>65982</v>
      </c>
      <c r="AQ9" s="275">
        <v>91991</v>
      </c>
      <c r="AR9" s="276">
        <v>-28.3</v>
      </c>
    </row>
    <row r="10" spans="1:46" ht="13.5" customHeight="1">
      <c r="A10" s="259"/>
      <c r="AK10" s="1115" t="s">
        <v>530</v>
      </c>
      <c r="AL10" s="1116"/>
      <c r="AM10" s="1116"/>
      <c r="AN10" s="1117"/>
      <c r="AO10" s="277">
        <v>270087</v>
      </c>
      <c r="AP10" s="277">
        <v>15349</v>
      </c>
      <c r="AQ10" s="278">
        <v>12405</v>
      </c>
      <c r="AR10" s="279">
        <v>23.7</v>
      </c>
    </row>
    <row r="11" spans="1:46" ht="13.5" customHeight="1">
      <c r="A11" s="259"/>
      <c r="AK11" s="1115" t="s">
        <v>531</v>
      </c>
      <c r="AL11" s="1116"/>
      <c r="AM11" s="1116"/>
      <c r="AN11" s="1117"/>
      <c r="AO11" s="277">
        <v>30008</v>
      </c>
      <c r="AP11" s="277">
        <v>1705</v>
      </c>
      <c r="AQ11" s="278">
        <v>395</v>
      </c>
      <c r="AR11" s="279">
        <v>331.6</v>
      </c>
    </row>
    <row r="12" spans="1:46" ht="13.5" customHeight="1">
      <c r="A12" s="259"/>
      <c r="AK12" s="1115" t="s">
        <v>532</v>
      </c>
      <c r="AL12" s="1116"/>
      <c r="AM12" s="1116"/>
      <c r="AN12" s="1117"/>
      <c r="AO12" s="277" t="s">
        <v>533</v>
      </c>
      <c r="AP12" s="277" t="s">
        <v>533</v>
      </c>
      <c r="AQ12" s="278">
        <v>19</v>
      </c>
      <c r="AR12" s="279" t="s">
        <v>533</v>
      </c>
    </row>
    <row r="13" spans="1:46" ht="13.5" customHeight="1">
      <c r="A13" s="259"/>
      <c r="AK13" s="1115" t="s">
        <v>534</v>
      </c>
      <c r="AL13" s="1116"/>
      <c r="AM13" s="1116"/>
      <c r="AN13" s="1117"/>
      <c r="AO13" s="277">
        <v>71720</v>
      </c>
      <c r="AP13" s="277">
        <v>4076</v>
      </c>
      <c r="AQ13" s="278">
        <v>3751</v>
      </c>
      <c r="AR13" s="279">
        <v>8.6999999999999993</v>
      </c>
    </row>
    <row r="14" spans="1:46" ht="13.5" customHeight="1">
      <c r="A14" s="259"/>
      <c r="AK14" s="1115" t="s">
        <v>535</v>
      </c>
      <c r="AL14" s="1116"/>
      <c r="AM14" s="1116"/>
      <c r="AN14" s="1117"/>
      <c r="AO14" s="277">
        <v>5274</v>
      </c>
      <c r="AP14" s="277">
        <v>300</v>
      </c>
      <c r="AQ14" s="278">
        <v>1672</v>
      </c>
      <c r="AR14" s="279">
        <v>-82.1</v>
      </c>
    </row>
    <row r="15" spans="1:46" ht="13.5" customHeight="1">
      <c r="A15" s="259"/>
      <c r="AK15" s="1118" t="s">
        <v>536</v>
      </c>
      <c r="AL15" s="1119"/>
      <c r="AM15" s="1119"/>
      <c r="AN15" s="1120"/>
      <c r="AO15" s="277">
        <v>-94584</v>
      </c>
      <c r="AP15" s="277">
        <v>-5375</v>
      </c>
      <c r="AQ15" s="278">
        <v>-6358</v>
      </c>
      <c r="AR15" s="279">
        <v>-15.5</v>
      </c>
    </row>
    <row r="16" spans="1:46" ht="13">
      <c r="A16" s="259"/>
      <c r="AK16" s="1118" t="s">
        <v>194</v>
      </c>
      <c r="AL16" s="1119"/>
      <c r="AM16" s="1119"/>
      <c r="AN16" s="1120"/>
      <c r="AO16" s="277">
        <v>1443520</v>
      </c>
      <c r="AP16" s="277">
        <v>82037</v>
      </c>
      <c r="AQ16" s="278">
        <v>103876</v>
      </c>
      <c r="AR16" s="279">
        <v>-21</v>
      </c>
    </row>
    <row r="17" spans="1:46" ht="13.25">
      <c r="A17" s="259"/>
    </row>
    <row r="18" spans="1:46" ht="13.25">
      <c r="A18" s="259"/>
      <c r="AQ18" s="280"/>
      <c r="AR18" s="280"/>
    </row>
    <row r="19" spans="1:46" ht="13">
      <c r="A19" s="259"/>
      <c r="AK19" s="255" t="s">
        <v>537</v>
      </c>
    </row>
    <row r="20" spans="1:46" ht="13">
      <c r="A20" s="259"/>
      <c r="AK20" s="281"/>
      <c r="AL20" s="282"/>
      <c r="AM20" s="282"/>
      <c r="AN20" s="283"/>
      <c r="AO20" s="284" t="s">
        <v>538</v>
      </c>
      <c r="AP20" s="285" t="s">
        <v>539</v>
      </c>
      <c r="AQ20" s="286" t="s">
        <v>540</v>
      </c>
      <c r="AR20" s="287"/>
    </row>
    <row r="21" spans="1:46" s="260" customFormat="1" ht="13">
      <c r="A21" s="288"/>
      <c r="AK21" s="1121" t="s">
        <v>541</v>
      </c>
      <c r="AL21" s="1122"/>
      <c r="AM21" s="1122"/>
      <c r="AN21" s="1123"/>
      <c r="AO21" s="289">
        <v>6.59</v>
      </c>
      <c r="AP21" s="290">
        <v>9.2899999999999991</v>
      </c>
      <c r="AQ21" s="291">
        <v>-2.7</v>
      </c>
      <c r="AS21" s="292"/>
      <c r="AT21" s="288"/>
    </row>
    <row r="22" spans="1:46" s="260" customFormat="1" ht="13">
      <c r="A22" s="288"/>
      <c r="AK22" s="1121" t="s">
        <v>542</v>
      </c>
      <c r="AL22" s="1122"/>
      <c r="AM22" s="1122"/>
      <c r="AN22" s="1123"/>
      <c r="AO22" s="293">
        <v>98.6</v>
      </c>
      <c r="AP22" s="294">
        <v>96.9</v>
      </c>
      <c r="AQ22" s="295">
        <v>1.7</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4" t="s">
        <v>543</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ht="13">
      <c r="A27" s="300"/>
      <c r="AS27" s="255"/>
      <c r="AT27" s="255"/>
    </row>
    <row r="28" spans="1:46" ht="16.5">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545</v>
      </c>
      <c r="AL29" s="260"/>
      <c r="AM29" s="260"/>
      <c r="AN29" s="260"/>
      <c r="AS29" s="302"/>
    </row>
    <row r="30" spans="1:46" ht="13.5" customHeight="1">
      <c r="A30" s="259"/>
      <c r="AK30" s="262"/>
      <c r="AL30" s="263"/>
      <c r="AM30" s="263"/>
      <c r="AN30" s="264"/>
      <c r="AO30" s="1103" t="s">
        <v>524</v>
      </c>
      <c r="AP30" s="265"/>
      <c r="AQ30" s="266" t="s">
        <v>525</v>
      </c>
      <c r="AR30" s="267"/>
    </row>
    <row r="31" spans="1:46" ht="13">
      <c r="A31" s="259"/>
      <c r="AK31" s="268"/>
      <c r="AL31" s="269"/>
      <c r="AM31" s="269"/>
      <c r="AN31" s="270"/>
      <c r="AO31" s="1104"/>
      <c r="AP31" s="271" t="s">
        <v>526</v>
      </c>
      <c r="AQ31" s="272" t="s">
        <v>527</v>
      </c>
      <c r="AR31" s="273" t="s">
        <v>528</v>
      </c>
    </row>
    <row r="32" spans="1:46" ht="27" customHeight="1">
      <c r="A32" s="259"/>
      <c r="AK32" s="1105" t="s">
        <v>546</v>
      </c>
      <c r="AL32" s="1106"/>
      <c r="AM32" s="1106"/>
      <c r="AN32" s="1107"/>
      <c r="AO32" s="303">
        <v>668093</v>
      </c>
      <c r="AP32" s="303">
        <v>37968</v>
      </c>
      <c r="AQ32" s="304">
        <v>51927</v>
      </c>
      <c r="AR32" s="305">
        <v>-26.9</v>
      </c>
    </row>
    <row r="33" spans="1:46" ht="13.5" customHeight="1">
      <c r="A33" s="259"/>
      <c r="AK33" s="1105" t="s">
        <v>547</v>
      </c>
      <c r="AL33" s="1106"/>
      <c r="AM33" s="1106"/>
      <c r="AN33" s="1107"/>
      <c r="AO33" s="303" t="s">
        <v>533</v>
      </c>
      <c r="AP33" s="303" t="s">
        <v>533</v>
      </c>
      <c r="AQ33" s="304" t="s">
        <v>533</v>
      </c>
      <c r="AR33" s="305" t="s">
        <v>533</v>
      </c>
    </row>
    <row r="34" spans="1:46" ht="27" customHeight="1">
      <c r="A34" s="259"/>
      <c r="AK34" s="1105" t="s">
        <v>548</v>
      </c>
      <c r="AL34" s="1106"/>
      <c r="AM34" s="1106"/>
      <c r="AN34" s="1107"/>
      <c r="AO34" s="303" t="s">
        <v>533</v>
      </c>
      <c r="AP34" s="303" t="s">
        <v>533</v>
      </c>
      <c r="AQ34" s="304" t="s">
        <v>533</v>
      </c>
      <c r="AR34" s="305" t="s">
        <v>533</v>
      </c>
    </row>
    <row r="35" spans="1:46" ht="27" customHeight="1">
      <c r="A35" s="259"/>
      <c r="AK35" s="1105" t="s">
        <v>549</v>
      </c>
      <c r="AL35" s="1106"/>
      <c r="AM35" s="1106"/>
      <c r="AN35" s="1107"/>
      <c r="AO35" s="303">
        <v>140940</v>
      </c>
      <c r="AP35" s="303">
        <v>8010</v>
      </c>
      <c r="AQ35" s="304">
        <v>15337</v>
      </c>
      <c r="AR35" s="305">
        <v>-47.8</v>
      </c>
    </row>
    <row r="36" spans="1:46" ht="27" customHeight="1">
      <c r="A36" s="259"/>
      <c r="AK36" s="1105" t="s">
        <v>550</v>
      </c>
      <c r="AL36" s="1106"/>
      <c r="AM36" s="1106"/>
      <c r="AN36" s="1107"/>
      <c r="AO36" s="303">
        <v>25381</v>
      </c>
      <c r="AP36" s="303">
        <v>1442</v>
      </c>
      <c r="AQ36" s="304">
        <v>2347</v>
      </c>
      <c r="AR36" s="305">
        <v>-38.6</v>
      </c>
    </row>
    <row r="37" spans="1:46" ht="13.5" customHeight="1">
      <c r="A37" s="259"/>
      <c r="AK37" s="1105" t="s">
        <v>551</v>
      </c>
      <c r="AL37" s="1106"/>
      <c r="AM37" s="1106"/>
      <c r="AN37" s="1107"/>
      <c r="AO37" s="303">
        <v>19999</v>
      </c>
      <c r="AP37" s="303">
        <v>1137</v>
      </c>
      <c r="AQ37" s="304">
        <v>463</v>
      </c>
      <c r="AR37" s="305">
        <v>145.6</v>
      </c>
    </row>
    <row r="38" spans="1:46" ht="27" customHeight="1">
      <c r="A38" s="259"/>
      <c r="AK38" s="1108" t="s">
        <v>552</v>
      </c>
      <c r="AL38" s="1109"/>
      <c r="AM38" s="1109"/>
      <c r="AN38" s="1110"/>
      <c r="AO38" s="306" t="s">
        <v>533</v>
      </c>
      <c r="AP38" s="306" t="s">
        <v>533</v>
      </c>
      <c r="AQ38" s="307">
        <v>1</v>
      </c>
      <c r="AR38" s="295" t="s">
        <v>533</v>
      </c>
      <c r="AS38" s="302"/>
    </row>
    <row r="39" spans="1:46" ht="13">
      <c r="A39" s="259"/>
      <c r="AK39" s="1108" t="s">
        <v>553</v>
      </c>
      <c r="AL39" s="1109"/>
      <c r="AM39" s="1109"/>
      <c r="AN39" s="1110"/>
      <c r="AO39" s="303">
        <v>-303</v>
      </c>
      <c r="AP39" s="303">
        <v>-17</v>
      </c>
      <c r="AQ39" s="304">
        <v>-3326</v>
      </c>
      <c r="AR39" s="305">
        <v>-99.5</v>
      </c>
      <c r="AS39" s="302"/>
    </row>
    <row r="40" spans="1:46" ht="27" customHeight="1">
      <c r="A40" s="259"/>
      <c r="AK40" s="1105" t="s">
        <v>554</v>
      </c>
      <c r="AL40" s="1106"/>
      <c r="AM40" s="1106"/>
      <c r="AN40" s="1107"/>
      <c r="AO40" s="303">
        <v>-485471</v>
      </c>
      <c r="AP40" s="303">
        <v>-27590</v>
      </c>
      <c r="AQ40" s="304">
        <v>-45680</v>
      </c>
      <c r="AR40" s="305">
        <v>-39.6</v>
      </c>
      <c r="AS40" s="302"/>
    </row>
    <row r="41" spans="1:46" ht="13">
      <c r="A41" s="259"/>
      <c r="AK41" s="1111" t="s">
        <v>310</v>
      </c>
      <c r="AL41" s="1112"/>
      <c r="AM41" s="1112"/>
      <c r="AN41" s="1113"/>
      <c r="AO41" s="303">
        <v>368639</v>
      </c>
      <c r="AP41" s="303">
        <v>20950</v>
      </c>
      <c r="AQ41" s="304">
        <v>21069</v>
      </c>
      <c r="AR41" s="305">
        <v>-0.6</v>
      </c>
      <c r="AS41" s="302"/>
    </row>
    <row r="42" spans="1:46" ht="13">
      <c r="A42" s="259"/>
      <c r="AK42" s="308" t="s">
        <v>555</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556</v>
      </c>
    </row>
    <row r="48" spans="1:46" ht="13">
      <c r="A48" s="259"/>
      <c r="AK48" s="313" t="s">
        <v>557</v>
      </c>
      <c r="AL48" s="313"/>
      <c r="AM48" s="313"/>
      <c r="AN48" s="313"/>
      <c r="AO48" s="313"/>
      <c r="AP48" s="313"/>
      <c r="AQ48" s="314"/>
      <c r="AR48" s="313"/>
    </row>
    <row r="49" spans="1:44" ht="13.5" customHeight="1">
      <c r="A49" s="259"/>
      <c r="AK49" s="315"/>
      <c r="AL49" s="316"/>
      <c r="AM49" s="1098" t="s">
        <v>524</v>
      </c>
      <c r="AN49" s="1100" t="s">
        <v>558</v>
      </c>
      <c r="AO49" s="1101"/>
      <c r="AP49" s="1101"/>
      <c r="AQ49" s="1101"/>
      <c r="AR49" s="1102"/>
    </row>
    <row r="50" spans="1:44" ht="13">
      <c r="A50" s="259"/>
      <c r="AK50" s="317"/>
      <c r="AL50" s="318"/>
      <c r="AM50" s="1099"/>
      <c r="AN50" s="319" t="s">
        <v>559</v>
      </c>
      <c r="AO50" s="320" t="s">
        <v>560</v>
      </c>
      <c r="AP50" s="321" t="s">
        <v>561</v>
      </c>
      <c r="AQ50" s="322" t="s">
        <v>562</v>
      </c>
      <c r="AR50" s="323" t="s">
        <v>563</v>
      </c>
    </row>
    <row r="51" spans="1:44" ht="13">
      <c r="A51" s="259"/>
      <c r="AK51" s="315" t="s">
        <v>564</v>
      </c>
      <c r="AL51" s="316"/>
      <c r="AM51" s="324">
        <v>448419</v>
      </c>
      <c r="AN51" s="325">
        <v>24918</v>
      </c>
      <c r="AO51" s="326">
        <v>-31.3</v>
      </c>
      <c r="AP51" s="327">
        <v>73475</v>
      </c>
      <c r="AQ51" s="328">
        <v>9.1</v>
      </c>
      <c r="AR51" s="329">
        <v>-40.4</v>
      </c>
    </row>
    <row r="52" spans="1:44" ht="13">
      <c r="A52" s="259"/>
      <c r="AK52" s="330"/>
      <c r="AL52" s="331" t="s">
        <v>565</v>
      </c>
      <c r="AM52" s="332">
        <v>349579</v>
      </c>
      <c r="AN52" s="333">
        <v>19425</v>
      </c>
      <c r="AO52" s="334">
        <v>27.4</v>
      </c>
      <c r="AP52" s="335">
        <v>43072</v>
      </c>
      <c r="AQ52" s="336">
        <v>31.1</v>
      </c>
      <c r="AR52" s="337">
        <v>-3.7</v>
      </c>
    </row>
    <row r="53" spans="1:44" ht="13">
      <c r="A53" s="259"/>
      <c r="AK53" s="315" t="s">
        <v>566</v>
      </c>
      <c r="AL53" s="316"/>
      <c r="AM53" s="324">
        <v>697233</v>
      </c>
      <c r="AN53" s="325">
        <v>38973</v>
      </c>
      <c r="AO53" s="326">
        <v>56.4</v>
      </c>
      <c r="AP53" s="327">
        <v>87464</v>
      </c>
      <c r="AQ53" s="328">
        <v>19</v>
      </c>
      <c r="AR53" s="329">
        <v>37.4</v>
      </c>
    </row>
    <row r="54" spans="1:44" ht="13">
      <c r="A54" s="259"/>
      <c r="AK54" s="330"/>
      <c r="AL54" s="331" t="s">
        <v>565</v>
      </c>
      <c r="AM54" s="332">
        <v>472184</v>
      </c>
      <c r="AN54" s="333">
        <v>26394</v>
      </c>
      <c r="AO54" s="334">
        <v>35.9</v>
      </c>
      <c r="AP54" s="335">
        <v>47479</v>
      </c>
      <c r="AQ54" s="336">
        <v>10.199999999999999</v>
      </c>
      <c r="AR54" s="337">
        <v>25.7</v>
      </c>
    </row>
    <row r="55" spans="1:44" ht="13">
      <c r="A55" s="259"/>
      <c r="AK55" s="315" t="s">
        <v>567</v>
      </c>
      <c r="AL55" s="316"/>
      <c r="AM55" s="324">
        <v>394580</v>
      </c>
      <c r="AN55" s="325">
        <v>22234</v>
      </c>
      <c r="AO55" s="326">
        <v>-43</v>
      </c>
      <c r="AP55" s="327">
        <v>96248</v>
      </c>
      <c r="AQ55" s="328">
        <v>10</v>
      </c>
      <c r="AR55" s="329">
        <v>-53</v>
      </c>
    </row>
    <row r="56" spans="1:44" ht="13">
      <c r="A56" s="259"/>
      <c r="AK56" s="330"/>
      <c r="AL56" s="331" t="s">
        <v>565</v>
      </c>
      <c r="AM56" s="332">
        <v>174424</v>
      </c>
      <c r="AN56" s="333">
        <v>9828</v>
      </c>
      <c r="AO56" s="334">
        <v>-62.8</v>
      </c>
      <c r="AP56" s="335">
        <v>55768</v>
      </c>
      <c r="AQ56" s="336">
        <v>17.5</v>
      </c>
      <c r="AR56" s="337">
        <v>-80.3</v>
      </c>
    </row>
    <row r="57" spans="1:44" ht="13">
      <c r="A57" s="259"/>
      <c r="AK57" s="315" t="s">
        <v>568</v>
      </c>
      <c r="AL57" s="316"/>
      <c r="AM57" s="324">
        <v>430077</v>
      </c>
      <c r="AN57" s="325">
        <v>24395</v>
      </c>
      <c r="AO57" s="326">
        <v>9.6999999999999993</v>
      </c>
      <c r="AP57" s="327">
        <v>76413</v>
      </c>
      <c r="AQ57" s="328">
        <v>-20.6</v>
      </c>
      <c r="AR57" s="329">
        <v>30.3</v>
      </c>
    </row>
    <row r="58" spans="1:44" ht="13">
      <c r="A58" s="259"/>
      <c r="AK58" s="330"/>
      <c r="AL58" s="331" t="s">
        <v>565</v>
      </c>
      <c r="AM58" s="332">
        <v>294314</v>
      </c>
      <c r="AN58" s="333">
        <v>16694</v>
      </c>
      <c r="AO58" s="334">
        <v>69.900000000000006</v>
      </c>
      <c r="AP58" s="335">
        <v>39658</v>
      </c>
      <c r="AQ58" s="336">
        <v>-28.9</v>
      </c>
      <c r="AR58" s="337">
        <v>98.8</v>
      </c>
    </row>
    <row r="59" spans="1:44" ht="13">
      <c r="A59" s="259"/>
      <c r="AK59" s="315" t="s">
        <v>569</v>
      </c>
      <c r="AL59" s="316"/>
      <c r="AM59" s="324">
        <v>371307</v>
      </c>
      <c r="AN59" s="325">
        <v>21102</v>
      </c>
      <c r="AO59" s="326">
        <v>-13.5</v>
      </c>
      <c r="AP59" s="327">
        <v>66481</v>
      </c>
      <c r="AQ59" s="328">
        <v>-13</v>
      </c>
      <c r="AR59" s="329">
        <v>-0.5</v>
      </c>
    </row>
    <row r="60" spans="1:44" ht="13">
      <c r="A60" s="259"/>
      <c r="AK60" s="330"/>
      <c r="AL60" s="331" t="s">
        <v>565</v>
      </c>
      <c r="AM60" s="332">
        <v>219705</v>
      </c>
      <c r="AN60" s="333">
        <v>12486</v>
      </c>
      <c r="AO60" s="334">
        <v>-25.2</v>
      </c>
      <c r="AP60" s="335">
        <v>36120</v>
      </c>
      <c r="AQ60" s="336">
        <v>-8.9</v>
      </c>
      <c r="AR60" s="337">
        <v>-16.3</v>
      </c>
    </row>
    <row r="61" spans="1:44" ht="13">
      <c r="A61" s="259"/>
      <c r="AK61" s="315" t="s">
        <v>570</v>
      </c>
      <c r="AL61" s="338"/>
      <c r="AM61" s="324">
        <v>468323</v>
      </c>
      <c r="AN61" s="325">
        <v>26324</v>
      </c>
      <c r="AO61" s="326">
        <v>-4.3</v>
      </c>
      <c r="AP61" s="327">
        <v>80016</v>
      </c>
      <c r="AQ61" s="339">
        <v>0.9</v>
      </c>
      <c r="AR61" s="329">
        <v>-5.2</v>
      </c>
    </row>
    <row r="62" spans="1:44" ht="13">
      <c r="A62" s="259"/>
      <c r="AK62" s="330"/>
      <c r="AL62" s="331" t="s">
        <v>565</v>
      </c>
      <c r="AM62" s="332">
        <v>302041</v>
      </c>
      <c r="AN62" s="333">
        <v>16965</v>
      </c>
      <c r="AO62" s="334">
        <v>9</v>
      </c>
      <c r="AP62" s="335">
        <v>44419</v>
      </c>
      <c r="AQ62" s="336">
        <v>4.2</v>
      </c>
      <c r="AR62" s="337">
        <v>4.8</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25" hidden="1"/>
    <row r="71" spans="1:46" ht="13.25" hidden="1"/>
    <row r="72" spans="1:46" ht="13.25" hidden="1"/>
    <row r="73" spans="1:46" ht="13.25" hidden="1"/>
  </sheetData>
  <sheetProtection algorithmName="SHA-512" hashValue="lOuqG1JepAfb2IJJPZePpC6tYbK2bCERJHBeh1Rut3vgMHLWicmTxKwS9wHOWDg0qd3PPBsF7ljMDTO3bI1ZRg==" saltValue="z84CoXwFTU1RcGQDcCES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5">
      <c r="B2" s="253"/>
      <c r="DG2" s="253"/>
    </row>
    <row r="3" spans="2:125" ht="13.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5"/>
    <row r="5" spans="2:125" ht="13.25"/>
    <row r="6" spans="2:125" ht="13.25"/>
    <row r="7" spans="2:125" ht="13.25"/>
    <row r="8" spans="2:125" ht="13.25"/>
    <row r="9" spans="2:125" ht="13.25">
      <c r="DU9" s="253"/>
    </row>
    <row r="10" spans="2:125" ht="13.25"/>
    <row r="11" spans="2:125" ht="13.25"/>
    <row r="12" spans="2:125" ht="13.25"/>
    <row r="13" spans="2:125" ht="13.25"/>
    <row r="14" spans="2:125" ht="13.25"/>
    <row r="15" spans="2:125" ht="13.25"/>
    <row r="16" spans="2:125" ht="13.25"/>
    <row r="17" spans="125:125" ht="13.25">
      <c r="DU17" s="253"/>
    </row>
    <row r="18" spans="125:125" ht="13.25"/>
    <row r="19" spans="125:125" ht="13.25"/>
    <row r="20" spans="125:125" ht="13.25">
      <c r="DU20" s="253"/>
    </row>
    <row r="21" spans="125:125" ht="13.25">
      <c r="DU21" s="253"/>
    </row>
    <row r="22" spans="125:125" ht="13.25"/>
    <row r="23" spans="125:125" ht="13.25"/>
    <row r="24" spans="125:125" ht="13.25"/>
    <row r="25" spans="125:125" ht="13.25"/>
    <row r="26" spans="125:125" ht="13.25"/>
    <row r="27" spans="125:125" ht="13.25"/>
    <row r="28" spans="125:125" ht="13.25">
      <c r="DU28" s="253"/>
    </row>
    <row r="29" spans="125:125" ht="13.25"/>
    <row r="30" spans="125:125" ht="13.25"/>
    <row r="31" spans="125:125" ht="13.25"/>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572</v>
      </c>
    </row>
    <row r="121" spans="125:125" ht="13.5" hidden="1" customHeight="1">
      <c r="DU121" s="253"/>
    </row>
  </sheetData>
  <sheetProtection algorithmName="SHA-512" hashValue="26mBiG6pl3WXHi8NBDwZYmCxA2K+tgoFM18bcBFH79FYUMUgYlPletNJtU/dgYDtcwOgeiBPJ+T7wmQ4kj0p3A==" saltValue="cQykeF8d57dwiUL+6Zsa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5">
      <c r="B2" s="253"/>
      <c r="T2" s="253"/>
    </row>
    <row r="3" spans="1:125" ht="13.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5"/>
    <row r="5" spans="1:125" ht="13.25"/>
    <row r="6" spans="1:125" ht="13.25"/>
    <row r="7" spans="1:125" ht="13.25"/>
    <row r="8" spans="1:125" ht="13.25"/>
    <row r="9" spans="1:125" ht="13.25"/>
    <row r="10" spans="1:125" ht="13.25"/>
    <row r="11" spans="1:125" ht="13.25"/>
    <row r="12" spans="1:125" ht="13.25"/>
    <row r="13" spans="1:125" ht="13.25"/>
    <row r="14" spans="1:125" ht="13.25"/>
    <row r="15" spans="1:125" ht="13.25"/>
    <row r="16" spans="1:125" ht="13.25"/>
    <row r="17" ht="13.25"/>
    <row r="18" ht="13.25"/>
    <row r="19" ht="13.25"/>
    <row r="20" ht="13.25"/>
    <row r="21" ht="13.25"/>
    <row r="22" ht="13.25"/>
    <row r="23" ht="13.25"/>
    <row r="24" ht="13.25"/>
    <row r="25" ht="13.25"/>
    <row r="26" ht="13.25"/>
    <row r="27" ht="13.25"/>
    <row r="28" ht="13.25"/>
    <row r="29" ht="13.25"/>
    <row r="30" ht="13.25"/>
    <row r="31" ht="13.25"/>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573</v>
      </c>
    </row>
  </sheetData>
  <sheetProtection algorithmName="SHA-512" hashValue="sdRau6iMoHe8AlR8Cs5pzftudtw5Rk0gazTuIxHO/LQdVrKivDe2G4m7Acmnr8Iev/kLR12UmcZGHiz1H5EHfg==" saltValue="e+KUdUDUDpRc3tw7/5el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24" t="s">
        <v>3</v>
      </c>
      <c r="D47" s="1124"/>
      <c r="E47" s="1125"/>
      <c r="F47" s="11">
        <v>5.28</v>
      </c>
      <c r="G47" s="12">
        <v>5.76</v>
      </c>
      <c r="H47" s="12">
        <v>7.95</v>
      </c>
      <c r="I47" s="12">
        <v>15.52</v>
      </c>
      <c r="J47" s="13">
        <v>18.14</v>
      </c>
    </row>
    <row r="48" spans="2:10" ht="57.75" customHeight="1">
      <c r="B48" s="14"/>
      <c r="C48" s="1126" t="s">
        <v>4</v>
      </c>
      <c r="D48" s="1126"/>
      <c r="E48" s="1127"/>
      <c r="F48" s="15">
        <v>4.88</v>
      </c>
      <c r="G48" s="16">
        <v>5.09</v>
      </c>
      <c r="H48" s="16">
        <v>6.65</v>
      </c>
      <c r="I48" s="16">
        <v>9.7200000000000006</v>
      </c>
      <c r="J48" s="17">
        <v>10.210000000000001</v>
      </c>
    </row>
    <row r="49" spans="2:10" ht="57.75" customHeight="1" thickBot="1">
      <c r="B49" s="18"/>
      <c r="C49" s="1128" t="s">
        <v>5</v>
      </c>
      <c r="D49" s="1128"/>
      <c r="E49" s="1129"/>
      <c r="F49" s="19" t="s">
        <v>579</v>
      </c>
      <c r="G49" s="20">
        <v>0.68</v>
      </c>
      <c r="H49" s="20">
        <v>4.2</v>
      </c>
      <c r="I49" s="20">
        <v>11.58</v>
      </c>
      <c r="J49" s="21">
        <v>2.4</v>
      </c>
    </row>
    <row r="50" spans="2:10" ht="13"/>
  </sheetData>
  <sheetProtection algorithmName="SHA-512" hashValue="Hs67QBILggu5Dz/a2Dw3nuHILPaIgMoUbQ3wGa9TbjXH7EO7X9yYe0XtOGj1yCEUNyybx7iLsieVYtuMm9IOVg==" saltValue="UX3xATVWvrLPzXFkFNvo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34" t="s">
        <v>580</v>
      </c>
      <c r="D34" s="1134"/>
      <c r="E34" s="1135"/>
      <c r="F34" s="32">
        <v>35.270000000000003</v>
      </c>
      <c r="G34" s="33">
        <v>35</v>
      </c>
      <c r="H34" s="33">
        <v>36.6</v>
      </c>
      <c r="I34" s="33">
        <v>35.130000000000003</v>
      </c>
      <c r="J34" s="34">
        <v>37.24</v>
      </c>
      <c r="K34" s="22"/>
      <c r="L34" s="22"/>
      <c r="M34" s="22"/>
      <c r="N34" s="22"/>
      <c r="O34" s="22"/>
      <c r="P34" s="22"/>
    </row>
    <row r="35" spans="1:16" ht="39" customHeight="1">
      <c r="A35" s="22"/>
      <c r="B35" s="35"/>
      <c r="C35" s="1130" t="s">
        <v>581</v>
      </c>
      <c r="D35" s="1130"/>
      <c r="E35" s="1131"/>
      <c r="F35" s="36">
        <v>5.29</v>
      </c>
      <c r="G35" s="37">
        <v>5.51</v>
      </c>
      <c r="H35" s="37">
        <v>7.07</v>
      </c>
      <c r="I35" s="37">
        <v>10.130000000000001</v>
      </c>
      <c r="J35" s="38">
        <v>10.62</v>
      </c>
      <c r="K35" s="22"/>
      <c r="L35" s="22"/>
      <c r="M35" s="22"/>
      <c r="N35" s="22"/>
      <c r="O35" s="22"/>
      <c r="P35" s="22"/>
    </row>
    <row r="36" spans="1:16" ht="39" customHeight="1">
      <c r="A36" s="22"/>
      <c r="B36" s="35"/>
      <c r="C36" s="1130" t="s">
        <v>582</v>
      </c>
      <c r="D36" s="1130"/>
      <c r="E36" s="1131"/>
      <c r="F36" s="36">
        <v>0.88</v>
      </c>
      <c r="G36" s="37">
        <v>1.94</v>
      </c>
      <c r="H36" s="37">
        <v>3.57</v>
      </c>
      <c r="I36" s="37">
        <v>2.08</v>
      </c>
      <c r="J36" s="38">
        <v>3.66</v>
      </c>
      <c r="K36" s="22"/>
      <c r="L36" s="22"/>
      <c r="M36" s="22"/>
      <c r="N36" s="22"/>
      <c r="O36" s="22"/>
      <c r="P36" s="22"/>
    </row>
    <row r="37" spans="1:16" ht="39" customHeight="1">
      <c r="A37" s="22"/>
      <c r="B37" s="35"/>
      <c r="C37" s="1130" t="s">
        <v>583</v>
      </c>
      <c r="D37" s="1130"/>
      <c r="E37" s="1131"/>
      <c r="F37" s="36" t="s">
        <v>533</v>
      </c>
      <c r="G37" s="37" t="s">
        <v>533</v>
      </c>
      <c r="H37" s="37">
        <v>0.87</v>
      </c>
      <c r="I37" s="37">
        <v>1.28</v>
      </c>
      <c r="J37" s="38">
        <v>1.71</v>
      </c>
      <c r="K37" s="22"/>
      <c r="L37" s="22"/>
      <c r="M37" s="22"/>
      <c r="N37" s="22"/>
      <c r="O37" s="22"/>
      <c r="P37" s="22"/>
    </row>
    <row r="38" spans="1:16" ht="39" customHeight="1">
      <c r="A38" s="22"/>
      <c r="B38" s="35"/>
      <c r="C38" s="1130" t="s">
        <v>584</v>
      </c>
      <c r="D38" s="1130"/>
      <c r="E38" s="1131"/>
      <c r="F38" s="36">
        <v>1.39</v>
      </c>
      <c r="G38" s="37">
        <v>1.4</v>
      </c>
      <c r="H38" s="37">
        <v>1.56</v>
      </c>
      <c r="I38" s="37">
        <v>1.93</v>
      </c>
      <c r="J38" s="38">
        <v>1.2</v>
      </c>
      <c r="K38" s="22"/>
      <c r="L38" s="22"/>
      <c r="M38" s="22"/>
      <c r="N38" s="22"/>
      <c r="O38" s="22"/>
      <c r="P38" s="22"/>
    </row>
    <row r="39" spans="1:16" ht="39" customHeight="1">
      <c r="A39" s="22"/>
      <c r="B39" s="35"/>
      <c r="C39" s="1130" t="s">
        <v>585</v>
      </c>
      <c r="D39" s="1130"/>
      <c r="E39" s="1131"/>
      <c r="F39" s="36">
        <v>0.08</v>
      </c>
      <c r="G39" s="37">
        <v>0.09</v>
      </c>
      <c r="H39" s="37">
        <v>0.08</v>
      </c>
      <c r="I39" s="37">
        <v>0.08</v>
      </c>
      <c r="J39" s="38">
        <v>0.09</v>
      </c>
      <c r="K39" s="22"/>
      <c r="L39" s="22"/>
      <c r="M39" s="22"/>
      <c r="N39" s="22"/>
      <c r="O39" s="22"/>
      <c r="P39" s="22"/>
    </row>
    <row r="40" spans="1:16" ht="39" customHeight="1">
      <c r="A40" s="22"/>
      <c r="B40" s="35"/>
      <c r="C40" s="1130"/>
      <c r="D40" s="1130"/>
      <c r="E40" s="1131"/>
      <c r="F40" s="36"/>
      <c r="G40" s="37"/>
      <c r="H40" s="37"/>
      <c r="I40" s="37"/>
      <c r="J40" s="38"/>
      <c r="K40" s="22"/>
      <c r="L40" s="22"/>
      <c r="M40" s="22"/>
      <c r="N40" s="22"/>
      <c r="O40" s="22"/>
      <c r="P40" s="22"/>
    </row>
    <row r="41" spans="1:16" ht="39" customHeight="1">
      <c r="A41" s="22"/>
      <c r="B41" s="35"/>
      <c r="C41" s="1130"/>
      <c r="D41" s="1130"/>
      <c r="E41" s="1131"/>
      <c r="F41" s="36"/>
      <c r="G41" s="37"/>
      <c r="H41" s="37"/>
      <c r="I41" s="37"/>
      <c r="J41" s="38"/>
      <c r="K41" s="22"/>
      <c r="L41" s="22"/>
      <c r="M41" s="22"/>
      <c r="N41" s="22"/>
      <c r="O41" s="22"/>
      <c r="P41" s="22"/>
    </row>
    <row r="42" spans="1:16" ht="39" customHeight="1">
      <c r="A42" s="22"/>
      <c r="B42" s="39"/>
      <c r="C42" s="1130" t="s">
        <v>586</v>
      </c>
      <c r="D42" s="1130"/>
      <c r="E42" s="1131"/>
      <c r="F42" s="36" t="s">
        <v>533</v>
      </c>
      <c r="G42" s="37" t="s">
        <v>533</v>
      </c>
      <c r="H42" s="37" t="s">
        <v>533</v>
      </c>
      <c r="I42" s="37" t="s">
        <v>533</v>
      </c>
      <c r="J42" s="38" t="s">
        <v>533</v>
      </c>
      <c r="K42" s="22"/>
      <c r="L42" s="22"/>
      <c r="M42" s="22"/>
      <c r="N42" s="22"/>
      <c r="O42" s="22"/>
      <c r="P42" s="22"/>
    </row>
    <row r="43" spans="1:16" ht="39" customHeight="1" thickBot="1">
      <c r="A43" s="22"/>
      <c r="B43" s="40"/>
      <c r="C43" s="1132" t="s">
        <v>587</v>
      </c>
      <c r="D43" s="1132"/>
      <c r="E43" s="1133"/>
      <c r="F43" s="41">
        <v>0.19</v>
      </c>
      <c r="G43" s="42">
        <v>0.69</v>
      </c>
      <c r="H43" s="42" t="s">
        <v>533</v>
      </c>
      <c r="I43" s="42" t="s">
        <v>533</v>
      </c>
      <c r="J43" s="43" t="s">
        <v>533</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HGIeY/BDp8ABwBMMltTGUP4yP+08WbXhMSvOVy0lP+8jXUkb+Ef/n6IsEgdY3TES6l/oSXToQIRMEI3cLc34ug==" saltValue="QV1hGzHLNLvNyhLeCvuC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c r="A45" s="46"/>
      <c r="B45" s="1159" t="s">
        <v>10</v>
      </c>
      <c r="C45" s="1160"/>
      <c r="D45" s="56"/>
      <c r="E45" s="1165" t="s">
        <v>11</v>
      </c>
      <c r="F45" s="1165"/>
      <c r="G45" s="1165"/>
      <c r="H45" s="1165"/>
      <c r="I45" s="1165"/>
      <c r="J45" s="1166"/>
      <c r="K45" s="57">
        <v>666</v>
      </c>
      <c r="L45" s="58">
        <v>674</v>
      </c>
      <c r="M45" s="58">
        <v>697</v>
      </c>
      <c r="N45" s="58">
        <v>672</v>
      </c>
      <c r="O45" s="59">
        <v>668</v>
      </c>
      <c r="P45" s="46"/>
      <c r="Q45" s="46"/>
      <c r="R45" s="46"/>
      <c r="S45" s="46"/>
      <c r="T45" s="46"/>
      <c r="U45" s="46"/>
    </row>
    <row r="46" spans="1:21" ht="30.75" customHeight="1">
      <c r="A46" s="46"/>
      <c r="B46" s="1161"/>
      <c r="C46" s="1162"/>
      <c r="D46" s="60"/>
      <c r="E46" s="1138" t="s">
        <v>12</v>
      </c>
      <c r="F46" s="1138"/>
      <c r="G46" s="1138"/>
      <c r="H46" s="1138"/>
      <c r="I46" s="1138"/>
      <c r="J46" s="1139"/>
      <c r="K46" s="61" t="s">
        <v>533</v>
      </c>
      <c r="L46" s="62" t="s">
        <v>533</v>
      </c>
      <c r="M46" s="62" t="s">
        <v>533</v>
      </c>
      <c r="N46" s="62" t="s">
        <v>533</v>
      </c>
      <c r="O46" s="63" t="s">
        <v>533</v>
      </c>
      <c r="P46" s="46"/>
      <c r="Q46" s="46"/>
      <c r="R46" s="46"/>
      <c r="S46" s="46"/>
      <c r="T46" s="46"/>
      <c r="U46" s="46"/>
    </row>
    <row r="47" spans="1:21" ht="30.75" customHeight="1">
      <c r="A47" s="46"/>
      <c r="B47" s="1161"/>
      <c r="C47" s="1162"/>
      <c r="D47" s="60"/>
      <c r="E47" s="1138" t="s">
        <v>13</v>
      </c>
      <c r="F47" s="1138"/>
      <c r="G47" s="1138"/>
      <c r="H47" s="1138"/>
      <c r="I47" s="1138"/>
      <c r="J47" s="1139"/>
      <c r="K47" s="61" t="s">
        <v>533</v>
      </c>
      <c r="L47" s="62" t="s">
        <v>533</v>
      </c>
      <c r="M47" s="62" t="s">
        <v>533</v>
      </c>
      <c r="N47" s="62" t="s">
        <v>533</v>
      </c>
      <c r="O47" s="63" t="s">
        <v>533</v>
      </c>
      <c r="P47" s="46"/>
      <c r="Q47" s="46"/>
      <c r="R47" s="46"/>
      <c r="S47" s="46"/>
      <c r="T47" s="46"/>
      <c r="U47" s="46"/>
    </row>
    <row r="48" spans="1:21" ht="30.75" customHeight="1">
      <c r="A48" s="46"/>
      <c r="B48" s="1161"/>
      <c r="C48" s="1162"/>
      <c r="D48" s="60"/>
      <c r="E48" s="1138" t="s">
        <v>14</v>
      </c>
      <c r="F48" s="1138"/>
      <c r="G48" s="1138"/>
      <c r="H48" s="1138"/>
      <c r="I48" s="1138"/>
      <c r="J48" s="1139"/>
      <c r="K48" s="61">
        <v>132</v>
      </c>
      <c r="L48" s="62">
        <v>123</v>
      </c>
      <c r="M48" s="62">
        <v>140</v>
      </c>
      <c r="N48" s="62">
        <v>141</v>
      </c>
      <c r="O48" s="63">
        <v>141</v>
      </c>
      <c r="P48" s="46"/>
      <c r="Q48" s="46"/>
      <c r="R48" s="46"/>
      <c r="S48" s="46"/>
      <c r="T48" s="46"/>
      <c r="U48" s="46"/>
    </row>
    <row r="49" spans="1:21" ht="30.75" customHeight="1">
      <c r="A49" s="46"/>
      <c r="B49" s="1161"/>
      <c r="C49" s="1162"/>
      <c r="D49" s="60"/>
      <c r="E49" s="1138" t="s">
        <v>15</v>
      </c>
      <c r="F49" s="1138"/>
      <c r="G49" s="1138"/>
      <c r="H49" s="1138"/>
      <c r="I49" s="1138"/>
      <c r="J49" s="1139"/>
      <c r="K49" s="61">
        <v>22</v>
      </c>
      <c r="L49" s="62">
        <v>17</v>
      </c>
      <c r="M49" s="62">
        <v>16</v>
      </c>
      <c r="N49" s="62">
        <v>24</v>
      </c>
      <c r="O49" s="63">
        <v>25</v>
      </c>
      <c r="P49" s="46"/>
      <c r="Q49" s="46"/>
      <c r="R49" s="46"/>
      <c r="S49" s="46"/>
      <c r="T49" s="46"/>
      <c r="U49" s="46"/>
    </row>
    <row r="50" spans="1:21" ht="30.75" customHeight="1">
      <c r="A50" s="46"/>
      <c r="B50" s="1161"/>
      <c r="C50" s="1162"/>
      <c r="D50" s="60"/>
      <c r="E50" s="1138" t="s">
        <v>16</v>
      </c>
      <c r="F50" s="1138"/>
      <c r="G50" s="1138"/>
      <c r="H50" s="1138"/>
      <c r="I50" s="1138"/>
      <c r="J50" s="1139"/>
      <c r="K50" s="61">
        <v>21</v>
      </c>
      <c r="L50" s="62">
        <v>20</v>
      </c>
      <c r="M50" s="62">
        <v>20</v>
      </c>
      <c r="N50" s="62">
        <v>39</v>
      </c>
      <c r="O50" s="63">
        <v>20</v>
      </c>
      <c r="P50" s="46"/>
      <c r="Q50" s="46"/>
      <c r="R50" s="46"/>
      <c r="S50" s="46"/>
      <c r="T50" s="46"/>
      <c r="U50" s="46"/>
    </row>
    <row r="51" spans="1:21" ht="30.75" customHeight="1">
      <c r="A51" s="46"/>
      <c r="B51" s="1163"/>
      <c r="C51" s="1164"/>
      <c r="D51" s="64"/>
      <c r="E51" s="1138" t="s">
        <v>17</v>
      </c>
      <c r="F51" s="1138"/>
      <c r="G51" s="1138"/>
      <c r="H51" s="1138"/>
      <c r="I51" s="1138"/>
      <c r="J51" s="1139"/>
      <c r="K51" s="61">
        <v>0</v>
      </c>
      <c r="L51" s="62">
        <v>0</v>
      </c>
      <c r="M51" s="62">
        <v>0</v>
      </c>
      <c r="N51" s="62" t="s">
        <v>533</v>
      </c>
      <c r="O51" s="63" t="s">
        <v>533</v>
      </c>
      <c r="P51" s="46"/>
      <c r="Q51" s="46"/>
      <c r="R51" s="46"/>
      <c r="S51" s="46"/>
      <c r="T51" s="46"/>
      <c r="U51" s="46"/>
    </row>
    <row r="52" spans="1:21" ht="30.75" customHeight="1">
      <c r="A52" s="46"/>
      <c r="B52" s="1136" t="s">
        <v>18</v>
      </c>
      <c r="C52" s="1137"/>
      <c r="D52" s="64"/>
      <c r="E52" s="1138" t="s">
        <v>19</v>
      </c>
      <c r="F52" s="1138"/>
      <c r="G52" s="1138"/>
      <c r="H52" s="1138"/>
      <c r="I52" s="1138"/>
      <c r="J52" s="1139"/>
      <c r="K52" s="61">
        <v>502</v>
      </c>
      <c r="L52" s="62">
        <v>496</v>
      </c>
      <c r="M52" s="62">
        <v>501</v>
      </c>
      <c r="N52" s="62">
        <v>486</v>
      </c>
      <c r="O52" s="63">
        <v>485</v>
      </c>
      <c r="P52" s="46"/>
      <c r="Q52" s="46"/>
      <c r="R52" s="46"/>
      <c r="S52" s="46"/>
      <c r="T52" s="46"/>
      <c r="U52" s="46"/>
    </row>
    <row r="53" spans="1:21" ht="30.75" customHeight="1" thickBot="1">
      <c r="A53" s="46"/>
      <c r="B53" s="1140" t="s">
        <v>20</v>
      </c>
      <c r="C53" s="1141"/>
      <c r="D53" s="65"/>
      <c r="E53" s="1142" t="s">
        <v>21</v>
      </c>
      <c r="F53" s="1142"/>
      <c r="G53" s="1142"/>
      <c r="H53" s="1142"/>
      <c r="I53" s="1142"/>
      <c r="J53" s="1143"/>
      <c r="K53" s="66">
        <v>339</v>
      </c>
      <c r="L53" s="67">
        <v>338</v>
      </c>
      <c r="M53" s="67">
        <v>372</v>
      </c>
      <c r="N53" s="67">
        <v>390</v>
      </c>
      <c r="O53" s="68">
        <v>369</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588</v>
      </c>
      <c r="P56" s="46"/>
      <c r="Q56" s="46"/>
      <c r="R56" s="46"/>
      <c r="S56" s="46"/>
      <c r="T56" s="46"/>
      <c r="U56" s="46"/>
    </row>
    <row r="57" spans="1:21" ht="31.5" customHeight="1" thickBot="1">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c r="B58" s="1144" t="s">
        <v>25</v>
      </c>
      <c r="C58" s="1145"/>
      <c r="D58" s="1150" t="s">
        <v>26</v>
      </c>
      <c r="E58" s="1151"/>
      <c r="F58" s="1151"/>
      <c r="G58" s="1151"/>
      <c r="H58" s="1151"/>
      <c r="I58" s="1151"/>
      <c r="J58" s="1152"/>
      <c r="K58" s="81"/>
      <c r="L58" s="82"/>
      <c r="M58" s="82"/>
      <c r="N58" s="82"/>
      <c r="O58" s="83"/>
    </row>
    <row r="59" spans="1:21" ht="31.5" customHeight="1">
      <c r="B59" s="1146"/>
      <c r="C59" s="1147"/>
      <c r="D59" s="1153" t="s">
        <v>27</v>
      </c>
      <c r="E59" s="1154"/>
      <c r="F59" s="1154"/>
      <c r="G59" s="1154"/>
      <c r="H59" s="1154"/>
      <c r="I59" s="1154"/>
      <c r="J59" s="1155"/>
      <c r="K59" s="84"/>
      <c r="L59" s="85"/>
      <c r="M59" s="85"/>
      <c r="N59" s="85"/>
      <c r="O59" s="86"/>
    </row>
    <row r="60" spans="1:21" ht="31.5" customHeight="1" thickBot="1">
      <c r="B60" s="1148"/>
      <c r="C60" s="1149"/>
      <c r="D60" s="1156" t="s">
        <v>28</v>
      </c>
      <c r="E60" s="1157"/>
      <c r="F60" s="1157"/>
      <c r="G60" s="1157"/>
      <c r="H60" s="1157"/>
      <c r="I60" s="1157"/>
      <c r="J60" s="1158"/>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Cs7IeZ5cQ+prxyh2s9eQwrku2o0nOYLCdGF3+XpkTvMrRo5+halDyH8uqtHXG5HoZJYo2ovfHheAUGvbfYDwQ==" saltValue="dh7ML8hL3fMOaVmyt+75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574</v>
      </c>
      <c r="J40" s="101" t="s">
        <v>575</v>
      </c>
      <c r="K40" s="101" t="s">
        <v>576</v>
      </c>
      <c r="L40" s="101" t="s">
        <v>577</v>
      </c>
      <c r="M40" s="102" t="s">
        <v>578</v>
      </c>
    </row>
    <row r="41" spans="2:13" ht="27.75" customHeight="1">
      <c r="B41" s="1179" t="s">
        <v>31</v>
      </c>
      <c r="C41" s="1180"/>
      <c r="D41" s="103"/>
      <c r="E41" s="1181" t="s">
        <v>32</v>
      </c>
      <c r="F41" s="1181"/>
      <c r="G41" s="1181"/>
      <c r="H41" s="1182"/>
      <c r="I41" s="342">
        <v>6667</v>
      </c>
      <c r="J41" s="343">
        <v>6780</v>
      </c>
      <c r="K41" s="343">
        <v>6583</v>
      </c>
      <c r="L41" s="343">
        <v>6484</v>
      </c>
      <c r="M41" s="344">
        <v>6115</v>
      </c>
    </row>
    <row r="42" spans="2:13" ht="27.75" customHeight="1">
      <c r="B42" s="1169"/>
      <c r="C42" s="1170"/>
      <c r="D42" s="104"/>
      <c r="E42" s="1173" t="s">
        <v>33</v>
      </c>
      <c r="F42" s="1173"/>
      <c r="G42" s="1173"/>
      <c r="H42" s="1174"/>
      <c r="I42" s="345">
        <v>756</v>
      </c>
      <c r="J42" s="346">
        <v>360</v>
      </c>
      <c r="K42" s="346">
        <v>311</v>
      </c>
      <c r="L42" s="346">
        <v>497</v>
      </c>
      <c r="M42" s="347">
        <v>788</v>
      </c>
    </row>
    <row r="43" spans="2:13" ht="27.75" customHeight="1">
      <c r="B43" s="1169"/>
      <c r="C43" s="1170"/>
      <c r="D43" s="104"/>
      <c r="E43" s="1173" t="s">
        <v>34</v>
      </c>
      <c r="F43" s="1173"/>
      <c r="G43" s="1173"/>
      <c r="H43" s="1174"/>
      <c r="I43" s="345">
        <v>1160</v>
      </c>
      <c r="J43" s="346">
        <v>1045</v>
      </c>
      <c r="K43" s="346">
        <v>998</v>
      </c>
      <c r="L43" s="346">
        <v>978</v>
      </c>
      <c r="M43" s="347">
        <v>957</v>
      </c>
    </row>
    <row r="44" spans="2:13" ht="27.75" customHeight="1">
      <c r="B44" s="1169"/>
      <c r="C44" s="1170"/>
      <c r="D44" s="104"/>
      <c r="E44" s="1173" t="s">
        <v>35</v>
      </c>
      <c r="F44" s="1173"/>
      <c r="G44" s="1173"/>
      <c r="H44" s="1174"/>
      <c r="I44" s="345">
        <v>131</v>
      </c>
      <c r="J44" s="346">
        <v>176</v>
      </c>
      <c r="K44" s="346">
        <v>266</v>
      </c>
      <c r="L44" s="346">
        <v>261</v>
      </c>
      <c r="M44" s="347">
        <v>247</v>
      </c>
    </row>
    <row r="45" spans="2:13" ht="27.75" customHeight="1">
      <c r="B45" s="1169"/>
      <c r="C45" s="1170"/>
      <c r="D45" s="104"/>
      <c r="E45" s="1173" t="s">
        <v>36</v>
      </c>
      <c r="F45" s="1173"/>
      <c r="G45" s="1173"/>
      <c r="H45" s="1174"/>
      <c r="I45" s="345">
        <v>1022</v>
      </c>
      <c r="J45" s="346">
        <v>1039</v>
      </c>
      <c r="K45" s="346">
        <v>1073</v>
      </c>
      <c r="L45" s="346">
        <v>1023</v>
      </c>
      <c r="M45" s="347">
        <v>994</v>
      </c>
    </row>
    <row r="46" spans="2:13" ht="27.75" customHeight="1">
      <c r="B46" s="1169"/>
      <c r="C46" s="1170"/>
      <c r="D46" s="105"/>
      <c r="E46" s="1173" t="s">
        <v>37</v>
      </c>
      <c r="F46" s="1173"/>
      <c r="G46" s="1173"/>
      <c r="H46" s="1174"/>
      <c r="I46" s="345" t="s">
        <v>533</v>
      </c>
      <c r="J46" s="346" t="s">
        <v>533</v>
      </c>
      <c r="K46" s="346" t="s">
        <v>533</v>
      </c>
      <c r="L46" s="346" t="s">
        <v>533</v>
      </c>
      <c r="M46" s="347" t="s">
        <v>533</v>
      </c>
    </row>
    <row r="47" spans="2:13" ht="27.75" customHeight="1">
      <c r="B47" s="1169"/>
      <c r="C47" s="1170"/>
      <c r="D47" s="106"/>
      <c r="E47" s="1183" t="s">
        <v>38</v>
      </c>
      <c r="F47" s="1184"/>
      <c r="G47" s="1184"/>
      <c r="H47" s="1185"/>
      <c r="I47" s="345" t="s">
        <v>533</v>
      </c>
      <c r="J47" s="346" t="s">
        <v>533</v>
      </c>
      <c r="K47" s="346" t="s">
        <v>533</v>
      </c>
      <c r="L47" s="346" t="s">
        <v>533</v>
      </c>
      <c r="M47" s="347" t="s">
        <v>533</v>
      </c>
    </row>
    <row r="48" spans="2:13" ht="27.75" customHeight="1">
      <c r="B48" s="1169"/>
      <c r="C48" s="1170"/>
      <c r="D48" s="104"/>
      <c r="E48" s="1173" t="s">
        <v>39</v>
      </c>
      <c r="F48" s="1173"/>
      <c r="G48" s="1173"/>
      <c r="H48" s="1174"/>
      <c r="I48" s="345" t="s">
        <v>533</v>
      </c>
      <c r="J48" s="346" t="s">
        <v>533</v>
      </c>
      <c r="K48" s="346" t="s">
        <v>533</v>
      </c>
      <c r="L48" s="346" t="s">
        <v>533</v>
      </c>
      <c r="M48" s="347" t="s">
        <v>533</v>
      </c>
    </row>
    <row r="49" spans="2:13" ht="27.75" customHeight="1">
      <c r="B49" s="1171"/>
      <c r="C49" s="1172"/>
      <c r="D49" s="104"/>
      <c r="E49" s="1173" t="s">
        <v>40</v>
      </c>
      <c r="F49" s="1173"/>
      <c r="G49" s="1173"/>
      <c r="H49" s="1174"/>
      <c r="I49" s="345" t="s">
        <v>533</v>
      </c>
      <c r="J49" s="346" t="s">
        <v>533</v>
      </c>
      <c r="K49" s="346" t="s">
        <v>533</v>
      </c>
      <c r="L49" s="346" t="s">
        <v>533</v>
      </c>
      <c r="M49" s="347" t="s">
        <v>533</v>
      </c>
    </row>
    <row r="50" spans="2:13" ht="27.75" customHeight="1">
      <c r="B50" s="1167" t="s">
        <v>41</v>
      </c>
      <c r="C50" s="1168"/>
      <c r="D50" s="107"/>
      <c r="E50" s="1173" t="s">
        <v>42</v>
      </c>
      <c r="F50" s="1173"/>
      <c r="G50" s="1173"/>
      <c r="H50" s="1174"/>
      <c r="I50" s="345">
        <v>716</v>
      </c>
      <c r="J50" s="346">
        <v>697</v>
      </c>
      <c r="K50" s="346">
        <v>822</v>
      </c>
      <c r="L50" s="346">
        <v>1450</v>
      </c>
      <c r="M50" s="347">
        <v>1782</v>
      </c>
    </row>
    <row r="51" spans="2:13" ht="27.75" customHeight="1">
      <c r="B51" s="1169"/>
      <c r="C51" s="1170"/>
      <c r="D51" s="104"/>
      <c r="E51" s="1173" t="s">
        <v>43</v>
      </c>
      <c r="F51" s="1173"/>
      <c r="G51" s="1173"/>
      <c r="H51" s="1174"/>
      <c r="I51" s="345" t="s">
        <v>533</v>
      </c>
      <c r="J51" s="346" t="s">
        <v>533</v>
      </c>
      <c r="K51" s="346" t="s">
        <v>533</v>
      </c>
      <c r="L51" s="346" t="s">
        <v>533</v>
      </c>
      <c r="M51" s="347" t="s">
        <v>533</v>
      </c>
    </row>
    <row r="52" spans="2:13" ht="27.75" customHeight="1">
      <c r="B52" s="1171"/>
      <c r="C52" s="1172"/>
      <c r="D52" s="104"/>
      <c r="E52" s="1173" t="s">
        <v>44</v>
      </c>
      <c r="F52" s="1173"/>
      <c r="G52" s="1173"/>
      <c r="H52" s="1174"/>
      <c r="I52" s="345">
        <v>5808</v>
      </c>
      <c r="J52" s="346">
        <v>5932</v>
      </c>
      <c r="K52" s="346">
        <v>5868</v>
      </c>
      <c r="L52" s="346">
        <v>5809</v>
      </c>
      <c r="M52" s="347">
        <v>5570</v>
      </c>
    </row>
    <row r="53" spans="2:13" ht="27.75" customHeight="1" thickBot="1">
      <c r="B53" s="1175" t="s">
        <v>45</v>
      </c>
      <c r="C53" s="1176"/>
      <c r="D53" s="108"/>
      <c r="E53" s="1177" t="s">
        <v>46</v>
      </c>
      <c r="F53" s="1177"/>
      <c r="G53" s="1177"/>
      <c r="H53" s="1178"/>
      <c r="I53" s="348">
        <v>3213</v>
      </c>
      <c r="J53" s="349">
        <v>2772</v>
      </c>
      <c r="K53" s="349">
        <v>2541</v>
      </c>
      <c r="L53" s="349">
        <v>1984</v>
      </c>
      <c r="M53" s="350">
        <v>1750</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pJnfKPbpQbkHibuIRJkX4N+Q4kQCEhFD+AYOtTuxh0uiRtQtGRt3Mqqiu4/yIbQzosY3RVIhFT1lea97Bay5fg==" saltValue="cpGCUAAvEfICepRkU8Ry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576</v>
      </c>
      <c r="G54" s="117" t="s">
        <v>577</v>
      </c>
      <c r="H54" s="118" t="s">
        <v>578</v>
      </c>
    </row>
    <row r="55" spans="2:8" ht="52.5" customHeight="1">
      <c r="B55" s="119"/>
      <c r="C55" s="1194" t="s">
        <v>49</v>
      </c>
      <c r="D55" s="1194"/>
      <c r="E55" s="1195"/>
      <c r="F55" s="120">
        <v>350</v>
      </c>
      <c r="G55" s="120">
        <v>730</v>
      </c>
      <c r="H55" s="121">
        <v>830</v>
      </c>
    </row>
    <row r="56" spans="2:8" ht="52.5" customHeight="1">
      <c r="B56" s="122"/>
      <c r="C56" s="1196" t="s">
        <v>50</v>
      </c>
      <c r="D56" s="1196"/>
      <c r="E56" s="1197"/>
      <c r="F56" s="123">
        <v>2</v>
      </c>
      <c r="G56" s="123">
        <v>123</v>
      </c>
      <c r="H56" s="124">
        <v>123</v>
      </c>
    </row>
    <row r="57" spans="2:8" ht="53.25" customHeight="1">
      <c r="B57" s="122"/>
      <c r="C57" s="1198" t="s">
        <v>51</v>
      </c>
      <c r="D57" s="1198"/>
      <c r="E57" s="1199"/>
      <c r="F57" s="125">
        <v>82</v>
      </c>
      <c r="G57" s="125">
        <v>150</v>
      </c>
      <c r="H57" s="126">
        <v>396</v>
      </c>
    </row>
    <row r="58" spans="2:8" ht="45.75" customHeight="1">
      <c r="B58" s="127"/>
      <c r="C58" s="1186" t="s">
        <v>606</v>
      </c>
      <c r="D58" s="1187"/>
      <c r="E58" s="1188"/>
      <c r="F58" s="128">
        <v>10</v>
      </c>
      <c r="G58" s="128">
        <v>10</v>
      </c>
      <c r="H58" s="129">
        <v>210</v>
      </c>
    </row>
    <row r="59" spans="2:8" ht="45.75" customHeight="1">
      <c r="B59" s="127"/>
      <c r="C59" s="1186" t="s">
        <v>607</v>
      </c>
      <c r="D59" s="1187"/>
      <c r="E59" s="1188"/>
      <c r="F59" s="128">
        <v>50</v>
      </c>
      <c r="G59" s="128">
        <v>116</v>
      </c>
      <c r="H59" s="129">
        <v>162</v>
      </c>
    </row>
    <row r="60" spans="2:8" ht="45.75" customHeight="1">
      <c r="B60" s="127"/>
      <c r="C60" s="1186" t="s">
        <v>608</v>
      </c>
      <c r="D60" s="1187"/>
      <c r="E60" s="1188"/>
      <c r="F60" s="128">
        <v>17</v>
      </c>
      <c r="G60" s="128">
        <v>18</v>
      </c>
      <c r="H60" s="129">
        <v>17</v>
      </c>
    </row>
    <row r="61" spans="2:8" ht="45.75" customHeight="1">
      <c r="B61" s="127"/>
      <c r="C61" s="1186" t="s">
        <v>609</v>
      </c>
      <c r="D61" s="1187"/>
      <c r="E61" s="1188"/>
      <c r="F61" s="128">
        <v>5</v>
      </c>
      <c r="G61" s="128">
        <v>5</v>
      </c>
      <c r="H61" s="129">
        <v>5</v>
      </c>
    </row>
    <row r="62" spans="2:8" ht="45.75" customHeight="1" thickBot="1">
      <c r="B62" s="130"/>
      <c r="C62" s="1189" t="s">
        <v>610</v>
      </c>
      <c r="D62" s="1190"/>
      <c r="E62" s="1191"/>
      <c r="F62" s="131">
        <v>0</v>
      </c>
      <c r="G62" s="131">
        <v>1</v>
      </c>
      <c r="H62" s="132">
        <v>2</v>
      </c>
    </row>
    <row r="63" spans="2:8" ht="52.5" customHeight="1" thickBot="1">
      <c r="B63" s="133"/>
      <c r="C63" s="1192" t="s">
        <v>52</v>
      </c>
      <c r="D63" s="1192"/>
      <c r="E63" s="1193"/>
      <c r="F63" s="134">
        <v>435</v>
      </c>
      <c r="G63" s="134">
        <v>1003</v>
      </c>
      <c r="H63" s="135">
        <v>1350</v>
      </c>
    </row>
    <row r="64" spans="2:8" ht="13"/>
  </sheetData>
  <sheetProtection algorithmName="SHA-512" hashValue="afWiEQbt3PIDu763I1E7z/GwNCGnVCtU21sV0HErtyR1fcvN8ui8BMqkLqzATLrAKVxSDeP+PS9C7R42hhjaMw==" saltValue="Y/FlJls1gk6/ToN3DYNo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5B2FE-10AF-4198-9FD5-56CFA3A00FFB}">
  <sheetPr>
    <pageSetUpPr fitToPage="1"/>
  </sheetPr>
  <dimension ref="A1:DE85"/>
  <sheetViews>
    <sheetView showGridLines="0" topLeftCell="AC25" zoomScaleNormal="100" zoomScaleSheetLayoutView="55" workbookViewId="0">
      <selection activeCell="AN43" sqref="AN43:DC47"/>
    </sheetView>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1247"/>
      <c r="B1" s="1246"/>
      <c r="DD1" s="255"/>
      <c r="DE1" s="255"/>
    </row>
    <row r="2" spans="1:109" ht="25.5" customHeight="1">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255"/>
      <c r="DE2" s="255"/>
    </row>
    <row r="3" spans="1:109" ht="25.5" customHeight="1">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255"/>
      <c r="DE3" s="255"/>
    </row>
    <row r="4" spans="1:109" s="253" customFormat="1" ht="13">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3" customFormat="1" ht="13">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3" customFormat="1" ht="13">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3" customFormat="1" ht="13">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3" customFormat="1" ht="13">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3" customFormat="1" ht="13">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3" customFormat="1" ht="13">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3" customFormat="1" ht="13">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3" customFormat="1" ht="13">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3" customFormat="1" ht="13">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3" customFormat="1" ht="13">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3" customFormat="1" ht="13">
      <c r="A15" s="255"/>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3" customFormat="1" ht="13">
      <c r="A16" s="255"/>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3" customFormat="1" ht="13">
      <c r="A17" s="255"/>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3" customFormat="1" ht="13">
      <c r="A18" s="255"/>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ht="13">
      <c r="DD19" s="255"/>
      <c r="DE19" s="255"/>
    </row>
    <row r="20" spans="1:109" ht="13">
      <c r="DD20" s="255"/>
      <c r="DE20" s="255"/>
    </row>
    <row r="21" spans="1:109" ht="17.25" customHeight="1">
      <c r="B21" s="1244"/>
      <c r="C21" s="257"/>
      <c r="D21" s="257"/>
      <c r="E21" s="257"/>
      <c r="F21" s="257"/>
      <c r="G21" s="257"/>
      <c r="H21" s="257"/>
      <c r="I21" s="257"/>
      <c r="J21" s="257"/>
      <c r="K21" s="257"/>
      <c r="L21" s="257"/>
      <c r="M21" s="257"/>
      <c r="N21" s="1243"/>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3"/>
      <c r="AU21" s="257"/>
      <c r="AV21" s="257"/>
      <c r="AW21" s="257"/>
      <c r="AX21" s="257"/>
      <c r="AY21" s="257"/>
      <c r="AZ21" s="257"/>
      <c r="BA21" s="257"/>
      <c r="BB21" s="257"/>
      <c r="BC21" s="257"/>
      <c r="BD21" s="257"/>
      <c r="BE21" s="257"/>
      <c r="BF21" s="1243"/>
      <c r="BG21" s="257"/>
      <c r="BH21" s="257"/>
      <c r="BI21" s="257"/>
      <c r="BJ21" s="257"/>
      <c r="BK21" s="257"/>
      <c r="BL21" s="257"/>
      <c r="BM21" s="257"/>
      <c r="BN21" s="257"/>
      <c r="BO21" s="257"/>
      <c r="BP21" s="257"/>
      <c r="BQ21" s="257"/>
      <c r="BR21" s="1243"/>
      <c r="BS21" s="257"/>
      <c r="BT21" s="257"/>
      <c r="BU21" s="257"/>
      <c r="BV21" s="257"/>
      <c r="BW21" s="257"/>
      <c r="BX21" s="257"/>
      <c r="BY21" s="257"/>
      <c r="BZ21" s="257"/>
      <c r="CA21" s="257"/>
      <c r="CB21" s="257"/>
      <c r="CC21" s="257"/>
      <c r="CD21" s="1243"/>
      <c r="CE21" s="257"/>
      <c r="CF21" s="257"/>
      <c r="CG21" s="257"/>
      <c r="CH21" s="257"/>
      <c r="CI21" s="257"/>
      <c r="CJ21" s="257"/>
      <c r="CK21" s="257"/>
      <c r="CL21" s="257"/>
      <c r="CM21" s="257"/>
      <c r="CN21" s="257"/>
      <c r="CO21" s="257"/>
      <c r="CP21" s="1243"/>
      <c r="CQ21" s="257"/>
      <c r="CR21" s="257"/>
      <c r="CS21" s="257"/>
      <c r="CT21" s="257"/>
      <c r="CU21" s="257"/>
      <c r="CV21" s="257"/>
      <c r="CW21" s="257"/>
      <c r="CX21" s="257"/>
      <c r="CY21" s="257"/>
      <c r="CZ21" s="257"/>
      <c r="DA21" s="257"/>
      <c r="DB21" s="1243"/>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1234"/>
      <c r="DD40" s="1234"/>
      <c r="DE40" s="255"/>
    </row>
    <row r="41" spans="2:109" ht="16.5">
      <c r="B41" s="256" t="s">
        <v>622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1231"/>
      <c r="I42" s="1230"/>
      <c r="J42" s="1230"/>
      <c r="K42" s="1230"/>
      <c r="AM42" s="1231"/>
      <c r="AN42" s="1231" t="s">
        <v>618</v>
      </c>
      <c r="AP42" s="1230"/>
      <c r="AQ42" s="1230"/>
      <c r="AR42" s="1230"/>
      <c r="AY42" s="1231"/>
      <c r="BA42" s="1230"/>
      <c r="BB42" s="1230"/>
      <c r="BC42" s="1230"/>
      <c r="BK42" s="1231"/>
      <c r="BM42" s="1230"/>
      <c r="BN42" s="1230"/>
      <c r="BO42" s="1230"/>
      <c r="BW42" s="1231"/>
      <c r="BY42" s="1230"/>
      <c r="BZ42" s="1230"/>
      <c r="CA42" s="1230"/>
      <c r="CI42" s="1231"/>
      <c r="CK42" s="1230"/>
      <c r="CL42" s="1230"/>
      <c r="CM42" s="1230"/>
      <c r="CU42" s="1231"/>
      <c r="CW42" s="1230"/>
      <c r="CX42" s="1230"/>
      <c r="CY42" s="1230"/>
    </row>
    <row r="43" spans="2:109" ht="13.5" customHeight="1">
      <c r="B43" s="259"/>
      <c r="AN43" s="1229" t="s">
        <v>621</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7"/>
    </row>
    <row r="44" spans="2:109" ht="13">
      <c r="B44" s="259"/>
      <c r="AN44" s="1226"/>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4"/>
    </row>
    <row r="45" spans="2:109" ht="13">
      <c r="B45" s="259"/>
      <c r="AN45" s="1226"/>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4"/>
    </row>
    <row r="46" spans="2:109" ht="13">
      <c r="B46" s="259"/>
      <c r="AN46" s="1226"/>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4"/>
    </row>
    <row r="47" spans="2:109" ht="13">
      <c r="B47" s="259"/>
      <c r="AN47" s="1223"/>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1"/>
    </row>
    <row r="48" spans="2:109" ht="13">
      <c r="B48" s="259"/>
      <c r="H48" s="1208"/>
      <c r="I48" s="1208"/>
      <c r="J48" s="1208"/>
      <c r="AN48" s="1208"/>
      <c r="AO48" s="1208"/>
      <c r="AP48" s="1208"/>
      <c r="AZ48" s="1208"/>
      <c r="BA48" s="1208"/>
      <c r="BB48" s="1208"/>
      <c r="BL48" s="1208"/>
      <c r="BM48" s="1208"/>
      <c r="BN48" s="1208"/>
      <c r="BX48" s="1208"/>
      <c r="BY48" s="1208"/>
      <c r="BZ48" s="1208"/>
      <c r="CJ48" s="1208"/>
      <c r="CK48" s="1208"/>
      <c r="CL48" s="1208"/>
      <c r="CV48" s="1208"/>
      <c r="CW48" s="1208"/>
      <c r="CX48" s="1208"/>
    </row>
    <row r="49" spans="1:109" ht="13">
      <c r="B49" s="259"/>
      <c r="AN49" s="255" t="s">
        <v>616</v>
      </c>
    </row>
    <row r="50" spans="1:109" ht="13">
      <c r="B50" s="259"/>
      <c r="G50" s="1206"/>
      <c r="H50" s="1206"/>
      <c r="I50" s="1206"/>
      <c r="J50" s="1206"/>
      <c r="K50" s="1215"/>
      <c r="L50" s="1215"/>
      <c r="M50" s="1214"/>
      <c r="N50" s="1214"/>
      <c r="AN50" s="1213"/>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1"/>
      <c r="BP50" s="1203" t="s">
        <v>574</v>
      </c>
      <c r="BQ50" s="1203"/>
      <c r="BR50" s="1203"/>
      <c r="BS50" s="1203"/>
      <c r="BT50" s="1203"/>
      <c r="BU50" s="1203"/>
      <c r="BV50" s="1203"/>
      <c r="BW50" s="1203"/>
      <c r="BX50" s="1203" t="s">
        <v>575</v>
      </c>
      <c r="BY50" s="1203"/>
      <c r="BZ50" s="1203"/>
      <c r="CA50" s="1203"/>
      <c r="CB50" s="1203"/>
      <c r="CC50" s="1203"/>
      <c r="CD50" s="1203"/>
      <c r="CE50" s="1203"/>
      <c r="CF50" s="1203" t="s">
        <v>576</v>
      </c>
      <c r="CG50" s="1203"/>
      <c r="CH50" s="1203"/>
      <c r="CI50" s="1203"/>
      <c r="CJ50" s="1203"/>
      <c r="CK50" s="1203"/>
      <c r="CL50" s="1203"/>
      <c r="CM50" s="1203"/>
      <c r="CN50" s="1203" t="s">
        <v>577</v>
      </c>
      <c r="CO50" s="1203"/>
      <c r="CP50" s="1203"/>
      <c r="CQ50" s="1203"/>
      <c r="CR50" s="1203"/>
      <c r="CS50" s="1203"/>
      <c r="CT50" s="1203"/>
      <c r="CU50" s="1203"/>
      <c r="CV50" s="1203" t="s">
        <v>578</v>
      </c>
      <c r="CW50" s="1203"/>
      <c r="CX50" s="1203"/>
      <c r="CY50" s="1203"/>
      <c r="CZ50" s="1203"/>
      <c r="DA50" s="1203"/>
      <c r="DB50" s="1203"/>
      <c r="DC50" s="1203"/>
    </row>
    <row r="51" spans="1:109" ht="13.5" customHeight="1">
      <c r="B51" s="259"/>
      <c r="G51" s="1210"/>
      <c r="H51" s="1210"/>
      <c r="I51" s="1242"/>
      <c r="J51" s="1242"/>
      <c r="K51" s="1209"/>
      <c r="L51" s="1209"/>
      <c r="M51" s="1209"/>
      <c r="N51" s="1209"/>
      <c r="AM51" s="1208"/>
      <c r="AN51" s="1202" t="s">
        <v>615</v>
      </c>
      <c r="AO51" s="1202"/>
      <c r="AP51" s="1202"/>
      <c r="AQ51" s="1202"/>
      <c r="AR51" s="1202"/>
      <c r="AS51" s="1202"/>
      <c r="AT51" s="1202"/>
      <c r="AU51" s="1202"/>
      <c r="AV51" s="1202"/>
      <c r="AW51" s="1202"/>
      <c r="AX51" s="1202"/>
      <c r="AY51" s="1202"/>
      <c r="AZ51" s="1202"/>
      <c r="BA51" s="1202"/>
      <c r="BB51" s="1202" t="s">
        <v>613</v>
      </c>
      <c r="BC51" s="1202"/>
      <c r="BD51" s="1202"/>
      <c r="BE51" s="1202"/>
      <c r="BF51" s="1202"/>
      <c r="BG51" s="1202"/>
      <c r="BH51" s="1202"/>
      <c r="BI51" s="1202"/>
      <c r="BJ51" s="1202"/>
      <c r="BK51" s="1202"/>
      <c r="BL51" s="1202"/>
      <c r="BM51" s="1202"/>
      <c r="BN51" s="1202"/>
      <c r="BO51" s="1202"/>
      <c r="BP51" s="1201">
        <v>86.2</v>
      </c>
      <c r="BQ51" s="1201"/>
      <c r="BR51" s="1201"/>
      <c r="BS51" s="1201"/>
      <c r="BT51" s="1201"/>
      <c r="BU51" s="1201"/>
      <c r="BV51" s="1201"/>
      <c r="BW51" s="1201"/>
      <c r="BX51" s="1201">
        <v>74.3</v>
      </c>
      <c r="BY51" s="1201"/>
      <c r="BZ51" s="1201"/>
      <c r="CA51" s="1201"/>
      <c r="CB51" s="1201"/>
      <c r="CC51" s="1201"/>
      <c r="CD51" s="1201"/>
      <c r="CE51" s="1201"/>
      <c r="CF51" s="1201">
        <v>65.099999999999994</v>
      </c>
      <c r="CG51" s="1201"/>
      <c r="CH51" s="1201"/>
      <c r="CI51" s="1201"/>
      <c r="CJ51" s="1201"/>
      <c r="CK51" s="1201"/>
      <c r="CL51" s="1201"/>
      <c r="CM51" s="1201"/>
      <c r="CN51" s="1201">
        <v>47</v>
      </c>
      <c r="CO51" s="1201"/>
      <c r="CP51" s="1201"/>
      <c r="CQ51" s="1201"/>
      <c r="CR51" s="1201"/>
      <c r="CS51" s="1201"/>
      <c r="CT51" s="1201"/>
      <c r="CU51" s="1201"/>
      <c r="CV51" s="1201">
        <v>42.7</v>
      </c>
      <c r="CW51" s="1201"/>
      <c r="CX51" s="1201"/>
      <c r="CY51" s="1201"/>
      <c r="CZ51" s="1201"/>
      <c r="DA51" s="1201"/>
      <c r="DB51" s="1201"/>
      <c r="DC51" s="1201"/>
    </row>
    <row r="52" spans="1:109" ht="13">
      <c r="B52" s="259"/>
      <c r="G52" s="1210"/>
      <c r="H52" s="1210"/>
      <c r="I52" s="1242"/>
      <c r="J52" s="1242"/>
      <c r="K52" s="1209"/>
      <c r="L52" s="1209"/>
      <c r="M52" s="1209"/>
      <c r="N52" s="1209"/>
      <c r="AM52" s="1208"/>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row>
    <row r="53" spans="1:109" ht="13">
      <c r="A53" s="1230"/>
      <c r="B53" s="259"/>
      <c r="G53" s="1210"/>
      <c r="H53" s="1210"/>
      <c r="I53" s="1206"/>
      <c r="J53" s="1206"/>
      <c r="K53" s="1209"/>
      <c r="L53" s="1209"/>
      <c r="M53" s="1209"/>
      <c r="N53" s="1209"/>
      <c r="AM53" s="1208"/>
      <c r="AN53" s="1202"/>
      <c r="AO53" s="1202"/>
      <c r="AP53" s="1202"/>
      <c r="AQ53" s="1202"/>
      <c r="AR53" s="1202"/>
      <c r="AS53" s="1202"/>
      <c r="AT53" s="1202"/>
      <c r="AU53" s="1202"/>
      <c r="AV53" s="1202"/>
      <c r="AW53" s="1202"/>
      <c r="AX53" s="1202"/>
      <c r="AY53" s="1202"/>
      <c r="AZ53" s="1202"/>
      <c r="BA53" s="1202"/>
      <c r="BB53" s="1202" t="s">
        <v>620</v>
      </c>
      <c r="BC53" s="1202"/>
      <c r="BD53" s="1202"/>
      <c r="BE53" s="1202"/>
      <c r="BF53" s="1202"/>
      <c r="BG53" s="1202"/>
      <c r="BH53" s="1202"/>
      <c r="BI53" s="1202"/>
      <c r="BJ53" s="1202"/>
      <c r="BK53" s="1202"/>
      <c r="BL53" s="1202"/>
      <c r="BM53" s="1202"/>
      <c r="BN53" s="1202"/>
      <c r="BO53" s="1202"/>
      <c r="BP53" s="1201">
        <v>50.2</v>
      </c>
      <c r="BQ53" s="1201"/>
      <c r="BR53" s="1201"/>
      <c r="BS53" s="1201"/>
      <c r="BT53" s="1201"/>
      <c r="BU53" s="1201"/>
      <c r="BV53" s="1201"/>
      <c r="BW53" s="1201"/>
      <c r="BX53" s="1201">
        <v>51.8</v>
      </c>
      <c r="BY53" s="1201"/>
      <c r="BZ53" s="1201"/>
      <c r="CA53" s="1201"/>
      <c r="CB53" s="1201"/>
      <c r="CC53" s="1201"/>
      <c r="CD53" s="1201"/>
      <c r="CE53" s="1201"/>
      <c r="CF53" s="1201">
        <v>53.8</v>
      </c>
      <c r="CG53" s="1201"/>
      <c r="CH53" s="1201"/>
      <c r="CI53" s="1201"/>
      <c r="CJ53" s="1201"/>
      <c r="CK53" s="1201"/>
      <c r="CL53" s="1201"/>
      <c r="CM53" s="1201"/>
      <c r="CN53" s="1201">
        <v>55.6</v>
      </c>
      <c r="CO53" s="1201"/>
      <c r="CP53" s="1201"/>
      <c r="CQ53" s="1201"/>
      <c r="CR53" s="1201"/>
      <c r="CS53" s="1201"/>
      <c r="CT53" s="1201"/>
      <c r="CU53" s="1201"/>
      <c r="CV53" s="1201">
        <v>57.4</v>
      </c>
      <c r="CW53" s="1201"/>
      <c r="CX53" s="1201"/>
      <c r="CY53" s="1201"/>
      <c r="CZ53" s="1201"/>
      <c r="DA53" s="1201"/>
      <c r="DB53" s="1201"/>
      <c r="DC53" s="1201"/>
    </row>
    <row r="54" spans="1:109" ht="13">
      <c r="A54" s="1230"/>
      <c r="B54" s="259"/>
      <c r="G54" s="1210"/>
      <c r="H54" s="1210"/>
      <c r="I54" s="1206"/>
      <c r="J54" s="1206"/>
      <c r="K54" s="1209"/>
      <c r="L54" s="1209"/>
      <c r="M54" s="1209"/>
      <c r="N54" s="1209"/>
      <c r="AM54" s="1208"/>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c r="CJ54" s="1201"/>
      <c r="CK54" s="1201"/>
      <c r="CL54" s="1201"/>
      <c r="CM54" s="1201"/>
      <c r="CN54" s="1201"/>
      <c r="CO54" s="1201"/>
      <c r="CP54" s="1201"/>
      <c r="CQ54" s="1201"/>
      <c r="CR54" s="1201"/>
      <c r="CS54" s="1201"/>
      <c r="CT54" s="1201"/>
      <c r="CU54" s="1201"/>
      <c r="CV54" s="1201"/>
      <c r="CW54" s="1201"/>
      <c r="CX54" s="1201"/>
      <c r="CY54" s="1201"/>
      <c r="CZ54" s="1201"/>
      <c r="DA54" s="1201"/>
      <c r="DB54" s="1201"/>
      <c r="DC54" s="1201"/>
    </row>
    <row r="55" spans="1:109" ht="13">
      <c r="A55" s="1230"/>
      <c r="B55" s="259"/>
      <c r="G55" s="1206"/>
      <c r="H55" s="1206"/>
      <c r="I55" s="1206"/>
      <c r="J55" s="1206"/>
      <c r="K55" s="1209"/>
      <c r="L55" s="1209"/>
      <c r="M55" s="1209"/>
      <c r="N55" s="1209"/>
      <c r="AN55" s="1203" t="s">
        <v>614</v>
      </c>
      <c r="AO55" s="1203"/>
      <c r="AP55" s="1203"/>
      <c r="AQ55" s="1203"/>
      <c r="AR55" s="1203"/>
      <c r="AS55" s="1203"/>
      <c r="AT55" s="1203"/>
      <c r="AU55" s="1203"/>
      <c r="AV55" s="1203"/>
      <c r="AW55" s="1203"/>
      <c r="AX55" s="1203"/>
      <c r="AY55" s="1203"/>
      <c r="AZ55" s="1203"/>
      <c r="BA55" s="1203"/>
      <c r="BB55" s="1202" t="s">
        <v>613</v>
      </c>
      <c r="BC55" s="1202"/>
      <c r="BD55" s="1202"/>
      <c r="BE55" s="1202"/>
      <c r="BF55" s="1202"/>
      <c r="BG55" s="1202"/>
      <c r="BH55" s="1202"/>
      <c r="BI55" s="1202"/>
      <c r="BJ55" s="1202"/>
      <c r="BK55" s="1202"/>
      <c r="BL55" s="1202"/>
      <c r="BM55" s="1202"/>
      <c r="BN55" s="1202"/>
      <c r="BO55" s="1202"/>
      <c r="BP55" s="1201">
        <v>20.5</v>
      </c>
      <c r="BQ55" s="1201"/>
      <c r="BR55" s="1201"/>
      <c r="BS55" s="1201"/>
      <c r="BT55" s="1201"/>
      <c r="BU55" s="1201"/>
      <c r="BV55" s="1201"/>
      <c r="BW55" s="1201"/>
      <c r="BX55" s="1201">
        <v>21.4</v>
      </c>
      <c r="BY55" s="1201"/>
      <c r="BZ55" s="1201"/>
      <c r="CA55" s="1201"/>
      <c r="CB55" s="1201"/>
      <c r="CC55" s="1201"/>
      <c r="CD55" s="1201"/>
      <c r="CE55" s="1201"/>
      <c r="CF55" s="1201">
        <v>12.8</v>
      </c>
      <c r="CG55" s="1201"/>
      <c r="CH55" s="1201"/>
      <c r="CI55" s="1201"/>
      <c r="CJ55" s="1201"/>
      <c r="CK55" s="1201"/>
      <c r="CL55" s="1201"/>
      <c r="CM55" s="1201"/>
      <c r="CN55" s="1201">
        <v>0</v>
      </c>
      <c r="CO55" s="1201"/>
      <c r="CP55" s="1201"/>
      <c r="CQ55" s="1201"/>
      <c r="CR55" s="1201"/>
      <c r="CS55" s="1201"/>
      <c r="CT55" s="1201"/>
      <c r="CU55" s="1201"/>
      <c r="CV55" s="1201">
        <v>0</v>
      </c>
      <c r="CW55" s="1201"/>
      <c r="CX55" s="1201"/>
      <c r="CY55" s="1201"/>
      <c r="CZ55" s="1201"/>
      <c r="DA55" s="1201"/>
      <c r="DB55" s="1201"/>
      <c r="DC55" s="1201"/>
    </row>
    <row r="56" spans="1:109" ht="13">
      <c r="A56" s="1230"/>
      <c r="B56" s="259"/>
      <c r="G56" s="1206"/>
      <c r="H56" s="1206"/>
      <c r="I56" s="1206"/>
      <c r="J56" s="1206"/>
      <c r="K56" s="1209"/>
      <c r="L56" s="1209"/>
      <c r="M56" s="1209"/>
      <c r="N56" s="1209"/>
      <c r="AN56" s="1203"/>
      <c r="AO56" s="1203"/>
      <c r="AP56" s="1203"/>
      <c r="AQ56" s="1203"/>
      <c r="AR56" s="1203"/>
      <c r="AS56" s="1203"/>
      <c r="AT56" s="1203"/>
      <c r="AU56" s="1203"/>
      <c r="AV56" s="1203"/>
      <c r="AW56" s="1203"/>
      <c r="AX56" s="1203"/>
      <c r="AY56" s="1203"/>
      <c r="AZ56" s="1203"/>
      <c r="BA56" s="1203"/>
      <c r="BB56" s="1202"/>
      <c r="BC56" s="1202"/>
      <c r="BD56" s="1202"/>
      <c r="BE56" s="1202"/>
      <c r="BF56" s="1202"/>
      <c r="BG56" s="1202"/>
      <c r="BH56" s="1202"/>
      <c r="BI56" s="1202"/>
      <c r="BJ56" s="1202"/>
      <c r="BK56" s="1202"/>
      <c r="BL56" s="1202"/>
      <c r="BM56" s="1202"/>
      <c r="BN56" s="1202"/>
      <c r="BO56" s="1202"/>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c r="CJ56" s="1201"/>
      <c r="CK56" s="1201"/>
      <c r="CL56" s="1201"/>
      <c r="CM56" s="1201"/>
      <c r="CN56" s="1201"/>
      <c r="CO56" s="1201"/>
      <c r="CP56" s="1201"/>
      <c r="CQ56" s="1201"/>
      <c r="CR56" s="1201"/>
      <c r="CS56" s="1201"/>
      <c r="CT56" s="1201"/>
      <c r="CU56" s="1201"/>
      <c r="CV56" s="1201"/>
      <c r="CW56" s="1201"/>
      <c r="CX56" s="1201"/>
      <c r="CY56" s="1201"/>
      <c r="CZ56" s="1201"/>
      <c r="DA56" s="1201"/>
      <c r="DB56" s="1201"/>
      <c r="DC56" s="1201"/>
    </row>
    <row r="57" spans="1:109" s="1230" customFormat="1" ht="13">
      <c r="B57" s="1235"/>
      <c r="G57" s="1206"/>
      <c r="H57" s="1206"/>
      <c r="I57" s="1205"/>
      <c r="J57" s="1205"/>
      <c r="K57" s="1209"/>
      <c r="L57" s="1209"/>
      <c r="M57" s="1209"/>
      <c r="N57" s="1209"/>
      <c r="AM57" s="255"/>
      <c r="AN57" s="1203"/>
      <c r="AO57" s="1203"/>
      <c r="AP57" s="1203"/>
      <c r="AQ57" s="1203"/>
      <c r="AR57" s="1203"/>
      <c r="AS57" s="1203"/>
      <c r="AT57" s="1203"/>
      <c r="AU57" s="1203"/>
      <c r="AV57" s="1203"/>
      <c r="AW57" s="1203"/>
      <c r="AX57" s="1203"/>
      <c r="AY57" s="1203"/>
      <c r="AZ57" s="1203"/>
      <c r="BA57" s="1203"/>
      <c r="BB57" s="1202" t="s">
        <v>620</v>
      </c>
      <c r="BC57" s="1202"/>
      <c r="BD57" s="1202"/>
      <c r="BE57" s="1202"/>
      <c r="BF57" s="1202"/>
      <c r="BG57" s="1202"/>
      <c r="BH57" s="1202"/>
      <c r="BI57" s="1202"/>
      <c r="BJ57" s="1202"/>
      <c r="BK57" s="1202"/>
      <c r="BL57" s="1202"/>
      <c r="BM57" s="1202"/>
      <c r="BN57" s="1202"/>
      <c r="BO57" s="1202"/>
      <c r="BP57" s="1201">
        <v>60.3</v>
      </c>
      <c r="BQ57" s="1201"/>
      <c r="BR57" s="1201"/>
      <c r="BS57" s="1201"/>
      <c r="BT57" s="1201"/>
      <c r="BU57" s="1201"/>
      <c r="BV57" s="1201"/>
      <c r="BW57" s="1201"/>
      <c r="BX57" s="1201">
        <v>60.5</v>
      </c>
      <c r="BY57" s="1201"/>
      <c r="BZ57" s="1201"/>
      <c r="CA57" s="1201"/>
      <c r="CB57" s="1201"/>
      <c r="CC57" s="1201"/>
      <c r="CD57" s="1201"/>
      <c r="CE57" s="1201"/>
      <c r="CF57" s="1201">
        <v>61.2</v>
      </c>
      <c r="CG57" s="1201"/>
      <c r="CH57" s="1201"/>
      <c r="CI57" s="1201"/>
      <c r="CJ57" s="1201"/>
      <c r="CK57" s="1201"/>
      <c r="CL57" s="1201"/>
      <c r="CM57" s="1201"/>
      <c r="CN57" s="1201">
        <v>63.1</v>
      </c>
      <c r="CO57" s="1201"/>
      <c r="CP57" s="1201"/>
      <c r="CQ57" s="1201"/>
      <c r="CR57" s="1201"/>
      <c r="CS57" s="1201"/>
      <c r="CT57" s="1201"/>
      <c r="CU57" s="1201"/>
      <c r="CV57" s="1201">
        <v>63.5</v>
      </c>
      <c r="CW57" s="1201"/>
      <c r="CX57" s="1201"/>
      <c r="CY57" s="1201"/>
      <c r="CZ57" s="1201"/>
      <c r="DA57" s="1201"/>
      <c r="DB57" s="1201"/>
      <c r="DC57" s="1201"/>
      <c r="DD57" s="1240"/>
      <c r="DE57" s="1235"/>
    </row>
    <row r="58" spans="1:109" s="1230" customFormat="1" ht="13">
      <c r="A58" s="255"/>
      <c r="B58" s="1235"/>
      <c r="G58" s="1206"/>
      <c r="H58" s="1206"/>
      <c r="I58" s="1205"/>
      <c r="J58" s="1205"/>
      <c r="K58" s="1209"/>
      <c r="L58" s="1209"/>
      <c r="M58" s="1209"/>
      <c r="N58" s="1209"/>
      <c r="AM58" s="255"/>
      <c r="AN58" s="1203"/>
      <c r="AO58" s="1203"/>
      <c r="AP58" s="1203"/>
      <c r="AQ58" s="1203"/>
      <c r="AR58" s="1203"/>
      <c r="AS58" s="1203"/>
      <c r="AT58" s="1203"/>
      <c r="AU58" s="1203"/>
      <c r="AV58" s="1203"/>
      <c r="AW58" s="1203"/>
      <c r="AX58" s="1203"/>
      <c r="AY58" s="1203"/>
      <c r="AZ58" s="1203"/>
      <c r="BA58" s="1203"/>
      <c r="BB58" s="1202"/>
      <c r="BC58" s="1202"/>
      <c r="BD58" s="1202"/>
      <c r="BE58" s="1202"/>
      <c r="BF58" s="1202"/>
      <c r="BG58" s="1202"/>
      <c r="BH58" s="1202"/>
      <c r="BI58" s="1202"/>
      <c r="BJ58" s="1202"/>
      <c r="BK58" s="1202"/>
      <c r="BL58" s="1202"/>
      <c r="BM58" s="1202"/>
      <c r="BN58" s="1202"/>
      <c r="BO58" s="1202"/>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c r="CJ58" s="1201"/>
      <c r="CK58" s="1201"/>
      <c r="CL58" s="1201"/>
      <c r="CM58" s="1201"/>
      <c r="CN58" s="1201"/>
      <c r="CO58" s="1201"/>
      <c r="CP58" s="1201"/>
      <c r="CQ58" s="1201"/>
      <c r="CR58" s="1201"/>
      <c r="CS58" s="1201"/>
      <c r="CT58" s="1201"/>
      <c r="CU58" s="1201"/>
      <c r="CV58" s="1201"/>
      <c r="CW58" s="1201"/>
      <c r="CX58" s="1201"/>
      <c r="CY58" s="1201"/>
      <c r="CZ58" s="1201"/>
      <c r="DA58" s="1201"/>
      <c r="DB58" s="1201"/>
      <c r="DC58" s="1201"/>
      <c r="DD58" s="1240"/>
      <c r="DE58" s="1235"/>
    </row>
    <row r="59" spans="1:109" s="1230" customFormat="1" ht="13">
      <c r="A59" s="255"/>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30" customFormat="1" ht="13">
      <c r="A60" s="255"/>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30" customFormat="1" ht="13">
      <c r="A61" s="255"/>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255"/>
    </row>
    <row r="63" spans="1:109" ht="16.5">
      <c r="B63" s="312" t="s">
        <v>619</v>
      </c>
    </row>
    <row r="64" spans="1:109" ht="13">
      <c r="B64" s="259"/>
      <c r="G64" s="1231"/>
      <c r="I64" s="1233"/>
      <c r="J64" s="1233"/>
      <c r="K64" s="1233"/>
      <c r="L64" s="1233"/>
      <c r="M64" s="1233"/>
      <c r="N64" s="1232"/>
      <c r="AM64" s="1231"/>
      <c r="AN64" s="1231" t="s">
        <v>618</v>
      </c>
      <c r="AP64" s="1230"/>
      <c r="AQ64" s="1230"/>
      <c r="AR64" s="1230"/>
      <c r="AY64" s="1231"/>
      <c r="BA64" s="1230"/>
      <c r="BB64" s="1230"/>
      <c r="BC64" s="1230"/>
      <c r="BK64" s="1231"/>
      <c r="BM64" s="1230"/>
      <c r="BN64" s="1230"/>
      <c r="BO64" s="1230"/>
      <c r="BW64" s="1231"/>
      <c r="BY64" s="1230"/>
      <c r="BZ64" s="1230"/>
      <c r="CA64" s="1230"/>
      <c r="CI64" s="1231"/>
      <c r="CK64" s="1230"/>
      <c r="CL64" s="1230"/>
      <c r="CM64" s="1230"/>
      <c r="CU64" s="1231"/>
      <c r="CW64" s="1230"/>
      <c r="CX64" s="1230"/>
      <c r="CY64" s="1230"/>
    </row>
    <row r="65" spans="2:107" ht="13">
      <c r="B65" s="259"/>
      <c r="AN65" s="1229" t="s">
        <v>617</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7"/>
    </row>
    <row r="66" spans="2:107" ht="13">
      <c r="B66" s="259"/>
      <c r="AN66" s="1226"/>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4"/>
    </row>
    <row r="67" spans="2:107" ht="13">
      <c r="B67" s="259"/>
      <c r="AN67" s="1226"/>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4"/>
    </row>
    <row r="68" spans="2:107" ht="13">
      <c r="B68" s="259"/>
      <c r="AN68" s="1226"/>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4"/>
    </row>
    <row r="69" spans="2:107" ht="13">
      <c r="B69" s="259"/>
      <c r="AN69" s="1223"/>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1"/>
    </row>
    <row r="70" spans="2:107" ht="13">
      <c r="B70" s="259"/>
      <c r="H70" s="1220"/>
      <c r="I70" s="1220"/>
      <c r="J70" s="1218"/>
      <c r="K70" s="1218"/>
      <c r="L70" s="1217"/>
      <c r="M70" s="1218"/>
      <c r="N70" s="1217"/>
      <c r="AN70" s="1208"/>
      <c r="AO70" s="1208"/>
      <c r="AP70" s="1208"/>
      <c r="AZ70" s="1208"/>
      <c r="BA70" s="1208"/>
      <c r="BB70" s="1208"/>
      <c r="BL70" s="1208"/>
      <c r="BM70" s="1208"/>
      <c r="BN70" s="1208"/>
      <c r="BX70" s="1208"/>
      <c r="BY70" s="1208"/>
      <c r="BZ70" s="1208"/>
      <c r="CJ70" s="1208"/>
      <c r="CK70" s="1208"/>
      <c r="CL70" s="1208"/>
      <c r="CV70" s="1208"/>
      <c r="CW70" s="1208"/>
      <c r="CX70" s="1208"/>
    </row>
    <row r="71" spans="2:107" ht="13">
      <c r="B71" s="259"/>
      <c r="G71" s="1216"/>
      <c r="I71" s="1219"/>
      <c r="J71" s="1218"/>
      <c r="K71" s="1218"/>
      <c r="L71" s="1217"/>
      <c r="M71" s="1218"/>
      <c r="N71" s="1217"/>
      <c r="AM71" s="1216"/>
      <c r="AN71" s="255" t="s">
        <v>616</v>
      </c>
    </row>
    <row r="72" spans="2:107" ht="13">
      <c r="B72" s="259"/>
      <c r="G72" s="1206"/>
      <c r="H72" s="1206"/>
      <c r="I72" s="1206"/>
      <c r="J72" s="1206"/>
      <c r="K72" s="1215"/>
      <c r="L72" s="1215"/>
      <c r="M72" s="1214"/>
      <c r="N72" s="1214"/>
      <c r="AN72" s="1213"/>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1"/>
      <c r="BP72" s="1203" t="s">
        <v>574</v>
      </c>
      <c r="BQ72" s="1203"/>
      <c r="BR72" s="1203"/>
      <c r="BS72" s="1203"/>
      <c r="BT72" s="1203"/>
      <c r="BU72" s="1203"/>
      <c r="BV72" s="1203"/>
      <c r="BW72" s="1203"/>
      <c r="BX72" s="1203" t="s">
        <v>575</v>
      </c>
      <c r="BY72" s="1203"/>
      <c r="BZ72" s="1203"/>
      <c r="CA72" s="1203"/>
      <c r="CB72" s="1203"/>
      <c r="CC72" s="1203"/>
      <c r="CD72" s="1203"/>
      <c r="CE72" s="1203"/>
      <c r="CF72" s="1203" t="s">
        <v>576</v>
      </c>
      <c r="CG72" s="1203"/>
      <c r="CH72" s="1203"/>
      <c r="CI72" s="1203"/>
      <c r="CJ72" s="1203"/>
      <c r="CK72" s="1203"/>
      <c r="CL72" s="1203"/>
      <c r="CM72" s="1203"/>
      <c r="CN72" s="1203" t="s">
        <v>577</v>
      </c>
      <c r="CO72" s="1203"/>
      <c r="CP72" s="1203"/>
      <c r="CQ72" s="1203"/>
      <c r="CR72" s="1203"/>
      <c r="CS72" s="1203"/>
      <c r="CT72" s="1203"/>
      <c r="CU72" s="1203"/>
      <c r="CV72" s="1203" t="s">
        <v>578</v>
      </c>
      <c r="CW72" s="1203"/>
      <c r="CX72" s="1203"/>
      <c r="CY72" s="1203"/>
      <c r="CZ72" s="1203"/>
      <c r="DA72" s="1203"/>
      <c r="DB72" s="1203"/>
      <c r="DC72" s="1203"/>
    </row>
    <row r="73" spans="2:107" ht="13">
      <c r="B73" s="259"/>
      <c r="G73" s="1210"/>
      <c r="H73" s="1210"/>
      <c r="I73" s="1210"/>
      <c r="J73" s="1210"/>
      <c r="K73" s="1207"/>
      <c r="L73" s="1207"/>
      <c r="M73" s="1207"/>
      <c r="N73" s="1207"/>
      <c r="AM73" s="1208"/>
      <c r="AN73" s="1202" t="s">
        <v>615</v>
      </c>
      <c r="AO73" s="1202"/>
      <c r="AP73" s="1202"/>
      <c r="AQ73" s="1202"/>
      <c r="AR73" s="1202"/>
      <c r="AS73" s="1202"/>
      <c r="AT73" s="1202"/>
      <c r="AU73" s="1202"/>
      <c r="AV73" s="1202"/>
      <c r="AW73" s="1202"/>
      <c r="AX73" s="1202"/>
      <c r="AY73" s="1202"/>
      <c r="AZ73" s="1202"/>
      <c r="BA73" s="1202"/>
      <c r="BB73" s="1202" t="s">
        <v>613</v>
      </c>
      <c r="BC73" s="1202"/>
      <c r="BD73" s="1202"/>
      <c r="BE73" s="1202"/>
      <c r="BF73" s="1202"/>
      <c r="BG73" s="1202"/>
      <c r="BH73" s="1202"/>
      <c r="BI73" s="1202"/>
      <c r="BJ73" s="1202"/>
      <c r="BK73" s="1202"/>
      <c r="BL73" s="1202"/>
      <c r="BM73" s="1202"/>
      <c r="BN73" s="1202"/>
      <c r="BO73" s="1202"/>
      <c r="BP73" s="1201">
        <v>86.2</v>
      </c>
      <c r="BQ73" s="1201"/>
      <c r="BR73" s="1201"/>
      <c r="BS73" s="1201"/>
      <c r="BT73" s="1201"/>
      <c r="BU73" s="1201"/>
      <c r="BV73" s="1201"/>
      <c r="BW73" s="1201"/>
      <c r="BX73" s="1201">
        <v>74.3</v>
      </c>
      <c r="BY73" s="1201"/>
      <c r="BZ73" s="1201"/>
      <c r="CA73" s="1201"/>
      <c r="CB73" s="1201"/>
      <c r="CC73" s="1201"/>
      <c r="CD73" s="1201"/>
      <c r="CE73" s="1201"/>
      <c r="CF73" s="1201">
        <v>65.099999999999994</v>
      </c>
      <c r="CG73" s="1201"/>
      <c r="CH73" s="1201"/>
      <c r="CI73" s="1201"/>
      <c r="CJ73" s="1201"/>
      <c r="CK73" s="1201"/>
      <c r="CL73" s="1201"/>
      <c r="CM73" s="1201"/>
      <c r="CN73" s="1201">
        <v>47</v>
      </c>
      <c r="CO73" s="1201"/>
      <c r="CP73" s="1201"/>
      <c r="CQ73" s="1201"/>
      <c r="CR73" s="1201"/>
      <c r="CS73" s="1201"/>
      <c r="CT73" s="1201"/>
      <c r="CU73" s="1201"/>
      <c r="CV73" s="1201">
        <v>42.7</v>
      </c>
      <c r="CW73" s="1201"/>
      <c r="CX73" s="1201"/>
      <c r="CY73" s="1201"/>
      <c r="CZ73" s="1201"/>
      <c r="DA73" s="1201"/>
      <c r="DB73" s="1201"/>
      <c r="DC73" s="1201"/>
    </row>
    <row r="74" spans="2:107" ht="13">
      <c r="B74" s="259"/>
      <c r="G74" s="1210"/>
      <c r="H74" s="1210"/>
      <c r="I74" s="1210"/>
      <c r="J74" s="1210"/>
      <c r="K74" s="1207"/>
      <c r="L74" s="1207"/>
      <c r="M74" s="1207"/>
      <c r="N74" s="1207"/>
      <c r="AM74" s="1208"/>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c r="CJ74" s="1201"/>
      <c r="CK74" s="1201"/>
      <c r="CL74" s="1201"/>
      <c r="CM74" s="1201"/>
      <c r="CN74" s="1201"/>
      <c r="CO74" s="1201"/>
      <c r="CP74" s="1201"/>
      <c r="CQ74" s="1201"/>
      <c r="CR74" s="1201"/>
      <c r="CS74" s="1201"/>
      <c r="CT74" s="1201"/>
      <c r="CU74" s="1201"/>
      <c r="CV74" s="1201"/>
      <c r="CW74" s="1201"/>
      <c r="CX74" s="1201"/>
      <c r="CY74" s="1201"/>
      <c r="CZ74" s="1201"/>
      <c r="DA74" s="1201"/>
      <c r="DB74" s="1201"/>
      <c r="DC74" s="1201"/>
    </row>
    <row r="75" spans="2:107" ht="13">
      <c r="B75" s="259"/>
      <c r="G75" s="1210"/>
      <c r="H75" s="1210"/>
      <c r="I75" s="1206"/>
      <c r="J75" s="1206"/>
      <c r="K75" s="1209"/>
      <c r="L75" s="1209"/>
      <c r="M75" s="1209"/>
      <c r="N75" s="1209"/>
      <c r="AM75" s="1208"/>
      <c r="AN75" s="1202"/>
      <c r="AO75" s="1202"/>
      <c r="AP75" s="1202"/>
      <c r="AQ75" s="1202"/>
      <c r="AR75" s="1202"/>
      <c r="AS75" s="1202"/>
      <c r="AT75" s="1202"/>
      <c r="AU75" s="1202"/>
      <c r="AV75" s="1202"/>
      <c r="AW75" s="1202"/>
      <c r="AX75" s="1202"/>
      <c r="AY75" s="1202"/>
      <c r="AZ75" s="1202"/>
      <c r="BA75" s="1202"/>
      <c r="BB75" s="1202" t="s">
        <v>612</v>
      </c>
      <c r="BC75" s="1202"/>
      <c r="BD75" s="1202"/>
      <c r="BE75" s="1202"/>
      <c r="BF75" s="1202"/>
      <c r="BG75" s="1202"/>
      <c r="BH75" s="1202"/>
      <c r="BI75" s="1202"/>
      <c r="BJ75" s="1202"/>
      <c r="BK75" s="1202"/>
      <c r="BL75" s="1202"/>
      <c r="BM75" s="1202"/>
      <c r="BN75" s="1202"/>
      <c r="BO75" s="1202"/>
      <c r="BP75" s="1201">
        <v>9</v>
      </c>
      <c r="BQ75" s="1201"/>
      <c r="BR75" s="1201"/>
      <c r="BS75" s="1201"/>
      <c r="BT75" s="1201"/>
      <c r="BU75" s="1201"/>
      <c r="BV75" s="1201"/>
      <c r="BW75" s="1201"/>
      <c r="BX75" s="1201">
        <v>9.1</v>
      </c>
      <c r="BY75" s="1201"/>
      <c r="BZ75" s="1201"/>
      <c r="CA75" s="1201"/>
      <c r="CB75" s="1201"/>
      <c r="CC75" s="1201"/>
      <c r="CD75" s="1201"/>
      <c r="CE75" s="1201"/>
      <c r="CF75" s="1201">
        <v>9.1999999999999993</v>
      </c>
      <c r="CG75" s="1201"/>
      <c r="CH75" s="1201"/>
      <c r="CI75" s="1201"/>
      <c r="CJ75" s="1201"/>
      <c r="CK75" s="1201"/>
      <c r="CL75" s="1201"/>
      <c r="CM75" s="1201"/>
      <c r="CN75" s="1201">
        <v>9.1999999999999993</v>
      </c>
      <c r="CO75" s="1201"/>
      <c r="CP75" s="1201"/>
      <c r="CQ75" s="1201"/>
      <c r="CR75" s="1201"/>
      <c r="CS75" s="1201"/>
      <c r="CT75" s="1201"/>
      <c r="CU75" s="1201"/>
      <c r="CV75" s="1201">
        <v>9.1999999999999993</v>
      </c>
      <c r="CW75" s="1201"/>
      <c r="CX75" s="1201"/>
      <c r="CY75" s="1201"/>
      <c r="CZ75" s="1201"/>
      <c r="DA75" s="1201"/>
      <c r="DB75" s="1201"/>
      <c r="DC75" s="1201"/>
    </row>
    <row r="76" spans="2:107" ht="13">
      <c r="B76" s="259"/>
      <c r="G76" s="1210"/>
      <c r="H76" s="1210"/>
      <c r="I76" s="1206"/>
      <c r="J76" s="1206"/>
      <c r="K76" s="1209"/>
      <c r="L76" s="1209"/>
      <c r="M76" s="1209"/>
      <c r="N76" s="1209"/>
      <c r="AM76" s="1208"/>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c r="CJ76" s="1201"/>
      <c r="CK76" s="1201"/>
      <c r="CL76" s="1201"/>
      <c r="CM76" s="1201"/>
      <c r="CN76" s="1201"/>
      <c r="CO76" s="1201"/>
      <c r="CP76" s="1201"/>
      <c r="CQ76" s="1201"/>
      <c r="CR76" s="1201"/>
      <c r="CS76" s="1201"/>
      <c r="CT76" s="1201"/>
      <c r="CU76" s="1201"/>
      <c r="CV76" s="1201"/>
      <c r="CW76" s="1201"/>
      <c r="CX76" s="1201"/>
      <c r="CY76" s="1201"/>
      <c r="CZ76" s="1201"/>
      <c r="DA76" s="1201"/>
      <c r="DB76" s="1201"/>
      <c r="DC76" s="1201"/>
    </row>
    <row r="77" spans="2:107" ht="13">
      <c r="B77" s="259"/>
      <c r="G77" s="1206"/>
      <c r="H77" s="1206"/>
      <c r="I77" s="1206"/>
      <c r="J77" s="1206"/>
      <c r="K77" s="1207"/>
      <c r="L77" s="1207"/>
      <c r="M77" s="1207"/>
      <c r="N77" s="1207"/>
      <c r="AN77" s="1203" t="s">
        <v>614</v>
      </c>
      <c r="AO77" s="1203"/>
      <c r="AP77" s="1203"/>
      <c r="AQ77" s="1203"/>
      <c r="AR77" s="1203"/>
      <c r="AS77" s="1203"/>
      <c r="AT77" s="1203"/>
      <c r="AU77" s="1203"/>
      <c r="AV77" s="1203"/>
      <c r="AW77" s="1203"/>
      <c r="AX77" s="1203"/>
      <c r="AY77" s="1203"/>
      <c r="AZ77" s="1203"/>
      <c r="BA77" s="1203"/>
      <c r="BB77" s="1202" t="s">
        <v>613</v>
      </c>
      <c r="BC77" s="1202"/>
      <c r="BD77" s="1202"/>
      <c r="BE77" s="1202"/>
      <c r="BF77" s="1202"/>
      <c r="BG77" s="1202"/>
      <c r="BH77" s="1202"/>
      <c r="BI77" s="1202"/>
      <c r="BJ77" s="1202"/>
      <c r="BK77" s="1202"/>
      <c r="BL77" s="1202"/>
      <c r="BM77" s="1202"/>
      <c r="BN77" s="1202"/>
      <c r="BO77" s="1202"/>
      <c r="BP77" s="1201">
        <v>20.5</v>
      </c>
      <c r="BQ77" s="1201"/>
      <c r="BR77" s="1201"/>
      <c r="BS77" s="1201"/>
      <c r="BT77" s="1201"/>
      <c r="BU77" s="1201"/>
      <c r="BV77" s="1201"/>
      <c r="BW77" s="1201"/>
      <c r="BX77" s="1201">
        <v>21.4</v>
      </c>
      <c r="BY77" s="1201"/>
      <c r="BZ77" s="1201"/>
      <c r="CA77" s="1201"/>
      <c r="CB77" s="1201"/>
      <c r="CC77" s="1201"/>
      <c r="CD77" s="1201"/>
      <c r="CE77" s="1201"/>
      <c r="CF77" s="1201">
        <v>12.8</v>
      </c>
      <c r="CG77" s="1201"/>
      <c r="CH77" s="1201"/>
      <c r="CI77" s="1201"/>
      <c r="CJ77" s="1201"/>
      <c r="CK77" s="1201"/>
      <c r="CL77" s="1201"/>
      <c r="CM77" s="1201"/>
      <c r="CN77" s="1201">
        <v>0</v>
      </c>
      <c r="CO77" s="1201"/>
      <c r="CP77" s="1201"/>
      <c r="CQ77" s="1201"/>
      <c r="CR77" s="1201"/>
      <c r="CS77" s="1201"/>
      <c r="CT77" s="1201"/>
      <c r="CU77" s="1201"/>
      <c r="CV77" s="1201">
        <v>0</v>
      </c>
      <c r="CW77" s="1201"/>
      <c r="CX77" s="1201"/>
      <c r="CY77" s="1201"/>
      <c r="CZ77" s="1201"/>
      <c r="DA77" s="1201"/>
      <c r="DB77" s="1201"/>
      <c r="DC77" s="1201"/>
    </row>
    <row r="78" spans="2:107" ht="13">
      <c r="B78" s="259"/>
      <c r="G78" s="1206"/>
      <c r="H78" s="1206"/>
      <c r="I78" s="1206"/>
      <c r="J78" s="1206"/>
      <c r="K78" s="1207"/>
      <c r="L78" s="1207"/>
      <c r="M78" s="1207"/>
      <c r="N78" s="1207"/>
      <c r="AN78" s="1203"/>
      <c r="AO78" s="1203"/>
      <c r="AP78" s="1203"/>
      <c r="AQ78" s="1203"/>
      <c r="AR78" s="1203"/>
      <c r="AS78" s="1203"/>
      <c r="AT78" s="1203"/>
      <c r="AU78" s="1203"/>
      <c r="AV78" s="1203"/>
      <c r="AW78" s="1203"/>
      <c r="AX78" s="1203"/>
      <c r="AY78" s="1203"/>
      <c r="AZ78" s="1203"/>
      <c r="BA78" s="1203"/>
      <c r="BB78" s="1202"/>
      <c r="BC78" s="1202"/>
      <c r="BD78" s="1202"/>
      <c r="BE78" s="1202"/>
      <c r="BF78" s="1202"/>
      <c r="BG78" s="1202"/>
      <c r="BH78" s="1202"/>
      <c r="BI78" s="1202"/>
      <c r="BJ78" s="1202"/>
      <c r="BK78" s="1202"/>
      <c r="BL78" s="1202"/>
      <c r="BM78" s="1202"/>
      <c r="BN78" s="1202"/>
      <c r="BO78" s="1202"/>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c r="CJ78" s="1201"/>
      <c r="CK78" s="1201"/>
      <c r="CL78" s="1201"/>
      <c r="CM78" s="1201"/>
      <c r="CN78" s="1201"/>
      <c r="CO78" s="1201"/>
      <c r="CP78" s="1201"/>
      <c r="CQ78" s="1201"/>
      <c r="CR78" s="1201"/>
      <c r="CS78" s="1201"/>
      <c r="CT78" s="1201"/>
      <c r="CU78" s="1201"/>
      <c r="CV78" s="1201"/>
      <c r="CW78" s="1201"/>
      <c r="CX78" s="1201"/>
      <c r="CY78" s="1201"/>
      <c r="CZ78" s="1201"/>
      <c r="DA78" s="1201"/>
      <c r="DB78" s="1201"/>
      <c r="DC78" s="1201"/>
    </row>
    <row r="79" spans="2:107" ht="13">
      <c r="B79" s="259"/>
      <c r="G79" s="1206"/>
      <c r="H79" s="1206"/>
      <c r="I79" s="1205"/>
      <c r="J79" s="1205"/>
      <c r="K79" s="1204"/>
      <c r="L79" s="1204"/>
      <c r="M79" s="1204"/>
      <c r="N79" s="1204"/>
      <c r="AN79" s="1203"/>
      <c r="AO79" s="1203"/>
      <c r="AP79" s="1203"/>
      <c r="AQ79" s="1203"/>
      <c r="AR79" s="1203"/>
      <c r="AS79" s="1203"/>
      <c r="AT79" s="1203"/>
      <c r="AU79" s="1203"/>
      <c r="AV79" s="1203"/>
      <c r="AW79" s="1203"/>
      <c r="AX79" s="1203"/>
      <c r="AY79" s="1203"/>
      <c r="AZ79" s="1203"/>
      <c r="BA79" s="1203"/>
      <c r="BB79" s="1202" t="s">
        <v>612</v>
      </c>
      <c r="BC79" s="1202"/>
      <c r="BD79" s="1202"/>
      <c r="BE79" s="1202"/>
      <c r="BF79" s="1202"/>
      <c r="BG79" s="1202"/>
      <c r="BH79" s="1202"/>
      <c r="BI79" s="1202"/>
      <c r="BJ79" s="1202"/>
      <c r="BK79" s="1202"/>
      <c r="BL79" s="1202"/>
      <c r="BM79" s="1202"/>
      <c r="BN79" s="1202"/>
      <c r="BO79" s="1202"/>
      <c r="BP79" s="1201">
        <v>7.9</v>
      </c>
      <c r="BQ79" s="1201"/>
      <c r="BR79" s="1201"/>
      <c r="BS79" s="1201"/>
      <c r="BT79" s="1201"/>
      <c r="BU79" s="1201"/>
      <c r="BV79" s="1201"/>
      <c r="BW79" s="1201"/>
      <c r="BX79" s="1201">
        <v>7.7</v>
      </c>
      <c r="BY79" s="1201"/>
      <c r="BZ79" s="1201"/>
      <c r="CA79" s="1201"/>
      <c r="CB79" s="1201"/>
      <c r="CC79" s="1201"/>
      <c r="CD79" s="1201"/>
      <c r="CE79" s="1201"/>
      <c r="CF79" s="1201">
        <v>7.3</v>
      </c>
      <c r="CG79" s="1201"/>
      <c r="CH79" s="1201"/>
      <c r="CI79" s="1201"/>
      <c r="CJ79" s="1201"/>
      <c r="CK79" s="1201"/>
      <c r="CL79" s="1201"/>
      <c r="CM79" s="1201"/>
      <c r="CN79" s="1201">
        <v>7.2</v>
      </c>
      <c r="CO79" s="1201"/>
      <c r="CP79" s="1201"/>
      <c r="CQ79" s="1201"/>
      <c r="CR79" s="1201"/>
      <c r="CS79" s="1201"/>
      <c r="CT79" s="1201"/>
      <c r="CU79" s="1201"/>
      <c r="CV79" s="1201">
        <v>7.2</v>
      </c>
      <c r="CW79" s="1201"/>
      <c r="CX79" s="1201"/>
      <c r="CY79" s="1201"/>
      <c r="CZ79" s="1201"/>
      <c r="DA79" s="1201"/>
      <c r="DB79" s="1201"/>
      <c r="DC79" s="1201"/>
    </row>
    <row r="80" spans="2:107" ht="13">
      <c r="B80" s="259"/>
      <c r="G80" s="1206"/>
      <c r="H80" s="1206"/>
      <c r="I80" s="1205"/>
      <c r="J80" s="1205"/>
      <c r="K80" s="1204"/>
      <c r="L80" s="1204"/>
      <c r="M80" s="1204"/>
      <c r="N80" s="1204"/>
      <c r="AN80" s="1203"/>
      <c r="AO80" s="1203"/>
      <c r="AP80" s="1203"/>
      <c r="AQ80" s="1203"/>
      <c r="AR80" s="1203"/>
      <c r="AS80" s="1203"/>
      <c r="AT80" s="1203"/>
      <c r="AU80" s="1203"/>
      <c r="AV80" s="1203"/>
      <c r="AW80" s="1203"/>
      <c r="AX80" s="1203"/>
      <c r="AY80" s="1203"/>
      <c r="AZ80" s="1203"/>
      <c r="BA80" s="1203"/>
      <c r="BB80" s="1202"/>
      <c r="BC80" s="1202"/>
      <c r="BD80" s="1202"/>
      <c r="BE80" s="1202"/>
      <c r="BF80" s="1202"/>
      <c r="BG80" s="1202"/>
      <c r="BH80" s="1202"/>
      <c r="BI80" s="1202"/>
      <c r="BJ80" s="1202"/>
      <c r="BK80" s="1202"/>
      <c r="BL80" s="1202"/>
      <c r="BM80" s="1202"/>
      <c r="BN80" s="1202"/>
      <c r="BO80" s="1202"/>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c r="CJ80" s="1201"/>
      <c r="CK80" s="1201"/>
      <c r="CL80" s="1201"/>
      <c r="CM80" s="1201"/>
      <c r="CN80" s="1201"/>
      <c r="CO80" s="1201"/>
      <c r="CP80" s="1201"/>
      <c r="CQ80" s="1201"/>
      <c r="CR80" s="1201"/>
      <c r="CS80" s="1201"/>
      <c r="CT80" s="1201"/>
      <c r="CU80" s="1201"/>
      <c r="CV80" s="1201"/>
      <c r="CW80" s="1201"/>
      <c r="CX80" s="1201"/>
      <c r="CY80" s="1201"/>
      <c r="CZ80" s="1201"/>
      <c r="DA80" s="1201"/>
      <c r="DB80" s="1201"/>
      <c r="DC80" s="1201"/>
    </row>
    <row r="81" spans="2:109" ht="13">
      <c r="B81" s="259"/>
    </row>
    <row r="82" spans="2:109" ht="16.5">
      <c r="B82" s="259"/>
      <c r="K82" s="1200"/>
      <c r="L82" s="1200"/>
      <c r="M82" s="1200"/>
      <c r="N82" s="1200"/>
      <c r="AQ82" s="1200"/>
      <c r="AR82" s="1200"/>
      <c r="AS82" s="1200"/>
      <c r="AT82" s="1200"/>
      <c r="BC82" s="1200"/>
      <c r="BD82" s="1200"/>
      <c r="BE82" s="1200"/>
      <c r="BF82" s="1200"/>
      <c r="BO82" s="1200"/>
      <c r="BP82" s="1200"/>
      <c r="BQ82" s="1200"/>
      <c r="BR82" s="1200"/>
      <c r="CA82" s="1200"/>
      <c r="CB82" s="1200"/>
      <c r="CC82" s="1200"/>
      <c r="CD82" s="1200"/>
      <c r="CM82" s="1200"/>
      <c r="CN82" s="1200"/>
      <c r="CO82" s="1200"/>
      <c r="CP82" s="1200"/>
      <c r="CY82" s="1200"/>
      <c r="CZ82" s="1200"/>
      <c r="DA82" s="1200"/>
      <c r="DB82" s="1200"/>
      <c r="DC82" s="1200"/>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YgPO4QJsXo1rbiUxdlW0rIgHfVbY+sx/2X6PQGsTNqklVldRWjNKii2kAPKjkaWkfgr3fsU0fpa0OcClwL8hA==" saltValue="W5i+OuBCRsI08KKKiTg+1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3EC90-D021-48AB-B49C-5FC6AA98472B}">
  <sheetPr>
    <pageSetUpPr fitToPage="1"/>
  </sheetPr>
  <dimension ref="A1:DR125"/>
  <sheetViews>
    <sheetView showGridLines="0" topLeftCell="A89" zoomScale="70" zoomScaleNormal="70" zoomScaleSheetLayoutView="70" workbookViewId="0">
      <selection activeCell="AN43" sqref="AN43:DC47"/>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521</v>
      </c>
    </row>
  </sheetData>
  <sheetProtection algorithmName="SHA-512" hashValue="2wlMJ7z4phDwcc7obcEkVmFnRvorrjWYTZ0YXfvnlQ7uEsT8hI7reA8gdrQc7/vM+/3LRg9QrcktrFxoKlg4YA==" saltValue="SKrysnBXnWCTUAM+VKOvu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128D-40E4-4477-B228-80B505CBEEFD}">
  <sheetPr>
    <pageSetUpPr fitToPage="1"/>
  </sheetPr>
  <dimension ref="A1:DR125"/>
  <sheetViews>
    <sheetView showGridLines="0" topLeftCell="A76" zoomScale="70" zoomScaleNormal="70" zoomScaleSheetLayoutView="55" workbookViewId="0">
      <selection activeCell="AN43" sqref="AN43:DC47"/>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521</v>
      </c>
    </row>
  </sheetData>
  <sheetProtection algorithmName="SHA-512" hashValue="iMO0EN/C6hgSBcOQss6vd0t1ytTkhsyZHG7LBiDa1i2T4LyWzui2vZwIwGIbh1XAwJc/PfgUxag4vJ/Hkokjnw==" saltValue="oQRvVvcpQ9nC3u3mq0Odr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53</v>
      </c>
      <c r="E2" s="147"/>
      <c r="F2" s="148" t="s">
        <v>571</v>
      </c>
      <c r="G2" s="149"/>
      <c r="H2" s="150"/>
    </row>
    <row r="3" spans="1:8">
      <c r="A3" s="146" t="s">
        <v>564</v>
      </c>
      <c r="B3" s="151"/>
      <c r="C3" s="152"/>
      <c r="D3" s="153">
        <v>24918</v>
      </c>
      <c r="E3" s="154"/>
      <c r="F3" s="155">
        <v>73475</v>
      </c>
      <c r="G3" s="156"/>
      <c r="H3" s="157"/>
    </row>
    <row r="4" spans="1:8">
      <c r="A4" s="158"/>
      <c r="B4" s="159"/>
      <c r="C4" s="160"/>
      <c r="D4" s="161">
        <v>19425</v>
      </c>
      <c r="E4" s="162"/>
      <c r="F4" s="163">
        <v>43072</v>
      </c>
      <c r="G4" s="164"/>
      <c r="H4" s="165"/>
    </row>
    <row r="5" spans="1:8">
      <c r="A5" s="146" t="s">
        <v>566</v>
      </c>
      <c r="B5" s="151"/>
      <c r="C5" s="152"/>
      <c r="D5" s="153">
        <v>38973</v>
      </c>
      <c r="E5" s="154"/>
      <c r="F5" s="155">
        <v>87464</v>
      </c>
      <c r="G5" s="156"/>
      <c r="H5" s="157"/>
    </row>
    <row r="6" spans="1:8">
      <c r="A6" s="158"/>
      <c r="B6" s="159"/>
      <c r="C6" s="160"/>
      <c r="D6" s="161">
        <v>26394</v>
      </c>
      <c r="E6" s="162"/>
      <c r="F6" s="163">
        <v>47479</v>
      </c>
      <c r="G6" s="164"/>
      <c r="H6" s="165"/>
    </row>
    <row r="7" spans="1:8">
      <c r="A7" s="146" t="s">
        <v>567</v>
      </c>
      <c r="B7" s="151"/>
      <c r="C7" s="152"/>
      <c r="D7" s="153">
        <v>22234</v>
      </c>
      <c r="E7" s="154"/>
      <c r="F7" s="155">
        <v>96248</v>
      </c>
      <c r="G7" s="156"/>
      <c r="H7" s="157"/>
    </row>
    <row r="8" spans="1:8">
      <c r="A8" s="158"/>
      <c r="B8" s="159"/>
      <c r="C8" s="160"/>
      <c r="D8" s="161">
        <v>9828</v>
      </c>
      <c r="E8" s="162"/>
      <c r="F8" s="163">
        <v>55768</v>
      </c>
      <c r="G8" s="164"/>
      <c r="H8" s="165"/>
    </row>
    <row r="9" spans="1:8">
      <c r="A9" s="146" t="s">
        <v>568</v>
      </c>
      <c r="B9" s="151"/>
      <c r="C9" s="152"/>
      <c r="D9" s="153">
        <v>24395</v>
      </c>
      <c r="E9" s="154"/>
      <c r="F9" s="155">
        <v>76413</v>
      </c>
      <c r="G9" s="156"/>
      <c r="H9" s="157"/>
    </row>
    <row r="10" spans="1:8">
      <c r="A10" s="158"/>
      <c r="B10" s="159"/>
      <c r="C10" s="160"/>
      <c r="D10" s="161">
        <v>16694</v>
      </c>
      <c r="E10" s="162"/>
      <c r="F10" s="163">
        <v>39658</v>
      </c>
      <c r="G10" s="164"/>
      <c r="H10" s="165"/>
    </row>
    <row r="11" spans="1:8">
      <c r="A11" s="146" t="s">
        <v>569</v>
      </c>
      <c r="B11" s="151"/>
      <c r="C11" s="152"/>
      <c r="D11" s="153">
        <v>21102</v>
      </c>
      <c r="E11" s="154"/>
      <c r="F11" s="155">
        <v>66481</v>
      </c>
      <c r="G11" s="156"/>
      <c r="H11" s="157"/>
    </row>
    <row r="12" spans="1:8">
      <c r="A12" s="158"/>
      <c r="B12" s="159"/>
      <c r="C12" s="166"/>
      <c r="D12" s="161">
        <v>12486</v>
      </c>
      <c r="E12" s="162"/>
      <c r="F12" s="163">
        <v>36120</v>
      </c>
      <c r="G12" s="164"/>
      <c r="H12" s="165"/>
    </row>
    <row r="13" spans="1:8">
      <c r="A13" s="146"/>
      <c r="B13" s="151"/>
      <c r="C13" s="152"/>
      <c r="D13" s="153">
        <v>26324</v>
      </c>
      <c r="E13" s="154"/>
      <c r="F13" s="155">
        <v>80016</v>
      </c>
      <c r="G13" s="167"/>
      <c r="H13" s="157"/>
    </row>
    <row r="14" spans="1:8">
      <c r="A14" s="158"/>
      <c r="B14" s="159"/>
      <c r="C14" s="160"/>
      <c r="D14" s="161">
        <v>16965</v>
      </c>
      <c r="E14" s="162"/>
      <c r="F14" s="163">
        <v>44419</v>
      </c>
      <c r="G14" s="164"/>
      <c r="H14" s="165"/>
    </row>
    <row r="17" spans="1:11">
      <c r="A17" s="142" t="s">
        <v>54</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55</v>
      </c>
      <c r="B19" s="168">
        <f>ROUND(VALUE(SUBSTITUTE(実質収支比率等に係る経年分析!F$48,"▲","-")),2)</f>
        <v>4.88</v>
      </c>
      <c r="C19" s="168">
        <f>ROUND(VALUE(SUBSTITUTE(実質収支比率等に係る経年分析!G$48,"▲","-")),2)</f>
        <v>5.09</v>
      </c>
      <c r="D19" s="168">
        <f>ROUND(VALUE(SUBSTITUTE(実質収支比率等に係る経年分析!H$48,"▲","-")),2)</f>
        <v>6.65</v>
      </c>
      <c r="E19" s="168">
        <f>ROUND(VALUE(SUBSTITUTE(実質収支比率等に係る経年分析!I$48,"▲","-")),2)</f>
        <v>9.7200000000000006</v>
      </c>
      <c r="F19" s="168">
        <f>ROUND(VALUE(SUBSTITUTE(実質収支比率等に係る経年分析!J$48,"▲","-")),2)</f>
        <v>10.210000000000001</v>
      </c>
    </row>
    <row r="20" spans="1:11">
      <c r="A20" s="168" t="s">
        <v>56</v>
      </c>
      <c r="B20" s="168">
        <f>ROUND(VALUE(SUBSTITUTE(実質収支比率等に係る経年分析!F$47,"▲","-")),2)</f>
        <v>5.28</v>
      </c>
      <c r="C20" s="168">
        <f>ROUND(VALUE(SUBSTITUTE(実質収支比率等に係る経年分析!G$47,"▲","-")),2)</f>
        <v>5.76</v>
      </c>
      <c r="D20" s="168">
        <f>ROUND(VALUE(SUBSTITUTE(実質収支比率等に係る経年分析!H$47,"▲","-")),2)</f>
        <v>7.95</v>
      </c>
      <c r="E20" s="168">
        <f>ROUND(VALUE(SUBSTITUTE(実質収支比率等に係る経年分析!I$47,"▲","-")),2)</f>
        <v>15.52</v>
      </c>
      <c r="F20" s="168">
        <f>ROUND(VALUE(SUBSTITUTE(実質収支比率等に係る経年分析!J$47,"▲","-")),2)</f>
        <v>18.14</v>
      </c>
    </row>
    <row r="21" spans="1:11">
      <c r="A21" s="168" t="s">
        <v>57</v>
      </c>
      <c r="B21" s="168">
        <f>IF(ISNUMBER(VALUE(SUBSTITUTE(実質収支比率等に係る経年分析!F$49,"▲","-"))),ROUND(VALUE(SUBSTITUTE(実質収支比率等に係る経年分析!F$49,"▲","-")),2),NA())</f>
        <v>-3.57</v>
      </c>
      <c r="C21" s="168">
        <f>IF(ISNUMBER(VALUE(SUBSTITUTE(実質収支比率等に係る経年分析!G$49,"▲","-"))),ROUND(VALUE(SUBSTITUTE(実質収支比率等に係る経年分析!G$49,"▲","-")),2),NA())</f>
        <v>0.68</v>
      </c>
      <c r="D21" s="168">
        <f>IF(ISNUMBER(VALUE(SUBSTITUTE(実質収支比率等に係る経年分析!H$49,"▲","-"))),ROUND(VALUE(SUBSTITUTE(実質収支比率等に係る経年分析!H$49,"▲","-")),2),NA())</f>
        <v>4.2</v>
      </c>
      <c r="E21" s="168">
        <f>IF(ISNUMBER(VALUE(SUBSTITUTE(実質収支比率等に係る経年分析!I$49,"▲","-"))),ROUND(VALUE(SUBSTITUTE(実質収支比率等に係る経年分析!I$49,"▲","-")),2),NA())</f>
        <v>11.58</v>
      </c>
      <c r="F21" s="168">
        <f>IF(ISNUMBER(VALUE(SUBSTITUTE(実質収支比率等に係る経年分析!J$49,"▲","-"))),ROUND(VALUE(SUBSTITUTE(実質収支比率等に係る経年分析!J$49,"▲","-")),2),NA())</f>
        <v>2.4</v>
      </c>
    </row>
    <row r="24" spans="1:11">
      <c r="A24" s="142" t="s">
        <v>58</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59</v>
      </c>
      <c r="C26" s="169" t="s">
        <v>60</v>
      </c>
      <c r="D26" s="169" t="s">
        <v>59</v>
      </c>
      <c r="E26" s="169" t="s">
        <v>60</v>
      </c>
      <c r="F26" s="169" t="s">
        <v>59</v>
      </c>
      <c r="G26" s="169" t="s">
        <v>60</v>
      </c>
      <c r="H26" s="169" t="s">
        <v>59</v>
      </c>
      <c r="I26" s="169" t="s">
        <v>60</v>
      </c>
      <c r="J26" s="169" t="s">
        <v>59</v>
      </c>
      <c r="K26" s="169" t="s">
        <v>60</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0.69</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1.93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v>
      </c>
    </row>
    <row r="33" spans="1:16">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1.71</v>
      </c>
    </row>
    <row r="34" spans="1:16">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3.66</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5.29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10.130000000000001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10.62</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35.270000000000003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35.130000000000003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37.24</v>
      </c>
    </row>
    <row r="39" spans="1:16">
      <c r="A39" s="142" t="s">
        <v>61</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c r="A42" s="170" t="s">
        <v>64</v>
      </c>
      <c r="B42" s="170"/>
      <c r="C42" s="170"/>
      <c r="D42" s="170">
        <f>'実質公債費比率（分子）の構造'!K$52</f>
        <v>502</v>
      </c>
      <c r="E42" s="170"/>
      <c r="F42" s="170"/>
      <c r="G42" s="170">
        <f>'実質公債費比率（分子）の構造'!L$52</f>
        <v>496</v>
      </c>
      <c r="H42" s="170"/>
      <c r="I42" s="170"/>
      <c r="J42" s="170">
        <f>'実質公債費比率（分子）の構造'!M$52</f>
        <v>501</v>
      </c>
      <c r="K42" s="170"/>
      <c r="L42" s="170"/>
      <c r="M42" s="170">
        <f>'実質公債費比率（分子）の構造'!N$52</f>
        <v>486</v>
      </c>
      <c r="N42" s="170"/>
      <c r="O42" s="170"/>
      <c r="P42" s="170">
        <f>'実質公債費比率（分子）の構造'!O$52</f>
        <v>485</v>
      </c>
    </row>
    <row r="43" spans="1:16">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c r="A44" s="170" t="s">
        <v>66</v>
      </c>
      <c r="B44" s="170">
        <f>'実質公債費比率（分子）の構造'!K$50</f>
        <v>21</v>
      </c>
      <c r="C44" s="170"/>
      <c r="D44" s="170"/>
      <c r="E44" s="170">
        <f>'実質公債費比率（分子）の構造'!L$50</f>
        <v>20</v>
      </c>
      <c r="F44" s="170"/>
      <c r="G44" s="170"/>
      <c r="H44" s="170">
        <f>'実質公債費比率（分子）の構造'!M$50</f>
        <v>20</v>
      </c>
      <c r="I44" s="170"/>
      <c r="J44" s="170"/>
      <c r="K44" s="170">
        <f>'実質公債費比率（分子）の構造'!N$50</f>
        <v>39</v>
      </c>
      <c r="L44" s="170"/>
      <c r="M44" s="170"/>
      <c r="N44" s="170">
        <f>'実質公債費比率（分子）の構造'!O$50</f>
        <v>20</v>
      </c>
      <c r="O44" s="170"/>
      <c r="P44" s="170"/>
    </row>
    <row r="45" spans="1:16">
      <c r="A45" s="170" t="s">
        <v>67</v>
      </c>
      <c r="B45" s="170">
        <f>'実質公債費比率（分子）の構造'!K$49</f>
        <v>22</v>
      </c>
      <c r="C45" s="170"/>
      <c r="D45" s="170"/>
      <c r="E45" s="170">
        <f>'実質公債費比率（分子）の構造'!L$49</f>
        <v>17</v>
      </c>
      <c r="F45" s="170"/>
      <c r="G45" s="170"/>
      <c r="H45" s="170">
        <f>'実質公債費比率（分子）の構造'!M$49</f>
        <v>16</v>
      </c>
      <c r="I45" s="170"/>
      <c r="J45" s="170"/>
      <c r="K45" s="170">
        <f>'実質公債費比率（分子）の構造'!N$49</f>
        <v>24</v>
      </c>
      <c r="L45" s="170"/>
      <c r="M45" s="170"/>
      <c r="N45" s="170">
        <f>'実質公債費比率（分子）の構造'!O$49</f>
        <v>25</v>
      </c>
      <c r="O45" s="170"/>
      <c r="P45" s="170"/>
    </row>
    <row r="46" spans="1:16">
      <c r="A46" s="170" t="s">
        <v>68</v>
      </c>
      <c r="B46" s="170">
        <f>'実質公債費比率（分子）の構造'!K$48</f>
        <v>132</v>
      </c>
      <c r="C46" s="170"/>
      <c r="D46" s="170"/>
      <c r="E46" s="170">
        <f>'実質公債費比率（分子）の構造'!L$48</f>
        <v>123</v>
      </c>
      <c r="F46" s="170"/>
      <c r="G46" s="170"/>
      <c r="H46" s="170">
        <f>'実質公債費比率（分子）の構造'!M$48</f>
        <v>140</v>
      </c>
      <c r="I46" s="170"/>
      <c r="J46" s="170"/>
      <c r="K46" s="170">
        <f>'実質公債費比率（分子）の構造'!N$48</f>
        <v>141</v>
      </c>
      <c r="L46" s="170"/>
      <c r="M46" s="170"/>
      <c r="N46" s="170">
        <f>'実質公債費比率（分子）の構造'!O$48</f>
        <v>141</v>
      </c>
      <c r="O46" s="170"/>
      <c r="P46" s="170"/>
    </row>
    <row r="47" spans="1:16">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666</v>
      </c>
      <c r="C49" s="170"/>
      <c r="D49" s="170"/>
      <c r="E49" s="170">
        <f>'実質公債費比率（分子）の構造'!L$45</f>
        <v>674</v>
      </c>
      <c r="F49" s="170"/>
      <c r="G49" s="170"/>
      <c r="H49" s="170">
        <f>'実質公債費比率（分子）の構造'!M$45</f>
        <v>697</v>
      </c>
      <c r="I49" s="170"/>
      <c r="J49" s="170"/>
      <c r="K49" s="170">
        <f>'実質公債費比率（分子）の構造'!N$45</f>
        <v>672</v>
      </c>
      <c r="L49" s="170"/>
      <c r="M49" s="170"/>
      <c r="N49" s="170">
        <f>'実質公債費比率（分子）の構造'!O$45</f>
        <v>668</v>
      </c>
      <c r="O49" s="170"/>
      <c r="P49" s="170"/>
    </row>
    <row r="50" spans="1:16">
      <c r="A50" s="170" t="s">
        <v>72</v>
      </c>
      <c r="B50" s="170" t="e">
        <f>NA()</f>
        <v>#N/A</v>
      </c>
      <c r="C50" s="170">
        <f>IF(ISNUMBER('実質公債費比率（分子）の構造'!K$53),'実質公債費比率（分子）の構造'!K$53,NA())</f>
        <v>339</v>
      </c>
      <c r="D50" s="170" t="e">
        <f>NA()</f>
        <v>#N/A</v>
      </c>
      <c r="E50" s="170" t="e">
        <f>NA()</f>
        <v>#N/A</v>
      </c>
      <c r="F50" s="170">
        <f>IF(ISNUMBER('実質公債費比率（分子）の構造'!L$53),'実質公債費比率（分子）の構造'!L$53,NA())</f>
        <v>338</v>
      </c>
      <c r="G50" s="170" t="e">
        <f>NA()</f>
        <v>#N/A</v>
      </c>
      <c r="H50" s="170" t="e">
        <f>NA()</f>
        <v>#N/A</v>
      </c>
      <c r="I50" s="170">
        <f>IF(ISNUMBER('実質公債費比率（分子）の構造'!M$53),'実質公債費比率（分子）の構造'!M$53,NA())</f>
        <v>372</v>
      </c>
      <c r="J50" s="170" t="e">
        <f>NA()</f>
        <v>#N/A</v>
      </c>
      <c r="K50" s="170" t="e">
        <f>NA()</f>
        <v>#N/A</v>
      </c>
      <c r="L50" s="170">
        <f>IF(ISNUMBER('実質公債費比率（分子）の構造'!N$53),'実質公債費比率（分子）の構造'!N$53,NA())</f>
        <v>390</v>
      </c>
      <c r="M50" s="170" t="e">
        <f>NA()</f>
        <v>#N/A</v>
      </c>
      <c r="N50" s="170" t="e">
        <f>NA()</f>
        <v>#N/A</v>
      </c>
      <c r="O50" s="170">
        <f>IF(ISNUMBER('実質公債費比率（分子）の構造'!O$53),'実質公債費比率（分子）の構造'!O$53,NA())</f>
        <v>369</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44</v>
      </c>
      <c r="B56" s="169"/>
      <c r="C56" s="169"/>
      <c r="D56" s="169">
        <f>'将来負担比率（分子）の構造'!I$52</f>
        <v>5808</v>
      </c>
      <c r="E56" s="169"/>
      <c r="F56" s="169"/>
      <c r="G56" s="169">
        <f>'将来負担比率（分子）の構造'!J$52</f>
        <v>5932</v>
      </c>
      <c r="H56" s="169"/>
      <c r="I56" s="169"/>
      <c r="J56" s="169">
        <f>'将来負担比率（分子）の構造'!K$52</f>
        <v>5868</v>
      </c>
      <c r="K56" s="169"/>
      <c r="L56" s="169"/>
      <c r="M56" s="169">
        <f>'将来負担比率（分子）の構造'!L$52</f>
        <v>5809</v>
      </c>
      <c r="N56" s="169"/>
      <c r="O56" s="169"/>
      <c r="P56" s="169">
        <f>'将来負担比率（分子）の構造'!M$52</f>
        <v>5570</v>
      </c>
    </row>
    <row r="57" spans="1:16">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c r="A58" s="169" t="s">
        <v>42</v>
      </c>
      <c r="B58" s="169"/>
      <c r="C58" s="169"/>
      <c r="D58" s="169">
        <f>'将来負担比率（分子）の構造'!I$50</f>
        <v>716</v>
      </c>
      <c r="E58" s="169"/>
      <c r="F58" s="169"/>
      <c r="G58" s="169">
        <f>'将来負担比率（分子）の構造'!J$50</f>
        <v>697</v>
      </c>
      <c r="H58" s="169"/>
      <c r="I58" s="169"/>
      <c r="J58" s="169">
        <f>'将来負担比率（分子）の構造'!K$50</f>
        <v>822</v>
      </c>
      <c r="K58" s="169"/>
      <c r="L58" s="169"/>
      <c r="M58" s="169">
        <f>'将来負担比率（分子）の構造'!L$50</f>
        <v>1450</v>
      </c>
      <c r="N58" s="169"/>
      <c r="O58" s="169"/>
      <c r="P58" s="169">
        <f>'将来負担比率（分子）の構造'!M$50</f>
        <v>1782</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36</v>
      </c>
      <c r="B62" s="169">
        <f>'将来負担比率（分子）の構造'!I$45</f>
        <v>1022</v>
      </c>
      <c r="C62" s="169"/>
      <c r="D62" s="169"/>
      <c r="E62" s="169">
        <f>'将来負担比率（分子）の構造'!J$45</f>
        <v>1039</v>
      </c>
      <c r="F62" s="169"/>
      <c r="G62" s="169"/>
      <c r="H62" s="169">
        <f>'将来負担比率（分子）の構造'!K$45</f>
        <v>1073</v>
      </c>
      <c r="I62" s="169"/>
      <c r="J62" s="169"/>
      <c r="K62" s="169">
        <f>'将来負担比率（分子）の構造'!L$45</f>
        <v>1023</v>
      </c>
      <c r="L62" s="169"/>
      <c r="M62" s="169"/>
      <c r="N62" s="169">
        <f>'将来負担比率（分子）の構造'!M$45</f>
        <v>994</v>
      </c>
      <c r="O62" s="169"/>
      <c r="P62" s="169"/>
    </row>
    <row r="63" spans="1:16">
      <c r="A63" s="169" t="s">
        <v>35</v>
      </c>
      <c r="B63" s="169">
        <f>'将来負担比率（分子）の構造'!I$44</f>
        <v>131</v>
      </c>
      <c r="C63" s="169"/>
      <c r="D63" s="169"/>
      <c r="E63" s="169">
        <f>'将来負担比率（分子）の構造'!J$44</f>
        <v>176</v>
      </c>
      <c r="F63" s="169"/>
      <c r="G63" s="169"/>
      <c r="H63" s="169">
        <f>'将来負担比率（分子）の構造'!K$44</f>
        <v>266</v>
      </c>
      <c r="I63" s="169"/>
      <c r="J63" s="169"/>
      <c r="K63" s="169">
        <f>'将来負担比率（分子）の構造'!L$44</f>
        <v>261</v>
      </c>
      <c r="L63" s="169"/>
      <c r="M63" s="169"/>
      <c r="N63" s="169">
        <f>'将来負担比率（分子）の構造'!M$44</f>
        <v>247</v>
      </c>
      <c r="O63" s="169"/>
      <c r="P63" s="169"/>
    </row>
    <row r="64" spans="1:16">
      <c r="A64" s="169" t="s">
        <v>34</v>
      </c>
      <c r="B64" s="169">
        <f>'将来負担比率（分子）の構造'!I$43</f>
        <v>1160</v>
      </c>
      <c r="C64" s="169"/>
      <c r="D64" s="169"/>
      <c r="E64" s="169">
        <f>'将来負担比率（分子）の構造'!J$43</f>
        <v>1045</v>
      </c>
      <c r="F64" s="169"/>
      <c r="G64" s="169"/>
      <c r="H64" s="169">
        <f>'将来負担比率（分子）の構造'!K$43</f>
        <v>998</v>
      </c>
      <c r="I64" s="169"/>
      <c r="J64" s="169"/>
      <c r="K64" s="169">
        <f>'将来負担比率（分子）の構造'!L$43</f>
        <v>978</v>
      </c>
      <c r="L64" s="169"/>
      <c r="M64" s="169"/>
      <c r="N64" s="169">
        <f>'将来負担比率（分子）の構造'!M$43</f>
        <v>957</v>
      </c>
      <c r="O64" s="169"/>
      <c r="P64" s="169"/>
    </row>
    <row r="65" spans="1:16">
      <c r="A65" s="169" t="s">
        <v>33</v>
      </c>
      <c r="B65" s="169">
        <f>'将来負担比率（分子）の構造'!I$42</f>
        <v>756</v>
      </c>
      <c r="C65" s="169"/>
      <c r="D65" s="169"/>
      <c r="E65" s="169">
        <f>'将来負担比率（分子）の構造'!J$42</f>
        <v>360</v>
      </c>
      <c r="F65" s="169"/>
      <c r="G65" s="169"/>
      <c r="H65" s="169">
        <f>'将来負担比率（分子）の構造'!K$42</f>
        <v>311</v>
      </c>
      <c r="I65" s="169"/>
      <c r="J65" s="169"/>
      <c r="K65" s="169">
        <f>'将来負担比率（分子）の構造'!L$42</f>
        <v>497</v>
      </c>
      <c r="L65" s="169"/>
      <c r="M65" s="169"/>
      <c r="N65" s="169">
        <f>'将来負担比率（分子）の構造'!M$42</f>
        <v>788</v>
      </c>
      <c r="O65" s="169"/>
      <c r="P65" s="169"/>
    </row>
    <row r="66" spans="1:16">
      <c r="A66" s="169" t="s">
        <v>32</v>
      </c>
      <c r="B66" s="169">
        <f>'将来負担比率（分子）の構造'!I$41</f>
        <v>6667</v>
      </c>
      <c r="C66" s="169"/>
      <c r="D66" s="169"/>
      <c r="E66" s="169">
        <f>'将来負担比率（分子）の構造'!J$41</f>
        <v>6780</v>
      </c>
      <c r="F66" s="169"/>
      <c r="G66" s="169"/>
      <c r="H66" s="169">
        <f>'将来負担比率（分子）の構造'!K$41</f>
        <v>6583</v>
      </c>
      <c r="I66" s="169"/>
      <c r="J66" s="169"/>
      <c r="K66" s="169">
        <f>'将来負担比率（分子）の構造'!L$41</f>
        <v>6484</v>
      </c>
      <c r="L66" s="169"/>
      <c r="M66" s="169"/>
      <c r="N66" s="169">
        <f>'将来負担比率（分子）の構造'!M$41</f>
        <v>6115</v>
      </c>
      <c r="O66" s="169"/>
      <c r="P66" s="169"/>
    </row>
    <row r="67" spans="1:16">
      <c r="A67" s="169" t="s">
        <v>76</v>
      </c>
      <c r="B67" s="169" t="e">
        <f>NA()</f>
        <v>#N/A</v>
      </c>
      <c r="C67" s="169">
        <f>IF(ISNUMBER('将来負担比率（分子）の構造'!I$53), IF('将来負担比率（分子）の構造'!I$53 &lt; 0, 0, '将来負担比率（分子）の構造'!I$53), NA())</f>
        <v>3213</v>
      </c>
      <c r="D67" s="169" t="e">
        <f>NA()</f>
        <v>#N/A</v>
      </c>
      <c r="E67" s="169" t="e">
        <f>NA()</f>
        <v>#N/A</v>
      </c>
      <c r="F67" s="169">
        <f>IF(ISNUMBER('将来負担比率（分子）の構造'!J$53), IF('将来負担比率（分子）の構造'!J$53 &lt; 0, 0, '将来負担比率（分子）の構造'!J$53), NA())</f>
        <v>2772</v>
      </c>
      <c r="G67" s="169" t="e">
        <f>NA()</f>
        <v>#N/A</v>
      </c>
      <c r="H67" s="169" t="e">
        <f>NA()</f>
        <v>#N/A</v>
      </c>
      <c r="I67" s="169">
        <f>IF(ISNUMBER('将来負担比率（分子）の構造'!K$53), IF('将来負担比率（分子）の構造'!K$53 &lt; 0, 0, '将来負担比率（分子）の構造'!K$53), NA())</f>
        <v>2541</v>
      </c>
      <c r="J67" s="169" t="e">
        <f>NA()</f>
        <v>#N/A</v>
      </c>
      <c r="K67" s="169" t="e">
        <f>NA()</f>
        <v>#N/A</v>
      </c>
      <c r="L67" s="169">
        <f>IF(ISNUMBER('将来負担比率（分子）の構造'!L$53), IF('将来負担比率（分子）の構造'!L$53 &lt; 0, 0, '将来負担比率（分子）の構造'!L$53), NA())</f>
        <v>1984</v>
      </c>
      <c r="M67" s="169" t="e">
        <f>NA()</f>
        <v>#N/A</v>
      </c>
      <c r="N67" s="169" t="e">
        <f>NA()</f>
        <v>#N/A</v>
      </c>
      <c r="O67" s="169">
        <f>IF(ISNUMBER('将来負担比率（分子）の構造'!M$53), IF('将来負担比率（分子）の構造'!M$53 &lt; 0, 0, '将来負担比率（分子）の構造'!M$53), NA())</f>
        <v>1750</v>
      </c>
      <c r="P67" s="169" t="e">
        <f>NA()</f>
        <v>#N/A</v>
      </c>
    </row>
    <row r="70" spans="1:16">
      <c r="A70" s="171" t="s">
        <v>77</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78</v>
      </c>
      <c r="B72" s="173">
        <f>基金残高に係る経年分析!F55</f>
        <v>350</v>
      </c>
      <c r="C72" s="173">
        <f>基金残高に係る経年分析!G55</f>
        <v>730</v>
      </c>
      <c r="D72" s="173">
        <f>基金残高に係る経年分析!H55</f>
        <v>830</v>
      </c>
    </row>
    <row r="73" spans="1:16">
      <c r="A73" s="172" t="s">
        <v>79</v>
      </c>
      <c r="B73" s="173">
        <f>基金残高に係る経年分析!F56</f>
        <v>2</v>
      </c>
      <c r="C73" s="173">
        <f>基金残高に係る経年分析!G56</f>
        <v>123</v>
      </c>
      <c r="D73" s="173">
        <f>基金残高に係る経年分析!H56</f>
        <v>123</v>
      </c>
    </row>
    <row r="74" spans="1:16">
      <c r="A74" s="172" t="s">
        <v>80</v>
      </c>
      <c r="B74" s="173">
        <f>基金残高に係る経年分析!F57</f>
        <v>82</v>
      </c>
      <c r="C74" s="173">
        <f>基金残高に係る経年分析!G57</f>
        <v>150</v>
      </c>
      <c r="D74" s="173">
        <f>基金残高に係る経年分析!H57</f>
        <v>396</v>
      </c>
    </row>
  </sheetData>
  <sheetProtection algorithmName="SHA-512" hashValue="q6PTpz/6SdpHBYtJg5F6Rg4uIImUwkkLibbD3o4zKAW2YfI9g5Q63klW3lOkK5FAn3sca/VUt5M7dqOBDmtnTA==" saltValue="bl6azlX7+txNxMp8zHp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2024-03-14T01:44:35Z</dcterms:created>
  <dcterms:modified xsi:type="dcterms:W3CDTF">2024-11-20T08:26:03Z</dcterms:modified>
  <cp:category/>
</cp:coreProperties>
</file>