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EADCCC9-1561-4B6E-B113-3150534EE379}"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W39" i="10" s="1"/>
  <c r="BW40"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<sst xmlns="http://schemas.openxmlformats.org/spreadsheetml/2006/main" count="1088" uniqueCount="609">
  <si>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</si>
  <si>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</si>
  <si>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</si>
  <si>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</si>
  <si>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</si>
  <si>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</si>
  <si>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</si>
  <si>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</si>
  <si>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</si>
  <si>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</si>
  <si>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</si>
  <si>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</si>
  <si>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</si>
  <si>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</si>
  <si>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</si>
  <si>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</si>
  <si>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</si>
  <si>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</si>
  <si>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</si>
  <si>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</si>
  <si>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</si>
  <si>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</si>
  <si>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</si>
  <si>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</si>
  <si>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</si>
  <si>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</si>
  <si>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</si>
  <si>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</si>
  <si>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</si>
  <si>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</si>
  <si>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</si>
  <si>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</si>
  <si>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</si>
  <si>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</si>
  <si>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</si>
  <si>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</si>
  <si>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</si>
  <si>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</si>
  <si>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</si>
  <si>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</si>
  <si>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</si>
  <si>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</si>
  <si>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</si>
  <si>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</si>
  <si>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</si>
  <si>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</si>
  <si>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</si>
  <si>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</si>
  <si>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</si>
  <si>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</si>
  <si>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</si>
  <si>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</si>
  <si>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</si>
  <si>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</si>
  <si>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</si>
  <si>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</si>
  <si>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</si>
  <si>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</si>
  <si>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</si>
  <si>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</si>
  <si>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</si>
  <si>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</si>
  <si>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</si>
  <si>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</si>
  <si>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</si>
  <si>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</si>
  <si>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</si>
  <si>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</si>
  <si>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</si>
  <si>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</si>
  <si>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</si>
  <si>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</si>
  <si>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</si>
  <si>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</si>
  <si>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</si>
  <si>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</si>
  <si>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</si>
  <si>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</si>
  <si>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</si>
  <si>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</si>
  <si>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</si>
  <si>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</si>
  <si>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</si>
  <si>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</si>
  <si>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</si>
  <si>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</si>
  <si>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</si>
  <si>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</si>
  <si>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</si>
  <si>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</si>
  <si>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</si>
  <si>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</si>
  <si>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</si>
  <si>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</si>
  <si>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</si>
  <si>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</si>
  <si>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</si>
  <si>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</si>
  <si>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</si>
  <si>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</si>
  <si>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</si>
  <si>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</si>
  <si>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</si>
  <si>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</si>
  <si>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</si>
  <si>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</si>
  <si>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</si>
  <si>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</si>
  <si>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</si>
  <si>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</si>
  <si>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</si>
  <si>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</si>
  <si>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</si>
  <si>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</si>
  <si>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</si>
  <si>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</si>
  <si>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</si>
  <si>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</si>
  <si>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</si>
  <si>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</si>
  <si>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</si>
  <si>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</si>
  <si>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</si>
  <si>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</si>
  <si>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</si>
  <si>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</si>
  <si>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</si>
  <si>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</si>
  <si>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</si>
  <si>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</si>
  <si>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</si>
  <si>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</si>
  <si>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</si>
  <si>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</si>
  <si>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</si>
  <si>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</si>
  <si>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</si>
  <si>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</si>
  <si>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</si>
  <si>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</si>
  <si>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</si>
  <si>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</si>
  <si>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</si>
  <si>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</si>
  <si>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</si>
  <si>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</si>
  <si>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</si>
  <si>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</si>
  <si>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</si>
  <si>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</si>
  <si>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</si>
  <si>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</si>
  <si>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</si>
  <si>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</si>
  <si>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</si>
  <si>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</si>
  <si>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</si>
  <si>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</si>
  <si>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</si>
  <si>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</si>
  <si>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</si>
  <si>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</si>
  <si>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</si>
  <si>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</si>
  <si>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</si>
  <si>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</si>
  <si>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</si>
  <si>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</si>
  <si>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</si>
  <si>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</si>
  <si>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</si>
  <si>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</si>
  <si>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</si>
  <si>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</si>
  <si>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</si>
  <si>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</si>
  <si>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</si>
  <si>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</si>
  <si>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</si>
  <si>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</si>
  <si>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</si>
  <si>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</si>
  <si>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</si>
  <si>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</si>
  <si>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</si>
  <si>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</si>
  <si>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</si>
  <si>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</si>
  <si>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</si>
  <si>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</si>
  <si>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</si>
  <si>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</si>
  <si>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</si>
  <si>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</si>
  <si>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</si>
  <si>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</si>
  <si>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</si>
  <si>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</si>
  <si>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</si>
  <si>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</si>
  <si>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</si>
  <si>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</si>
  <si>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</si>
  <si>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</si>
  <si>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</si>
  <si>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</si>
  <si>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</si>
  <si>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</si>
  <si>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</si>
  <si>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</si>
  <si>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</si>
  <si>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</si>
  <si>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</si>
  <si>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</si>
  <si>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</si>
  <si>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</si>
  <si>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</si>
  <si>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</si>
  <si>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</si>
  <si>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</si>
  <si>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</si>
  <si>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</si>
  <si>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</si>
  <si>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</si>
  <si>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</si>
  <si>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</si>
  <si>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</si>
  <si>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</si>
  <si>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</si>
  <si>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</si>
  <si>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</si>
  <si>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</si>
  <si>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</si>
  <si>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</si>
  <si>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</si>
  <si>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</si>
  <si>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</si>
  <si>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</si>
  <si>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</si>
  <si>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</si>
  <si>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</si>
  <si>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</si>
  <si>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</si>
  <si>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</si>
  <si>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</si>
  <si>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</si>
  <si>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</si>
  <si>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</si>
  <si>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</si>
  <si>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</si>
  <si>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</si>
  <si>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</si>
  <si>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</si>
  <si>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</si>
  <si>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</si>
  <si>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</si>
  <si>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</si>
  <si>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</si>
  <si>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</si>
  <si>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</si>
  <si>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</si>
  <si>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</si>
  <si>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</si>
  <si>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</si>
  <si>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</si>
  <si>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</si>
  <si>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</si>
  <si>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</si>
  <si>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</si>
  <si>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</si>
  <si>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</si>
  <si>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</si>
  <si>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</si>
  <si>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</si>
  <si>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</si>
  <si>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</si>
  <si>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</si>
  <si>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</si>
  <si>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</si>
  <si>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</si>
  <si>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</si>
  <si>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</si>
  <si>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</si>
  <si>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</si>
  <si>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</si>
  <si>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</si>
  <si>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</si>
  <si>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</si>
  <si>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</si>
  <si>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</si>
  <si>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</si>
  <si>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</si>
  <si>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</si>
  <si>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</si>
  <si>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</si>
  <si>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</si>
  <si>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</si>
  <si>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</si>
  <si>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</si>
  <si>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</si>
  <si>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</si>
  <si>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</si>
  <si>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</si>
  <si>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</si>
  <si>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</si>
  <si>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</si>
  <si>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</si>
  <si>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</si>
  <si>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</si>
  <si>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</si>
  <si>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</si>
  <si>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</si>
  <si>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</si>
  <si>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</si>
  <si>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</si>
  <si>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</si>
  <si>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</si>
  <si>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</si>
  <si>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</si>
  <si>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</si>
  <si>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</si>
  <si>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</si>
  <si>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</si>
  <si>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</si>
  <si>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</si>
  <si>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</si>
  <si>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</si>
  <si>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</si>
  <si>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</si>
  <si>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</si>
  <si>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</si>
  <si>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</si>
  <si>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</si>
  <si>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</si>
  <si>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</si>
  <si>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</si>
  <si>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</si>
  <si>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</si>
  <si>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</si>
  <si>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</si>
  <si>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</si>
  <si>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</si>
  <si>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</si>
  <si>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</si>
  <si>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</si>
  <si>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</si>
  <si>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</si>
  <si>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</si>
  <si>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</si>
  <si>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</si>
  <si>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</si>
  <si>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</si>
  <si>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</si>
  <si>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</si>
  <si>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</si>
  <si>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</si>
  <si>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</si>
  <si>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</si>
  <si>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</si>
  <si>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</si>
  <si>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</si>
  <si>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</si>
  <si>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</si>
  <si>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</si>
  <si>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</si>
  <si>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</si>
  <si>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</si>
  <si>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</si>
  <si>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</si>
  <si>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</si>
  <si>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</si>
  <si>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</si>
  <si>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</si>
  <si>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</si>
  <si>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</si>
  <si>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</si>
  <si>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</si>
  <si>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</si>
  <si>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</si>
  <si>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</si>
  <si>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</si>
  <si>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</si>
  <si>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</si>
  <si>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</si>
  <si>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</si>
  <si>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</si>
  <si>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</si>
  <si>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</si>
  <si>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</si>
  <si>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</si>
  <si>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</si>
  <si>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</si>
  <si>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</si>
  <si>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</si>
  <si>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</si>
  <si>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白岡駅東部中央土地区画整理事業特別会計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</si>
  <si>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</si>
  <si>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</si>
  <si>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</si>
  <si>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</si>
  <si>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</si>
  <si>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</si>
  <si>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</si>
  <si>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</si>
  <si>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</si>
  <si>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</si>
  <si>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</si>
  <si>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</si>
  <si>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</si>
  <si>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</si>
  <si>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</si>
  <si>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</si>
  <si>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</si>
  <si>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白岡市水道事業会計</t>
    <phoneticPr fontId="5"/>
  </si>
  <si>
    <t>法適用企業</t>
    <phoneticPr fontId="5"/>
  </si>
  <si>
    <t>白岡市公共下水道事業会計</t>
    <phoneticPr fontId="5"/>
  </si>
  <si>
    <t>法適用企業</t>
    <phoneticPr fontId="5"/>
  </si>
  <si>
    <t>白岡市農業集落排水事業会計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</si>
  <si>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</si>
  <si>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</si>
  <si>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</si>
  <si>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</si>
  <si>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</si>
  <si>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</si>
  <si>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</si>
  <si>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</si>
  <si>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</si>
  <si>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</si>
  <si>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</si>
  <si>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</si>
  <si>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</si>
  <si>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</si>
  <si>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</si>
  <si>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</si>
  <si>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</si>
  <si>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</si>
  <si>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</si>
  <si>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</si>
  <si>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</si>
  <si>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</si>
  <si>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</si>
  <si>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</si>
  <si>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</si>
  <si>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</si>
  <si>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</si>
  <si>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</si>
  <si>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</si>
  <si>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</si>
  <si>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</si>
  <si>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</si>
  <si>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</si>
  <si>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</si>
  <si>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</si>
  <si>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</si>
  <si>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</si>
  <si>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</si>
  <si>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</si>
  <si>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</si>
  <si>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</si>
  <si>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</si>
  <si>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</si>
  <si>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</si>
  <si>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</si>
  <si>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</si>
  <si>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</si>
  <si>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</si>
  <si>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</si>
  <si>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</si>
  <si>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</si>
  <si>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</si>
  <si>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</si>
  <si>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</si>
  <si>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</si>
  <si>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</si>
  <si>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</si>
  <si>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</si>
  <si>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</si>
  <si>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</si>
  <si>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</si>
  <si>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</si>
  <si>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</si>
  <si>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白岡市公共下水道事業会計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</si>
  <si>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</si>
  <si>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</si>
  <si>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白岡市農業集落排水事業会計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</si>
  <si>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</si>
  <si>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白岡市水道事業会計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</si>
  <si>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</si>
  <si>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</si>
  <si>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</si>
  <si>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</si>
  <si>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</si>
  <si>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</si>
  <si>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</si>
  <si>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</si>
  <si>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</si>
  <si>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</si>
  <si>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</si>
  <si>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</si>
  <si>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</si>
  <si>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</si>
  <si>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</si>
  <si>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</si>
  <si>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</si>
  <si>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</si>
  <si>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</si>
  <si>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</si>
  <si>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</si>
  <si>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</si>
  <si>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</si>
  <si>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</si>
  <si>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</si>
  <si>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</si>
  <si>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</si>
  <si>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</si>
  <si>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</si>
  <si>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</si>
  <si>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</si>
  <si>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</si>
  <si>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</si>
  <si>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</si>
  <si>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</si>
  <si>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</si>
  <si>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</si>
  <si>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</si>
  <si>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</si>
  <si>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</si>
  <si>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</si>
  <si>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</si>
  <si>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</si>
  <si>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</si>
  <si>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</si>
  <si>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</si>
  <si>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</si>
  <si>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</si>
  <si>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</si>
  <si>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</si>
  <si>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</si>
  <si>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</si>
  <si>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</si>
  <si>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</si>
  <si>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</si>
  <si>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</si>
  <si>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</si>
  <si>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</si>
  <si>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</si>
  <si>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</si>
  <si>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</si>
  <si>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</si>
  <si>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</si>
  <si>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</si>
  <si>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</si>
  <si>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</si>
  <si>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</si>
  <si>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</si>
  <si>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</si>
  <si>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</si>
  <si>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</si>
  <si>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</si>
  <si>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</si>
  <si>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</si>
  <si>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</si>
  <si>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</si>
  <si>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</si>
  <si>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</si>
  <si>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</si>
  <si>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</si>
  <si>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</si>
  <si>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</si>
  <si>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</si>
  <si>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</si>
  <si>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0.58</t>
  </si>
  <si>
    <t>▲ 1.33</t>
  </si>
  <si>
    <t>白岡市水道事業会計</t>
  </si>
  <si>
    <t>一般会計</t>
  </si>
  <si>
    <t>国民健康保険特別会計</t>
  </si>
  <si>
    <t>介護保険特別会計</t>
  </si>
  <si>
    <t>白岡市公共下水道事業会計</t>
  </si>
  <si>
    <t>白岡駅東部中央土地区画整理事業特別会計</t>
  </si>
  <si>
    <t>白岡市農業集落排水事業会計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</si>
  <si>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</si>
  <si>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</si>
  <si>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</si>
  <si>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</si>
  <si>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</si>
  <si>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</si>
  <si>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</si>
  <si>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</si>
  <si>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</si>
  <si>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埼葛斎場組合</t>
    <rPh sb="0" eb="6">
      <t>サイカツサイジョウクミアイ</t>
    </rPh>
    <phoneticPr fontId="2"/>
  </si>
  <si>
    <t>蓮田白岡衛生組合</t>
    <rPh sb="0" eb="8">
      <t>ハスダシラオカエイセイクミアイ</t>
    </rPh>
    <phoneticPr fontId="2"/>
  </si>
  <si>
    <t>埼玉県後期高齢者医療広域連合</t>
    <rPh sb="0" eb="3">
      <t>サイタマケン</t>
    </rPh>
    <rPh sb="3" eb="8">
      <t>コウキコウレイシャ</t>
    </rPh>
    <rPh sb="8" eb="14">
      <t>イリョウコウイキレンゴウ</t>
    </rPh>
    <phoneticPr fontId="2"/>
  </si>
  <si>
    <t>埼玉県市町村総合事務組合</t>
    <rPh sb="0" eb="3">
      <t>サイタマケン</t>
    </rPh>
    <rPh sb="3" eb="12">
      <t>シチョウソンソウゴウジムクミアイ</t>
    </rPh>
    <phoneticPr fontId="2"/>
  </si>
  <si>
    <t>埼玉県東部消防組合</t>
    <rPh sb="0" eb="3">
      <t>サイタマケン</t>
    </rPh>
    <rPh sb="3" eb="9">
      <t>トウブショウボウクミアイ</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</si>
  <si>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</si>
  <si>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</si>
  <si>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</si>
  <si>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しらおか味彩センター</t>
    <rPh sb="4" eb="5">
      <t>アジ</t>
    </rPh>
    <rPh sb="5" eb="6">
      <t>アヤ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</si>
  <si>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</si>
  <si>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</si>
  <si>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</si>
  <si>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</si>
  <si>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</si>
  <si>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生涯学習施設整備事業により類似団体と比較し高い水準にあったが、令和元年度に減少に転じ、令和３年度には類似団体平均を下回った。将来負担比率については、平成30年度に発生したものの、それ以降は発生していない。しかしながら、実質公債費比率は、今後大規模事業等により再び増加することが見込まれることから、引き続き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</si>
  <si>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</si>
  <si>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</si>
  <si>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</si>
  <si>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生涯学習施設整備事業により平成30年度には将来負担比率が発生したものの、それ以降は発生していない。一方で、有形固定資産減価償却率は類似団体よりも高く、上昇傾向にあるが、主な要因としては建築後40年以上が経過した施設が全体の約３割を占めていることにある。そのため、今後は公共施設等総合管理計画、個別施設計画などに基づき、公共施設の再編や長寿命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</si>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</sst>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55EE930-AE9B-4A19-A1F4-1E5AD78FA8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4CC-4B89-9B06-E7282D63DB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34687</c:v>
                </c:pt>
                <c:pt idx="1">
                  <c:v>20668</c:v>
                </c:pt>
                <c:pt idx="2">
                  <c:v>22152</c:v>
                </c:pt>
                <c:pt idx="3">
                  <c:v>19511</c:v>
                </c:pt>
                <c:pt idx="4">
                  <c:v>33174</c:v>
                </c:pt>
              </c:numCache>
            </c:numRef>
          </c:val>
          <c:smooth val="0"/>
          <c:extLst>
            <c:ext xmlns:c16="http://schemas.microsoft.com/office/drawing/2014/chart" uri="{C3380CC4-5D6E-409C-BE32-E72D297353CC}">
              <c16:uniqueId val="{00000001-B4CC-4B89-9B06-E7282D63DB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5.87</c:v>
                </c:pt>
                <c:pt idx="2">
                  <c:v>7.44</c:v>
                </c:pt>
                <c:pt idx="3">
                  <c:v>6.96</c:v>
                </c:pt>
                <c:pt idx="4">
                  <c:v>8.18</c:v>
                </c:pt>
              </c:numCache>
            </c:numRef>
          </c:val>
          <c:extLst>
            <c:ext xmlns:c16="http://schemas.microsoft.com/office/drawing/2014/chart" uri="{C3380CC4-5D6E-409C-BE32-E72D297353CC}">
              <c16:uniqueId val="{00000000-8C81-4AA3-B8F7-98D4D5B1F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8.6199999999999992</c:v>
                </c:pt>
                <c:pt idx="1">
                  <c:v>8.6199999999999992</c:v>
                </c:pt>
                <c:pt idx="2">
                  <c:v>9.24</c:v>
                </c:pt>
                <c:pt idx="3">
                  <c:v>9.65</c:v>
                </c:pt>
                <c:pt idx="4">
                  <c:v>11.89</c:v>
                </c:pt>
              </c:numCache>
            </c:numRef>
          </c:val>
          <c:extLst>
            <c:ext xmlns:c16="http://schemas.microsoft.com/office/drawing/2014/chart" uri="{C3380CC4-5D6E-409C-BE32-E72D297353CC}">
              <c16:uniqueId val="{00000001-8C81-4AA3-B8F7-98D4D5B1F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-0.57999999999999996</c:v>
                </c:pt>
                <c:pt idx="1">
                  <c:v>-1.33</c:v>
                </c:pt>
                <c:pt idx="2">
                  <c:v>2.58</c:v>
                </c:pt>
                <c:pt idx="3">
                  <c:v>1.17</c:v>
                </c:pt>
                <c:pt idx="4">
                  <c:v>3</c:v>
                </c:pt>
              </c:numCache>
            </c:numRef>
          </c:val>
          <c:smooth val="0"/>
          <c:extLst>
            <c:ext xmlns:c16="http://schemas.microsoft.com/office/drawing/2014/chart" uri="{C3380CC4-5D6E-409C-BE32-E72D297353CC}">
              <c16:uniqueId val="{00000002-8C81-4AA3-B8F7-98D4D5B1F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0.28000000000000003</c:v>
                </c:pt>
                <c:pt idx="2">
                  <c:v>#N/A</c:v>
                </c:pt>
                <c:pt idx="3">
                  <c:v>0.74</c:v>
                </c:pt>
                <c:pt idx="4">
                  <c:v>#N/A</c:v>
                </c:pt>
                <c:pt idx="5">
                  <c:v>0.06</c:v>
                </c:pt>
                <c:pt idx="6">
                  <c:v>0</c:v>
                </c:pt>
                <c:pt idx="7">
                  <c:v>0</c:v>
                </c:pt>
                <c:pt idx="8">
                  <c:v>0</c:v>
                </c:pt>
                <c:pt idx="9">
                  <c:v>0</c:v>
                </c:pt>
              </c:numCache>
            </c:numRef>
          </c:val>
          <c:extLst>
            <c:ext xmlns:c16="http://schemas.microsoft.com/office/drawing/2014/chart" uri="{C3380CC4-5D6E-409C-BE32-E72D297353CC}">
              <c16:uniqueId val="{00000000-334B-46E0-B9C7-69BE13DB2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B-46E0-B9C7-69BE13DB2A0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334B-46E0-B9C7-69BE13DB2A08}"/>
            </c:ext>
          </c:extLst>
        </c:ser>
        <c:ser>
          <c:idx val="3"/>
          <c:order val="3"/>
          <c:tx>
            <c:strRef>
              <c:f>データシート!$A$30</c:f>
              <c:strCache>
                <c:ptCount val="1"/>
                <c:pt idx="0">
                  <c:v>白岡市農業集落排水事業会計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3-334B-46E0-B9C7-69BE13DB2A08}"/>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0.09</c:v>
                </c:pt>
                <c:pt idx="6">
                  <c:v>#N/A</c:v>
                </c:pt>
                <c:pt idx="7">
                  <c:v>0.14000000000000001</c:v>
                </c:pt>
                <c:pt idx="8">
                  <c:v>#N/A</c:v>
                </c:pt>
                <c:pt idx="9">
                  <c:v>0.15</c:v>
                </c:pt>
              </c:numCache>
            </c:numRef>
          </c:val>
          <c:extLst>
            <c:ext xmlns:c16="http://schemas.microsoft.com/office/drawing/2014/chart" uri="{C3380CC4-5D6E-409C-BE32-E72D297353CC}">
              <c16:uniqueId val="{00000004-334B-46E0-B9C7-69BE13DB2A08}"/>
            </c:ext>
          </c:extLst>
        </c:ser>
        <c:ser>
          <c:idx val="5"/>
          <c:order val="5"/>
          <c:tx>
            <c:strRef>
              <c:f>データシート!$A$32</c:f>
              <c:strCache>
                <c:ptCount val="1"/>
                <c:pt idx="0">
                  <c:v>白岡市公共下水道事業会計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1.28</c:v>
                </c:pt>
                <c:pt idx="6">
                  <c:v>#N/A</c:v>
                </c:pt>
                <c:pt idx="7">
                  <c:v>1.08</c:v>
                </c:pt>
                <c:pt idx="8">
                  <c:v>#N/A</c:v>
                </c:pt>
                <c:pt idx="9">
                  <c:v>1.36</c:v>
                </c:pt>
              </c:numCache>
            </c:numRef>
          </c:val>
          <c:extLst>
            <c:ext xmlns:c16="http://schemas.microsoft.com/office/drawing/2014/chart" uri="{C3380CC4-5D6E-409C-BE32-E72D297353CC}">
              <c16:uniqueId val="{00000005-334B-46E0-B9C7-69BE13DB2A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1.43</c:v>
                </c:pt>
                <c:pt idx="4">
                  <c:v>#N/A</c:v>
                </c:pt>
                <c:pt idx="5">
                  <c:v>1.54</c:v>
                </c:pt>
                <c:pt idx="6">
                  <c:v>#N/A</c:v>
                </c:pt>
                <c:pt idx="7">
                  <c:v>1.5</c:v>
                </c:pt>
                <c:pt idx="8">
                  <c:v>#N/A</c:v>
                </c:pt>
                <c:pt idx="9">
                  <c:v>1.77</c:v>
                </c:pt>
              </c:numCache>
            </c:numRef>
          </c:val>
          <c:extLst>
            <c:ext xmlns:c16="http://schemas.microsoft.com/office/drawing/2014/chart" uri="{C3380CC4-5D6E-409C-BE32-E72D297353CC}">
              <c16:uniqueId val="{00000006-334B-46E0-B9C7-69BE13DB2A0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4.38</c:v>
                </c:pt>
                <c:pt idx="2">
                  <c:v>#N/A</c:v>
                </c:pt>
                <c:pt idx="3">
                  <c:v>4.6100000000000003</c:v>
                </c:pt>
                <c:pt idx="4">
                  <c:v>#N/A</c:v>
                </c:pt>
                <c:pt idx="5">
                  <c:v>4.4000000000000004</c:v>
                </c:pt>
                <c:pt idx="6">
                  <c:v>#N/A</c:v>
                </c:pt>
                <c:pt idx="7">
                  <c:v>2.93</c:v>
                </c:pt>
                <c:pt idx="8">
                  <c:v>#N/A</c:v>
                </c:pt>
                <c:pt idx="9">
                  <c:v>2.15</c:v>
                </c:pt>
              </c:numCache>
            </c:numRef>
          </c:val>
          <c:extLst>
            <c:ext xmlns:c16="http://schemas.microsoft.com/office/drawing/2014/chart" uri="{C3380CC4-5D6E-409C-BE32-E72D297353CC}">
              <c16:uniqueId val="{00000007-334B-46E0-B9C7-69BE13DB2A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6.95</c:v>
                </c:pt>
                <c:pt idx="2">
                  <c:v>#N/A</c:v>
                </c:pt>
                <c:pt idx="3">
                  <c:v>5.86</c:v>
                </c:pt>
                <c:pt idx="4">
                  <c:v>#N/A</c:v>
                </c:pt>
                <c:pt idx="5">
                  <c:v>7.08</c:v>
                </c:pt>
                <c:pt idx="6">
                  <c:v>#N/A</c:v>
                </c:pt>
                <c:pt idx="7">
                  <c:v>6.73</c:v>
                </c:pt>
                <c:pt idx="8">
                  <c:v>#N/A</c:v>
                </c:pt>
                <c:pt idx="9">
                  <c:v>8.02</c:v>
                </c:pt>
              </c:numCache>
            </c:numRef>
          </c:val>
          <c:extLst>
            <c:ext xmlns:c16="http://schemas.microsoft.com/office/drawing/2014/chart" uri="{C3380CC4-5D6E-409C-BE32-E72D297353CC}">
              <c16:uniqueId val="{00000008-334B-46E0-B9C7-69BE13DB2A08}"/>
            </c:ext>
          </c:extLst>
        </c:ser>
        <c:ser>
          <c:idx val="9"/>
          <c:order val="9"/>
          <c:tx>
            <c:strRef>
              <c:f>データシート!$A$36</c:f>
              <c:strCache>
                <c:ptCount val="1"/>
                <c:pt idx="0">
                  <c:v>白岡市水道事業会計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12.19</c:v>
                </c:pt>
                <c:pt idx="2">
                  <c:v>#N/A</c:v>
                </c:pt>
                <c:pt idx="3">
                  <c:v>11.83</c:v>
                </c:pt>
                <c:pt idx="4">
                  <c:v>#N/A</c:v>
                </c:pt>
                <c:pt idx="5">
                  <c:v>12.18</c:v>
                </c:pt>
                <c:pt idx="6">
                  <c:v>#N/A</c:v>
                </c:pt>
                <c:pt idx="7">
                  <c:v>11.41</c:v>
                </c:pt>
                <c:pt idx="8">
                  <c:v>#N/A</c:v>
                </c:pt>
                <c:pt idx="9">
                  <c:v>11.61</c:v>
                </c:pt>
              </c:numCache>
            </c:numRef>
          </c:val>
          <c:extLst>
            <c:ext xmlns:c16="http://schemas.microsoft.com/office/drawing/2014/chart" uri="{C3380CC4-5D6E-409C-BE32-E72D297353CC}">
              <c16:uniqueId val="{00000009-334B-46E0-B9C7-69BE13DB2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1225</c:v>
                </c:pt>
                <c:pt idx="5">
                  <c:v>1231</c:v>
                </c:pt>
                <c:pt idx="8">
                  <c:v>1148</c:v>
                </c:pt>
                <c:pt idx="11">
                  <c:v>1149</c:v>
                </c:pt>
                <c:pt idx="14">
                  <c:v>1164</c:v>
                </c:pt>
              </c:numCache>
            </c:numRef>
          </c:val>
          <c:extLst>
            <c:ext xmlns:c16="http://schemas.microsoft.com/office/drawing/2014/chart" uri="{C3380CC4-5D6E-409C-BE32-E72D297353CC}">
              <c16:uniqueId val="{00000000-1B31-4F4B-9C04-63EE316E0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1-4F4B-9C04-63EE316E0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81</c:v>
                </c:pt>
                <c:pt idx="3">
                  <c:v>53</c:v>
                </c:pt>
                <c:pt idx="6">
                  <c:v>0</c:v>
                </c:pt>
                <c:pt idx="9">
                  <c:v>0</c:v>
                </c:pt>
                <c:pt idx="12">
                  <c:v>0</c:v>
                </c:pt>
              </c:numCache>
            </c:numRef>
          </c:val>
          <c:extLst>
            <c:ext xmlns:c16="http://schemas.microsoft.com/office/drawing/2014/chart" uri="{C3380CC4-5D6E-409C-BE32-E72D297353CC}">
              <c16:uniqueId val="{00000002-1B31-4F4B-9C04-63EE316E0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114</c:v>
                </c:pt>
                <c:pt idx="6">
                  <c:v>109</c:v>
                </c:pt>
                <c:pt idx="9">
                  <c:v>99</c:v>
                </c:pt>
                <c:pt idx="12">
                  <c:v>89</c:v>
                </c:pt>
              </c:numCache>
            </c:numRef>
          </c:val>
          <c:extLst>
            <c:ext xmlns:c16="http://schemas.microsoft.com/office/drawing/2014/chart" uri="{C3380CC4-5D6E-409C-BE32-E72D297353CC}">
              <c16:uniqueId val="{00000003-1B31-4F4B-9C04-63EE316E0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352</c:v>
                </c:pt>
                <c:pt idx="3">
                  <c:v>373</c:v>
                </c:pt>
                <c:pt idx="6">
                  <c:v>253</c:v>
                </c:pt>
                <c:pt idx="9">
                  <c:v>232</c:v>
                </c:pt>
                <c:pt idx="12">
                  <c:v>215</c:v>
                </c:pt>
              </c:numCache>
            </c:numRef>
          </c:val>
          <c:extLst>
            <c:ext xmlns:c16="http://schemas.microsoft.com/office/drawing/2014/chart" uri="{C3380CC4-5D6E-409C-BE32-E72D297353CC}">
              <c16:uniqueId val="{00000004-1B31-4F4B-9C04-63EE316E0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1-4F4B-9C04-63EE316E0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1-4F4B-9C04-63EE316E0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1342</c:v>
                </c:pt>
                <c:pt idx="3">
                  <c:v>1313</c:v>
                </c:pt>
                <c:pt idx="6">
                  <c:v>1273</c:v>
                </c:pt>
                <c:pt idx="9">
                  <c:v>1245</c:v>
                </c:pt>
                <c:pt idx="12">
                  <c:v>1269</c:v>
                </c:pt>
              </c:numCache>
            </c:numRef>
          </c:val>
          <c:extLst>
            <c:ext xmlns:c16="http://schemas.microsoft.com/office/drawing/2014/chart" uri="{C3380CC4-5D6E-409C-BE32-E72D297353CC}">
              <c16:uniqueId val="{00000007-1B31-4F4B-9C04-63EE316E0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662</c:v>
                </c:pt>
                <c:pt idx="2">
                  <c:v>#N/A</c:v>
                </c:pt>
                <c:pt idx="3">
                  <c:v>#N/A</c:v>
                </c:pt>
                <c:pt idx="4">
                  <c:v>622</c:v>
                </c:pt>
                <c:pt idx="5">
                  <c:v>#N/A</c:v>
                </c:pt>
                <c:pt idx="6">
                  <c:v>#N/A</c:v>
                </c:pt>
                <c:pt idx="7">
                  <c:v>487</c:v>
                </c:pt>
                <c:pt idx="8">
                  <c:v>#N/A</c:v>
                </c:pt>
                <c:pt idx="9">
                  <c:v>#N/A</c:v>
                </c:pt>
                <c:pt idx="10">
                  <c:v>427</c:v>
                </c:pt>
                <c:pt idx="11">
                  <c:v>#N/A</c:v>
                </c:pt>
                <c:pt idx="12">
                  <c:v>#N/A</c:v>
                </c:pt>
                <c:pt idx="13">
                  <c:v>409</c:v>
                </c:pt>
                <c:pt idx="14">
                  <c:v>#N/A</c:v>
                </c:pt>
              </c:numCache>
            </c:numRef>
          </c:val>
          <c:smooth val="0"/>
          <c:extLst>
            <c:ext xmlns:c16="http://schemas.microsoft.com/office/drawing/2014/chart" uri="{C3380CC4-5D6E-409C-BE32-E72D297353CC}">
              <c16:uniqueId val="{00000008-1B31-4F4B-9C04-63EE316E0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13148</c:v>
                </c:pt>
                <c:pt idx="5">
                  <c:v>12968</c:v>
                </c:pt>
                <c:pt idx="8">
                  <c:v>12876</c:v>
                </c:pt>
                <c:pt idx="11">
                  <c:v>12921</c:v>
                </c:pt>
                <c:pt idx="14">
                  <c:v>12509</c:v>
                </c:pt>
              </c:numCache>
            </c:numRef>
          </c:val>
          <c:extLst>
            <c:ext xmlns:c16="http://schemas.microsoft.com/office/drawing/2014/chart" uri="{C3380CC4-5D6E-409C-BE32-E72D297353CC}">
              <c16:uniqueId val="{00000000-6E56-4177-AB16-AE396BB76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592</c:v>
                </c:pt>
                <c:pt idx="5">
                  <c:v>649</c:v>
                </c:pt>
                <c:pt idx="8">
                  <c:v>611</c:v>
                </c:pt>
                <c:pt idx="11">
                  <c:v>632</c:v>
                </c:pt>
                <c:pt idx="14">
                  <c:v>1548</c:v>
                </c:pt>
              </c:numCache>
            </c:numRef>
          </c:val>
          <c:extLst>
            <c:ext xmlns:c16="http://schemas.microsoft.com/office/drawing/2014/chart" uri="{C3380CC4-5D6E-409C-BE32-E72D297353CC}">
              <c16:uniqueId val="{00000001-6E56-4177-AB16-AE396BB76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2658</c:v>
                </c:pt>
                <c:pt idx="5">
                  <c:v>2754</c:v>
                </c:pt>
                <c:pt idx="8">
                  <c:v>3148</c:v>
                </c:pt>
                <c:pt idx="11">
                  <c:v>3980</c:v>
                </c:pt>
                <c:pt idx="14">
                  <c:v>3534</c:v>
                </c:pt>
              </c:numCache>
            </c:numRef>
          </c:val>
          <c:extLst>
            <c:ext xmlns:c16="http://schemas.microsoft.com/office/drawing/2014/chart" uri="{C3380CC4-5D6E-409C-BE32-E72D297353CC}">
              <c16:uniqueId val="{00000002-6E56-4177-AB16-AE396BB76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6-4177-AB16-AE396BB76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6-4177-AB16-AE396BB76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56-4177-AB16-AE396BB76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269</c:v>
                </c:pt>
                <c:pt idx="3">
                  <c:v>494</c:v>
                </c:pt>
                <c:pt idx="6">
                  <c:v>199</c:v>
                </c:pt>
                <c:pt idx="9">
                  <c:v>2012</c:v>
                </c:pt>
                <c:pt idx="12">
                  <c:v>211</c:v>
                </c:pt>
              </c:numCache>
            </c:numRef>
          </c:val>
          <c:extLst>
            <c:ext xmlns:c16="http://schemas.microsoft.com/office/drawing/2014/chart" uri="{C3380CC4-5D6E-409C-BE32-E72D297353CC}">
              <c16:uniqueId val="{00000006-6E56-4177-AB16-AE396BB76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735</c:v>
                </c:pt>
                <c:pt idx="3">
                  <c:v>575</c:v>
                </c:pt>
                <c:pt idx="6">
                  <c:v>576</c:v>
                </c:pt>
                <c:pt idx="9">
                  <c:v>483</c:v>
                </c:pt>
                <c:pt idx="12">
                  <c:v>403</c:v>
                </c:pt>
              </c:numCache>
            </c:numRef>
          </c:val>
          <c:extLst>
            <c:ext xmlns:c16="http://schemas.microsoft.com/office/drawing/2014/chart" uri="{C3380CC4-5D6E-409C-BE32-E72D297353CC}">
              <c16:uniqueId val="{00000007-6E56-4177-AB16-AE396BB76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3402</c:v>
                </c:pt>
                <c:pt idx="3">
                  <c:v>3421</c:v>
                </c:pt>
                <c:pt idx="6">
                  <c:v>3023</c:v>
                </c:pt>
                <c:pt idx="9">
                  <c:v>2559</c:v>
                </c:pt>
                <c:pt idx="12">
                  <c:v>2044</c:v>
                </c:pt>
              </c:numCache>
            </c:numRef>
          </c:val>
          <c:extLst>
            <c:ext xmlns:c16="http://schemas.microsoft.com/office/drawing/2014/chart" uri="{C3380CC4-5D6E-409C-BE32-E72D297353CC}">
              <c16:uniqueId val="{00000008-6E56-4177-AB16-AE396BB76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6E56-4177-AB16-AE396BB76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12147</c:v>
                </c:pt>
                <c:pt idx="3">
                  <c:v>11794</c:v>
                </c:pt>
                <c:pt idx="6">
                  <c:v>11480</c:v>
                </c:pt>
                <c:pt idx="9">
                  <c:v>11320</c:v>
                </c:pt>
                <c:pt idx="12">
                  <c:v>11058</c:v>
                </c:pt>
              </c:numCache>
            </c:numRef>
          </c:val>
          <c:extLst>
            <c:ext xmlns:c16="http://schemas.microsoft.com/office/drawing/2014/chart" uri="{C3380CC4-5D6E-409C-BE32-E72D297353CC}">
              <c16:uniqueId val="{0000000A-6E56-4177-AB16-AE396BB76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56-4177-AB16-AE396BB76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947</c:v>
                </c:pt>
                <c:pt idx="1">
                  <c:v>1067</c:v>
                </c:pt>
                <c:pt idx="2">
                  <c:v>1280</c:v>
                </c:pt>
              </c:numCache>
            </c:numRef>
          </c:val>
          <c:extLst>
            <c:ext xmlns:c16="http://schemas.microsoft.com/office/drawing/2014/chart" uri="{C3380CC4-5D6E-409C-BE32-E72D297353CC}">
              <c16:uniqueId val="{00000000-33B2-4A52-923A-C2CBD23D49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33B2-4A52-923A-C2CBD23D49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609</c:v>
                </c:pt>
                <c:pt idx="1">
                  <c:v>1101</c:v>
                </c:pt>
                <c:pt idx="2">
                  <c:v>774</c:v>
                </c:pt>
              </c:numCache>
            </c:numRef>
          </c:val>
          <c:extLst>
            <c:ext xmlns:c16="http://schemas.microsoft.com/office/drawing/2014/chart" uri="{C3380CC4-5D6E-409C-BE32-E72D297353CC}">
              <c16:uniqueId val="{00000002-33B2-4A52-923A-C2CBD23D49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{EFCA3E69-F337-41A9-82AC-E53EFDDFF8E4}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FB-4357-ABC8-5FB4D87EB9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{25B95C74-E5BF-4E5B-9A16-B755F3760E5F}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B-4357-ABC8-5FB4D87EB9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{B4C20F21-A75A-4B97-B3C0-BAC3CF0BDBC3}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B-4357-ABC8-5FB4D87EB9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{57E19285-1229-4776-9264-DCDE892C7003}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B-4357-ABC8-5FB4D87EB9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{8191DB7F-FEED-46AA-98CC-D3C18CF7837D}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B-4357-ABC8-5FB4D87EB9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{3974F0B5-2BA8-4AAE-A55D-6E0A9BC588A0}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FB-4357-ABC8-5FB4D87EB9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{4A053E29-61F0-404C-A2F8-678EF83098FB}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FB-4357-ABC8-5FB4D87EB9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{F8F5D0A7-E751-47F7-8442-E2428E6487B2}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FB-4357-ABC8-5FB4D87EB9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{0381E5CF-A535-4CD4-A446-1CDCD06F3484}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FB-4357-ABC8-5FB4D87EB9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65.7</c:v>
                </c:pt>
                <c:pt idx="16">
                  <c:v>67.5</c:v>
                </c:pt>
                <c:pt idx="24">
                  <c:v>69</c:v>
                </c:pt>
                <c:pt idx="32">
                  <c:v>70.900000000000006</c:v>
                </c:pt>
              </c:numCache>
            </c:numRef>
          </c:xVal>
          <c:yVal>
            <c:numRef>
              <c:f>公会計指標分析・財政指標組合せ分析表!$BP$51:$DC$51</c:f>
              <c:numCache>
                <c:formatCode>#,##0.0;"▲ "#,##0.0</c:formatCode>
                <c:ptCount val="40"/>
                <c:pt idx="0">
                  <c:v>1.9</c:v>
                </c:pt>
              </c:numCache>
            </c:numRef>
          </c:yVal>
          <c:smooth val="0"/>
          <c:extLst>
            <c:ext xmlns:c16="http://schemas.microsoft.com/office/drawing/2014/chart" uri="{C3380CC4-5D6E-409C-BE32-E72D297353CC}">
              <c16:uniqueId val="{00000009-69FB-4357-ABC8-5FB4D87EB9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{D79B89F3-1483-4B75-9691-BD011996E61F}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FB-4357-ABC8-5FB4D87EB9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{ABC45C3C-2695-4573-8679-11A9CF42F037}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B-4357-ABC8-5FB4D87EB9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{E34115D0-7F5E-40B8-A950-727C6929937E}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B-4357-ABC8-5FB4D87EB9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{830775E4-B610-4A96-B89F-C683A1DBDB7D}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B-4357-ABC8-5FB4D87EB9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{45F395DF-E009-4E8B-8548-3C2CE03B7F5B}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B-4357-ABC8-5FB4D87EB9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{737158A9-2DA5-439A-BF1B-14B5C1C6D575}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FB-4357-ABC8-5FB4D87EB9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{9C972F83-A0F1-4E4E-A0EB-C39DA7F4FF6E}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FB-4357-ABC8-5FB4D87EB9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{627F473A-452C-494F-9347-170B24F28E32}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FB-4357-ABC8-5FB4D87EB9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{8997E9F2-7A78-4E5B-99E0-4902D0D96C1D}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FB-4357-ABC8-5FB4D87EB9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9FB-4357-ABC8-5FB4D87EB943}"/>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{B055876D-F29B-406D-A663-9B1BD5914219}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0F7-4D62-A37C-C30AE978BC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{65A04646-32CD-43F3-80C1-7B0856348E3A}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F7-4D62-A37C-C30AE978BC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{8A527713-6ACF-42A2-BE75-02043B809B0A}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F7-4D62-A37C-C30AE978BC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{6F9E92A6-CE43-4DAF-92B6-1F28BF1781C0}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F7-4D62-A37C-C30AE978BC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{1FA3D348-AAFA-489A-8672-C4D8E9FF418B}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F7-4D62-A37C-C30AE978BCF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{E450FA23-082E-444F-B2E7-B10D9C720C38}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0F7-4D62-A37C-C30AE978BCF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{5AC2F257-3358-4A7C-8381-1BCA2B8CE52C}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0F7-4D62-A37C-C30AE978BCF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{A34E4C0E-81CB-47B1-A504-55BE8BC2707A}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0F7-4D62-A37C-C30AE978BCF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{CE779F93-A818-4605-92A7-48FBE9EE1323}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0F7-4D62-A37C-C30AE978BC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7.3</c:v>
                </c:pt>
                <c:pt idx="16">
                  <c:v>6.5</c:v>
                </c:pt>
                <c:pt idx="24">
                  <c:v>5.5</c:v>
                </c:pt>
                <c:pt idx="32">
                  <c:v>4.5999999999999996</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90F7-4D62-A37C-C30AE978BC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{7EB78985-CF89-4D31-8540-C5358280BDDD}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0F7-4D62-A37C-C30AE978BC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{1B9C93D4-EEA1-40B1-AE98-B7424D4041F7}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F7-4D62-A37C-C30AE978BC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{6D3B4E66-95B7-427B-B739-69509BBC7A28}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F7-4D62-A37C-C30AE978BC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{C0ED1720-ABD9-4F03-88B9-102F3382DC98}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F7-4D62-A37C-C30AE978BC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{E1C38D97-6A3B-4D14-A505-5664B4C3B9FD}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F7-4D62-A37C-C30AE978BCFB}"/>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{62EFD429-A2EB-455E-9BB3-CE36151BBE7D}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0F7-4D62-A37C-C30AE978BCFB}"/>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{8D24A041-EDCF-43CF-ACB3-4632F9B10118}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0F7-4D62-A37C-C30AE978BCF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{ACBDDD34-EFD3-40E1-B39E-3426D5C12C95}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0F7-4D62-A37C-C30AE978BCF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{5EA16D73-6F41-45C9-BCB6-E3EF946260E0}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0F7-4D62-A37C-C30AE978BC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0F7-4D62-A37C-C30AE978BCF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が増えたものの基準財政需要額も増えているため、前年度から減となったが、ほぼ横ばいの状態が続いている。引き続き財政力向上のため、緊急に必要な事業を峻別し、歳出の見直しを実施するとともに、各種滞納対策や休日、夜間の納税相談窓口及び納税コールセンターの開設など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発行額が減となったが、燃料代の高騰による電気料の増等による物件費充当経常一般財源等の増加、生活保護受給者数の増加による扶助費充当一般財源等の増、償還期限の短い地方債の割合が増えたことによる公債費充当経常一般財源等の増によ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今後についても、公共施設の維持管理に要する物件費等の増加が見込まれていることから、引き続き税の徴収体制の強化や受益と負担の見直し等を行い、歳入の確保を図るとともに、事務執行経費の削減や民間への業務委託の推進、指定管理者制度等の活用を図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33867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858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119804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3521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119804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令和３年度の人事院勧告を令和４年度で調整したことによる期末手当等の引き下げにより、人件費は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％の減となった一方、公共施設の解体や新型コロナウイルス感染症予防接種事業の増等により物件費が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ごみ処理業務、火葬業務、消防業務を一部事務組合で行っているため、類似団体平均以下を維持しているものの、一部事務組合への負担金のうち人件費・物件費に充てる額を加えた場合、人口１人当たりの金額は大幅に増加することとなる。今後は、これらの経費も含め、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36071</xdr:rowOff>
    </xdr:from>
    <xdr:to>
      <xdr:col>23</xdr:col>
      <xdr:colOff>133350</xdr:colOff>
      <xdr:row>81</xdr:row>
      <xdr:rowOff>91618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3521"/>
          <a:ext cx="838200" cy="5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7982</xdr:rowOff>
    </xdr:from>
    <xdr:to>
      <xdr:col>19</xdr:col>
      <xdr:colOff>133350</xdr:colOff>
      <xdr:row>81</xdr:row>
      <xdr:rowOff>36071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5432"/>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73397</xdr:rowOff>
    </xdr:from>
    <xdr:to>
      <xdr:col>15</xdr:col>
      <xdr:colOff>82550</xdr:colOff>
      <xdr:row>81</xdr:row>
      <xdr:rowOff>7982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9397"/>
          <a:ext cx="889000" cy="10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73397</xdr:rowOff>
    </xdr:from>
    <xdr:to>
      <xdr:col>11</xdr:col>
      <xdr:colOff>31750</xdr:colOff>
      <xdr:row>80</xdr:row>
      <xdr:rowOff>90105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8939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40818</xdr:rowOff>
    </xdr:from>
    <xdr:to>
      <xdr:col>23</xdr:col>
      <xdr:colOff>184150</xdr:colOff>
      <xdr:row>81</xdr:row>
      <xdr:rowOff>142418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133545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156721</xdr:rowOff>
    </xdr:from>
    <xdr:to>
      <xdr:col>19</xdr:col>
      <xdr:colOff>184150</xdr:colOff>
      <xdr:row>81</xdr:row>
      <xdr:rowOff>86871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97048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128632</xdr:rowOff>
    </xdr:from>
    <xdr:to>
      <xdr:col>15</xdr:col>
      <xdr:colOff>133350</xdr:colOff>
      <xdr:row>81</xdr:row>
      <xdr:rowOff>58782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22597</xdr:rowOff>
    </xdr:from>
    <xdr:to>
      <xdr:col>11</xdr:col>
      <xdr:colOff>82550</xdr:colOff>
      <xdr:row>80</xdr:row>
      <xdr:rowOff>124197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39305</xdr:rowOff>
    </xdr:from>
    <xdr:to>
      <xdr:col>7</xdr:col>
      <xdr:colOff>31750</xdr:colOff>
      <xdr:row>80</xdr:row>
      <xdr:rowOff>140905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151082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までは類似団体平均を上回っていたものの、令和３年度からは類似団体平均水準を維持している。今後も人事院勧告に準拠することを基本に、社会経済情勢変化や他の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制度改正や権限移譲等に伴う業務量の増加等から職員数が増加し、類似団体平均を上回っていたが、令和３年度に人口の増加等によりわずかに下回った。令和４年度についても、前年度に引き続き現状維持にとどまった。今後も、事務執行体制の見直しを含め、組織の合理化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26881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92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26881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79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16828</xdr:rowOff>
    </xdr:from>
    <xdr:to>
      <xdr:col>72</xdr:col>
      <xdr:colOff>203200</xdr:colOff>
      <xdr:row>61</xdr:row>
      <xdr:rowOff>26881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52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16828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81826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62458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137478</xdr:rowOff>
    </xdr:from>
    <xdr:to>
      <xdr:col>68</xdr:col>
      <xdr:colOff>203200</xdr:colOff>
      <xdr:row>61</xdr:row>
      <xdr:rowOff>67628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償還完了等により前年度から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り、昨年度に引き続き類似団体平均値を下回った。しかし、今後は現在も進行中の都市計画道路の整備等の進捗により悪化することが見込まれている。そのため、緊急度や住民ニーズを的確に把握し、優先すべき事業を厳選したうえで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生涯学習施設整備事業に伴う特定目的基金の取崩し及び地方債の発行により将来負担比率が発生したが、それ以降は発生していない。しかしながら、今後は都市計画道路の整備等、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56814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令和３年の人事院勧告を令和４年度で調整したため、期末手当等を引き下げた影響から人件費充当経常一般財源等が減となり、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これまで類似団体平均を下回っているが、これはごみ処理、火葬、消防業務を一部事務組合で行っているためであり、これらの人件費にあたる負担金を含めた場合には、類似団体平均を上回ることとなる。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燃料代の高騰による電気料の増や物価高騰の影響による給食調理業務委託料の増、人件費の高騰等による指定管理料の増により、令和元年度以降の減少傾向から一転増加に転じた。また、これまで類似団体平均を上回っている要因として、生涯学習施設の維持管理費用が考えられるため、民間事業者への業務委託の推進、指定管理者制度導入施設の拡大を進め、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生活保護受給者数の増加に伴う生活保護扶助事業の増により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これまで類似団体平均を下回っていはいるものの、その差は徐々になくなっている。今回の増加要因でもある生活保護に係る扶助費は増加傾向にあるため、資格審査の適正化や生活困窮者の自立支援等を行うことで、財政を圧迫する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月から公共下水道事業及び農業集落排水事業が公営企業法の適用となったことで、繰出金が減り、令和元年度から令和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％の大幅減となった。それ以降は横ばいで、類似団体平均を下回っているが、今後も特別会計の経営健全化に努める。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59</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1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公共下水道料金の改定による公共下水道事業会計への補助金の減や消防署分署廃止による東部消防組合負担金の減により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％の減となった。しかしながら、一部事務組合で行っているごみ処理、火葬、消防業務に負担金を支出していることもあり、過去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年間いずれも類似団体平均を上回っている。各種団体への補助金について、補助金額の見直しや廃止を行うなど適正化に努め、補助費等の削減を図っていく。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2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年度まで減少傾向だったものの、償還期限の短い地方債の割合が増えたことで公債費充当経常一般財源が増となったため、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の増となった。引き続き、緊急度や住民ニーズを的確に把握し、優先すべき事業を厳選したうえで起債に大きく頼ることのない財政運営に努める。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地方税収入や地方消費税交付金が増となった一方、臨時財政対策債発行額が減となり、経常一般財源等が減となったこと、また物件費や扶助費分が増加したことにより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引き続き、事務執行経費の削減や民間事業者への業務委託の推進、指定管理者制度導入施設の拡大等、徹底した歳出削減に取り組むとともに、税の徴収強化や受益者負担の適正化を図る等の歳入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109855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486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76</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4861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68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59055</xdr:rowOff>
    </xdr:from>
    <xdr:to>
      <xdr:col>82</xdr:col>
      <xdr:colOff>158750</xdr:colOff>
      <xdr:row>76</xdr:row>
      <xdr:rowOff>160655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75582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151851</xdr:rowOff>
    </xdr:from>
    <xdr:to>
      <xdr:col>29</xdr:col>
      <xdr:colOff>127000</xdr:colOff>
      <xdr:row>19</xdr:row>
      <xdr:rowOff>4847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85576"/>
          <a:ext cx="647700" cy="24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151851</xdr:rowOff>
    </xdr:from>
    <xdr:to>
      <xdr:col>26</xdr:col>
      <xdr:colOff>50800</xdr:colOff>
      <xdr:row>18</xdr:row>
      <xdr:rowOff>161523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5576"/>
          <a:ext cx="698500" cy="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161523</xdr:rowOff>
    </xdr:from>
    <xdr:to>
      <xdr:col>22</xdr:col>
      <xdr:colOff>114300</xdr:colOff>
      <xdr:row>19</xdr:row>
      <xdr:rowOff>2146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5248"/>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165024</xdr:rowOff>
    </xdr:from>
    <xdr:to>
      <xdr:col>18</xdr:col>
      <xdr:colOff>177800</xdr:colOff>
      <xdr:row>19</xdr:row>
      <xdr:rowOff>2146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98749"/>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125497</xdr:rowOff>
    </xdr:from>
    <xdr:to>
      <xdr:col>29</xdr:col>
      <xdr:colOff>177800</xdr:colOff>
      <xdr:row>19</xdr:row>
      <xdr:rowOff>55647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97574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101051</xdr:rowOff>
    </xdr:from>
    <xdr:to>
      <xdr:col>26</xdr:col>
      <xdr:colOff>101600</xdr:colOff>
      <xdr:row>19</xdr:row>
      <xdr:rowOff>31201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110723</xdr:rowOff>
    </xdr:from>
    <xdr:to>
      <xdr:col>22</xdr:col>
      <xdr:colOff>165100</xdr:colOff>
      <xdr:row>19</xdr:row>
      <xdr:rowOff>40873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122796</xdr:rowOff>
    </xdr:from>
    <xdr:to>
      <xdr:col>19</xdr:col>
      <xdr:colOff>38100</xdr:colOff>
      <xdr:row>19</xdr:row>
      <xdr:rowOff>52946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37723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114224</xdr:rowOff>
    </xdr:from>
    <xdr:to>
      <xdr:col>15</xdr:col>
      <xdr:colOff>101600</xdr:colOff>
      <xdr:row>19</xdr:row>
      <xdr:rowOff>44374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29151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65931</xdr:rowOff>
    </xdr:from>
    <xdr:to>
      <xdr:col>29</xdr:col>
      <xdr:colOff>127000</xdr:colOff>
      <xdr:row>36</xdr:row>
      <xdr:rowOff>77622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19181"/>
          <a:ext cx="6477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28049</xdr:rowOff>
    </xdr:from>
    <xdr:to>
      <xdr:col>26</xdr:col>
      <xdr:colOff>50800</xdr:colOff>
      <xdr:row>36</xdr:row>
      <xdr:rowOff>65931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81299"/>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286530</xdr:rowOff>
    </xdr:from>
    <xdr:to>
      <xdr:col>22</xdr:col>
      <xdr:colOff>114300</xdr:colOff>
      <xdr:row>36</xdr:row>
      <xdr:rowOff>28049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96880"/>
          <a:ext cx="6985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262299</xdr:rowOff>
    </xdr:from>
    <xdr:to>
      <xdr:col>18</xdr:col>
      <xdr:colOff>177800</xdr:colOff>
      <xdr:row>35</xdr:row>
      <xdr:rowOff>286530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26822</xdr:rowOff>
    </xdr:from>
    <xdr:to>
      <xdr:col>29</xdr:col>
      <xdr:colOff>177800</xdr:colOff>
      <xdr:row>36</xdr:row>
      <xdr:rowOff>128422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341799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15131</xdr:rowOff>
    </xdr:from>
    <xdr:to>
      <xdr:col>26</xdr:col>
      <xdr:colOff>101600</xdr:colOff>
      <xdr:row>36</xdr:row>
      <xdr:rowOff>116731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101508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320149</xdr:rowOff>
    </xdr:from>
    <xdr:to>
      <xdr:col>22</xdr:col>
      <xdr:colOff>165100</xdr:colOff>
      <xdr:row>36</xdr:row>
      <xdr:rowOff>78849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63626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235730</xdr:rowOff>
    </xdr:from>
    <xdr:to>
      <xdr:col>19</xdr:col>
      <xdr:colOff>38100</xdr:colOff>
      <xdr:row>35</xdr:row>
      <xdr:rowOff>337330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211499</xdr:rowOff>
    </xdr:from>
    <xdr:to>
      <xdr:col>15</xdr:col>
      <xdr:colOff>101600</xdr:colOff>
      <xdr:row>35</xdr:row>
      <xdr:rowOff>313099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323276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155549</xdr:rowOff>
    </xdr:from>
    <xdr:to>
      <xdr:col>24</xdr:col>
      <xdr:colOff>63500</xdr:colOff>
      <xdr:row>37</xdr:row>
      <xdr:rowOff>167970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9199"/>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155549</xdr:rowOff>
    </xdr:from>
    <xdr:to>
      <xdr:col>19</xdr:col>
      <xdr:colOff>177800</xdr:colOff>
      <xdr:row>37</xdr:row>
      <xdr:rowOff>164598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919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164598</xdr:rowOff>
    </xdr:from>
    <xdr:to>
      <xdr:col>15</xdr:col>
      <xdr:colOff>50800</xdr:colOff>
      <xdr:row>38</xdr:row>
      <xdr:rowOff>65843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824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65843</xdr:rowOff>
    </xdr:from>
    <xdr:to>
      <xdr:col>10</xdr:col>
      <xdr:colOff>114300</xdr:colOff>
      <xdr:row>38</xdr:row>
      <xdr:rowOff>74911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117170</xdr:rowOff>
    </xdr:from>
    <xdr:to>
      <xdr:col>24</xdr:col>
      <xdr:colOff>114300</xdr:colOff>
      <xdr:row>38</xdr:row>
      <xdr:rowOff>47320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95597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104749</xdr:rowOff>
    </xdr:from>
    <xdr:to>
      <xdr:col>20</xdr:col>
      <xdr:colOff>38100</xdr:colOff>
      <xdr:row>38</xdr:row>
      <xdr:rowOff>34899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26026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113798</xdr:rowOff>
    </xdr:from>
    <xdr:to>
      <xdr:col>15</xdr:col>
      <xdr:colOff>101600</xdr:colOff>
      <xdr:row>38</xdr:row>
      <xdr:rowOff>43948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15043</xdr:rowOff>
    </xdr:from>
    <xdr:to>
      <xdr:col>10</xdr:col>
      <xdr:colOff>165100</xdr:colOff>
      <xdr:row>38</xdr:row>
      <xdr:rowOff>116643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24111</xdr:rowOff>
    </xdr:from>
    <xdr:to>
      <xdr:col>6</xdr:col>
      <xdr:colOff>38100</xdr:colOff>
      <xdr:row>38</xdr:row>
      <xdr:rowOff>125711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145883</xdr:rowOff>
    </xdr:from>
    <xdr:to>
      <xdr:col>24</xdr:col>
      <xdr:colOff>63500</xdr:colOff>
      <xdr:row>58</xdr:row>
      <xdr:rowOff>39758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8533"/>
          <a:ext cx="838200" cy="6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39758</xdr:rowOff>
    </xdr:from>
    <xdr:to>
      <xdr:col>19</xdr:col>
      <xdr:colOff>177800</xdr:colOff>
      <xdr:row>58</xdr:row>
      <xdr:rowOff>52081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3858"/>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52081</xdr:rowOff>
    </xdr:from>
    <xdr:to>
      <xdr:col>15</xdr:col>
      <xdr:colOff>50800</xdr:colOff>
      <xdr:row>58</xdr:row>
      <xdr:rowOff>125450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6181"/>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97039</xdr:rowOff>
    </xdr:from>
    <xdr:to>
      <xdr:col>10</xdr:col>
      <xdr:colOff>114300</xdr:colOff>
      <xdr:row>58</xdr:row>
      <xdr:rowOff>125450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1139"/>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95083</xdr:rowOff>
    </xdr:from>
    <xdr:to>
      <xdr:col>24</xdr:col>
      <xdr:colOff>114300</xdr:colOff>
      <xdr:row>58</xdr:row>
      <xdr:rowOff>25233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73510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160408</xdr:rowOff>
    </xdr:from>
    <xdr:to>
      <xdr:col>20</xdr:col>
      <xdr:colOff>38100</xdr:colOff>
      <xdr:row>58</xdr:row>
      <xdr:rowOff>90558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81685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1281</xdr:rowOff>
    </xdr:from>
    <xdr:to>
      <xdr:col>15</xdr:col>
      <xdr:colOff>101600</xdr:colOff>
      <xdr:row>58</xdr:row>
      <xdr:rowOff>102881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94008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74650</xdr:rowOff>
    </xdr:from>
    <xdr:to>
      <xdr:col>10</xdr:col>
      <xdr:colOff>165100</xdr:colOff>
      <xdr:row>59</xdr:row>
      <xdr:rowOff>4800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46239</xdr:rowOff>
    </xdr:from>
    <xdr:to>
      <xdr:col>6</xdr:col>
      <xdr:colOff>38100</xdr:colOff>
      <xdr:row>58</xdr:row>
      <xdr:rowOff>147839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86131</xdr:rowOff>
    </xdr:from>
    <xdr:to>
      <xdr:col>24</xdr:col>
      <xdr:colOff>63500</xdr:colOff>
      <xdr:row>78</xdr:row>
      <xdr:rowOff>89255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923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89255</xdr:rowOff>
    </xdr:from>
    <xdr:to>
      <xdr:col>19</xdr:col>
      <xdr:colOff>177800</xdr:colOff>
      <xdr:row>78</xdr:row>
      <xdr:rowOff>129870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235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129870</xdr:rowOff>
    </xdr:from>
    <xdr:to>
      <xdr:col>15</xdr:col>
      <xdr:colOff>50800</xdr:colOff>
      <xdr:row>78</xdr:row>
      <xdr:rowOff>171399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297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171399</xdr:rowOff>
    </xdr:from>
    <xdr:to>
      <xdr:col>10</xdr:col>
      <xdr:colOff>114300</xdr:colOff>
      <xdr:row>79</xdr:row>
      <xdr:rowOff>406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44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35331</xdr:rowOff>
    </xdr:from>
    <xdr:to>
      <xdr:col>24</xdr:col>
      <xdr:colOff>114300</xdr:colOff>
      <xdr:row>78</xdr:row>
      <xdr:rowOff>136931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38455</xdr:rowOff>
    </xdr:from>
    <xdr:to>
      <xdr:col>20</xdr:col>
      <xdr:colOff>38100</xdr:colOff>
      <xdr:row>78</xdr:row>
      <xdr:rowOff>140055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131182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79070</xdr:rowOff>
    </xdr:from>
    <xdr:to>
      <xdr:col>15</xdr:col>
      <xdr:colOff>101600</xdr:colOff>
      <xdr:row>79</xdr:row>
      <xdr:rowOff>9220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120599</xdr:rowOff>
    </xdr:from>
    <xdr:to>
      <xdr:col>10</xdr:col>
      <xdr:colOff>165100</xdr:colOff>
      <xdr:row>79</xdr:row>
      <xdr:rowOff>50749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41876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121056</xdr:rowOff>
    </xdr:from>
    <xdr:to>
      <xdr:col>6</xdr:col>
      <xdr:colOff>38100</xdr:colOff>
      <xdr:row>79</xdr:row>
      <xdr:rowOff>51206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42333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95439</xdr:rowOff>
    </xdr:from>
    <xdr:to>
      <xdr:col>24</xdr:col>
      <xdr:colOff>63500</xdr:colOff>
      <xdr:row>98</xdr:row>
      <xdr:rowOff>18966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26089"/>
          <a:ext cx="838200" cy="9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95439</xdr:rowOff>
    </xdr:from>
    <xdr:to>
      <xdr:col>19</xdr:col>
      <xdr:colOff>177800</xdr:colOff>
      <xdr:row>98</xdr:row>
      <xdr:rowOff>162951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6089"/>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162951</xdr:rowOff>
    </xdr:from>
    <xdr:to>
      <xdr:col>15</xdr:col>
      <xdr:colOff>50800</xdr:colOff>
      <xdr:row>99</xdr:row>
      <xdr:rowOff>44166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65051"/>
          <a:ext cx="8890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44166</xdr:rowOff>
    </xdr:from>
    <xdr:to>
      <xdr:col>10</xdr:col>
      <xdr:colOff>114300</xdr:colOff>
      <xdr:row>99</xdr:row>
      <xdr:rowOff>106749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17716"/>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139616</xdr:rowOff>
    </xdr:from>
    <xdr:to>
      <xdr:col>24</xdr:col>
      <xdr:colOff>114300</xdr:colOff>
      <xdr:row>98</xdr:row>
      <xdr:rowOff>69766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54543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44639</xdr:rowOff>
    </xdr:from>
    <xdr:to>
      <xdr:col>20</xdr:col>
      <xdr:colOff>38100</xdr:colOff>
      <xdr:row>97</xdr:row>
      <xdr:rowOff>146239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137366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112151</xdr:rowOff>
    </xdr:from>
    <xdr:to>
      <xdr:col>15</xdr:col>
      <xdr:colOff>101600</xdr:colOff>
      <xdr:row>99</xdr:row>
      <xdr:rowOff>42301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33428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164816</xdr:rowOff>
    </xdr:from>
    <xdr:to>
      <xdr:col>10</xdr:col>
      <xdr:colOff>165100</xdr:colOff>
      <xdr:row>99</xdr:row>
      <xdr:rowOff>94966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86093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55949</xdr:rowOff>
    </xdr:from>
    <xdr:to>
      <xdr:col>6</xdr:col>
      <xdr:colOff>38100</xdr:colOff>
      <xdr:row>99</xdr:row>
      <xdr:rowOff>157549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148676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52451</xdr:rowOff>
    </xdr:from>
    <xdr:to>
      <xdr:col>55</xdr:col>
      <xdr:colOff>0</xdr:colOff>
      <xdr:row>38</xdr:row>
      <xdr:rowOff>91884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67551"/>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163906</xdr:rowOff>
    </xdr:from>
    <xdr:to>
      <xdr:col>50</xdr:col>
      <xdr:colOff>114300</xdr:colOff>
      <xdr:row>38</xdr:row>
      <xdr:rowOff>91884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07406"/>
          <a:ext cx="889000" cy="12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163906</xdr:rowOff>
    </xdr:from>
    <xdr:to>
      <xdr:col>45</xdr:col>
      <xdr:colOff>177800</xdr:colOff>
      <xdr:row>38</xdr:row>
      <xdr:rowOff>165392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07406"/>
          <a:ext cx="889000" cy="13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122619</xdr:rowOff>
    </xdr:from>
    <xdr:to>
      <xdr:col>41</xdr:col>
      <xdr:colOff>50800</xdr:colOff>
      <xdr:row>38</xdr:row>
      <xdr:rowOff>165392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37719"/>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xdr:rowOff>
    </xdr:from>
    <xdr:to>
      <xdr:col>55</xdr:col>
      <xdr:colOff>50800</xdr:colOff>
      <xdr:row>38</xdr:row>
      <xdr:rowOff>103251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151528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41084</xdr:rowOff>
    </xdr:from>
    <xdr:to>
      <xdr:col>50</xdr:col>
      <xdr:colOff>165100</xdr:colOff>
      <xdr:row>38</xdr:row>
      <xdr:rowOff>142684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133811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113106</xdr:rowOff>
    </xdr:from>
    <xdr:to>
      <xdr:col>46</xdr:col>
      <xdr:colOff>38100</xdr:colOff>
      <xdr:row>31</xdr:row>
      <xdr:rowOff>43256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34383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114592</xdr:rowOff>
    </xdr:from>
    <xdr:to>
      <xdr:col>41</xdr:col>
      <xdr:colOff>101600</xdr:colOff>
      <xdr:row>39</xdr:row>
      <xdr:rowOff>44742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35869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71819</xdr:rowOff>
    </xdr:from>
    <xdr:to>
      <xdr:col>36</xdr:col>
      <xdr:colOff>165100</xdr:colOff>
      <xdr:row>39</xdr:row>
      <xdr:rowOff>1969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164546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134564</xdr:rowOff>
    </xdr:from>
    <xdr:to>
      <xdr:col>55</xdr:col>
      <xdr:colOff>0</xdr:colOff>
      <xdr:row>58</xdr:row>
      <xdr:rowOff>67226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7214"/>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47102</xdr:rowOff>
    </xdr:from>
    <xdr:to>
      <xdr:col>50</xdr:col>
      <xdr:colOff>114300</xdr:colOff>
      <xdr:row>58</xdr:row>
      <xdr:rowOff>67226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91202"/>
          <a:ext cx="8890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47102</xdr:rowOff>
    </xdr:from>
    <xdr:to>
      <xdr:col>45</xdr:col>
      <xdr:colOff>177800</xdr:colOff>
      <xdr:row>58</xdr:row>
      <xdr:rowOff>58410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91202"/>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123035</xdr:rowOff>
    </xdr:from>
    <xdr:to>
      <xdr:col>41</xdr:col>
      <xdr:colOff>50800</xdr:colOff>
      <xdr:row>58</xdr:row>
      <xdr:rowOff>58410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95685"/>
          <a:ext cx="8890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83764</xdr:rowOff>
    </xdr:from>
    <xdr:to>
      <xdr:col>55</xdr:col>
      <xdr:colOff>50800</xdr:colOff>
      <xdr:row>58</xdr:row>
      <xdr:rowOff>13914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62191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16426</xdr:rowOff>
    </xdr:from>
    <xdr:to>
      <xdr:col>50</xdr:col>
      <xdr:colOff>165100</xdr:colOff>
      <xdr:row>58</xdr:row>
      <xdr:rowOff>118026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167752</xdr:rowOff>
    </xdr:from>
    <xdr:to>
      <xdr:col>46</xdr:col>
      <xdr:colOff>38100</xdr:colOff>
      <xdr:row>58</xdr:row>
      <xdr:rowOff>97902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7610</xdr:rowOff>
    </xdr:from>
    <xdr:to>
      <xdr:col>41</xdr:col>
      <xdr:colOff>101600</xdr:colOff>
      <xdr:row>58</xdr:row>
      <xdr:rowOff>109210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100337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72235</xdr:rowOff>
    </xdr:from>
    <xdr:to>
      <xdr:col>36</xdr:col>
      <xdr:colOff>165100</xdr:colOff>
      <xdr:row>58</xdr:row>
      <xdr:rowOff>2385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164962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66281</xdr:rowOff>
    </xdr:from>
    <xdr:to>
      <xdr:col>55</xdr:col>
      <xdr:colOff>0</xdr:colOff>
      <xdr:row>78</xdr:row>
      <xdr:rowOff>82296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39381"/>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82296</xdr:rowOff>
    </xdr:from>
    <xdr:to>
      <xdr:col>50</xdr:col>
      <xdr:colOff>114300</xdr:colOff>
      <xdr:row>78</xdr:row>
      <xdr:rowOff>90424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5539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76860</xdr:rowOff>
    </xdr:from>
    <xdr:to>
      <xdr:col>45</xdr:col>
      <xdr:colOff>177800</xdr:colOff>
      <xdr:row>78</xdr:row>
      <xdr:rowOff>90424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996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xdr:rowOff>
    </xdr:from>
    <xdr:to>
      <xdr:col>41</xdr:col>
      <xdr:colOff>50800</xdr:colOff>
      <xdr:row>78</xdr:row>
      <xdr:rowOff>76860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02425"/>
          <a:ext cx="8890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15481</xdr:rowOff>
    </xdr:from>
    <xdr:to>
      <xdr:col>55</xdr:col>
      <xdr:colOff>50800</xdr:colOff>
      <xdr:row>78</xdr:row>
      <xdr:rowOff>117081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38358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31496</xdr:rowOff>
    </xdr:from>
    <xdr:to>
      <xdr:col>50</xdr:col>
      <xdr:colOff>165100</xdr:colOff>
      <xdr:row>78</xdr:row>
      <xdr:rowOff>133096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124223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39624</xdr:rowOff>
    </xdr:from>
    <xdr:to>
      <xdr:col>46</xdr:col>
      <xdr:colOff>38100</xdr:colOff>
      <xdr:row>78</xdr:row>
      <xdr:rowOff>141224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132351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26060</xdr:rowOff>
    </xdr:from>
    <xdr:to>
      <xdr:col>41</xdr:col>
      <xdr:colOff>101600</xdr:colOff>
      <xdr:row>78</xdr:row>
      <xdr:rowOff>127660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118787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121425</xdr:rowOff>
    </xdr:from>
    <xdr:to>
      <xdr:col>36</xdr:col>
      <xdr:colOff>165100</xdr:colOff>
      <xdr:row>77</xdr:row>
      <xdr:rowOff>51575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19456</xdr:rowOff>
    </xdr:from>
    <xdr:to>
      <xdr:col>55</xdr:col>
      <xdr:colOff>0</xdr:colOff>
      <xdr:row>98</xdr:row>
      <xdr:rowOff>128854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21556"/>
          <a:ext cx="8382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128854</xdr:rowOff>
    </xdr:from>
    <xdr:to>
      <xdr:col>50</xdr:col>
      <xdr:colOff>114300</xdr:colOff>
      <xdr:row>98</xdr:row>
      <xdr:rowOff>150140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30954"/>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120968</xdr:rowOff>
    </xdr:from>
    <xdr:to>
      <xdr:col>45</xdr:col>
      <xdr:colOff>177800</xdr:colOff>
      <xdr:row>98</xdr:row>
      <xdr:rowOff>150140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923068"/>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120968</xdr:rowOff>
    </xdr:from>
    <xdr:to>
      <xdr:col>41</xdr:col>
      <xdr:colOff>50800</xdr:colOff>
      <xdr:row>99</xdr:row>
      <xdr:rowOff>1524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2306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140106</xdr:rowOff>
    </xdr:from>
    <xdr:to>
      <xdr:col>55</xdr:col>
      <xdr:colOff>50800</xdr:colOff>
      <xdr:row>98</xdr:row>
      <xdr:rowOff>70256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118533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78054</xdr:rowOff>
    </xdr:from>
    <xdr:to>
      <xdr:col>50</xdr:col>
      <xdr:colOff>165100</xdr:colOff>
      <xdr:row>99</xdr:row>
      <xdr:rowOff>8204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170781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99340</xdr:rowOff>
    </xdr:from>
    <xdr:to>
      <xdr:col>46</xdr:col>
      <xdr:colOff>38100</xdr:colOff>
      <xdr:row>99</xdr:row>
      <xdr:rowOff>29490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20617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70168</xdr:rowOff>
    </xdr:from>
    <xdr:to>
      <xdr:col>41</xdr:col>
      <xdr:colOff>101600</xdr:colOff>
      <xdr:row>99</xdr:row>
      <xdr:rowOff>318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162895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122174</xdr:rowOff>
    </xdr:from>
    <xdr:to>
      <xdr:col>36</xdr:col>
      <xdr:colOff>165100</xdr:colOff>
      <xdr:row>99</xdr:row>
      <xdr:rowOff>52324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43451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80468</xdr:rowOff>
    </xdr:from>
    <xdr:to>
      <xdr:col>85</xdr:col>
      <xdr:colOff>127000</xdr:colOff>
      <xdr:row>77</xdr:row>
      <xdr:rowOff>87427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2118"/>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79324</xdr:rowOff>
    </xdr:from>
    <xdr:to>
      <xdr:col>81</xdr:col>
      <xdr:colOff>50800</xdr:colOff>
      <xdr:row>77</xdr:row>
      <xdr:rowOff>87427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0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69151</xdr:rowOff>
    </xdr:from>
    <xdr:to>
      <xdr:col>76</xdr:col>
      <xdr:colOff>114300</xdr:colOff>
      <xdr:row>77</xdr:row>
      <xdr:rowOff>79324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0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62636</xdr:rowOff>
    </xdr:from>
    <xdr:to>
      <xdr:col>71</xdr:col>
      <xdr:colOff>177800</xdr:colOff>
      <xdr:row>77</xdr:row>
      <xdr:rowOff>69151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64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29668</xdr:rowOff>
    </xdr:from>
    <xdr:to>
      <xdr:col>85</xdr:col>
      <xdr:colOff>177800</xdr:colOff>
      <xdr:row>77</xdr:row>
      <xdr:rowOff>131268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8095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36627</xdr:rowOff>
    </xdr:from>
    <xdr:to>
      <xdr:col>81</xdr:col>
      <xdr:colOff>101600</xdr:colOff>
      <xdr:row>77</xdr:row>
      <xdr:rowOff>138227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28524</xdr:rowOff>
    </xdr:from>
    <xdr:to>
      <xdr:col>76</xdr:col>
      <xdr:colOff>165100</xdr:colOff>
      <xdr:row>77</xdr:row>
      <xdr:rowOff>130124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18351</xdr:rowOff>
    </xdr:from>
    <xdr:to>
      <xdr:col>72</xdr:col>
      <xdr:colOff>38100</xdr:colOff>
      <xdr:row>77</xdr:row>
      <xdr:rowOff>119951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111078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11836</xdr:rowOff>
    </xdr:from>
    <xdr:to>
      <xdr:col>67</xdr:col>
      <xdr:colOff>101600</xdr:colOff>
      <xdr:row>77</xdr:row>
      <xdr:rowOff>113436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104563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68301</xdr:rowOff>
    </xdr:from>
    <xdr:to>
      <xdr:col>85</xdr:col>
      <xdr:colOff>127000</xdr:colOff>
      <xdr:row>98</xdr:row>
      <xdr:rowOff>159245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70401"/>
          <a:ext cx="8382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68301</xdr:rowOff>
    </xdr:from>
    <xdr:to>
      <xdr:col>81</xdr:col>
      <xdr:colOff>50800</xdr:colOff>
      <xdr:row>99</xdr:row>
      <xdr:rowOff>18123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0401"/>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18123</xdr:rowOff>
    </xdr:from>
    <xdr:to>
      <xdr:col>76</xdr:col>
      <xdr:colOff>114300</xdr:colOff>
      <xdr:row>99</xdr:row>
      <xdr:rowOff>35827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167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35827</xdr:rowOff>
    </xdr:from>
    <xdr:to>
      <xdr:col>71</xdr:col>
      <xdr:colOff>177800</xdr:colOff>
      <xdr:row>99</xdr:row>
      <xdr:rowOff>44222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09377"/>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108445</xdr:rowOff>
    </xdr:from>
    <xdr:to>
      <xdr:col>85</xdr:col>
      <xdr:colOff>177800</xdr:colOff>
      <xdr:row>99</xdr:row>
      <xdr:rowOff>38595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23372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17501</xdr:rowOff>
    </xdr:from>
    <xdr:to>
      <xdr:col>81</xdr:col>
      <xdr:colOff>101600</xdr:colOff>
      <xdr:row>98</xdr:row>
      <xdr:rowOff>119101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110228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138773</xdr:rowOff>
    </xdr:from>
    <xdr:to>
      <xdr:col>76</xdr:col>
      <xdr:colOff>165100</xdr:colOff>
      <xdr:row>99</xdr:row>
      <xdr:rowOff>68923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60050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156477</xdr:rowOff>
    </xdr:from>
    <xdr:to>
      <xdr:col>72</xdr:col>
      <xdr:colOff>38100</xdr:colOff>
      <xdr:row>99</xdr:row>
      <xdr:rowOff>86627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77754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164872</xdr:rowOff>
    </xdr:from>
    <xdr:to>
      <xdr:col>67</xdr:col>
      <xdr:colOff>101600</xdr:colOff>
      <xdr:row>99</xdr:row>
      <xdr:rowOff>95022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86149</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57333" y="17059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128923</xdr:rowOff>
    </xdr:from>
    <xdr:to>
      <xdr:col>116</xdr:col>
      <xdr:colOff>63500</xdr:colOff>
      <xdr:row>37</xdr:row>
      <xdr:rowOff>84999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01123"/>
          <a:ext cx="838200" cy="1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84673</xdr:rowOff>
    </xdr:from>
    <xdr:to>
      <xdr:col>111</xdr:col>
      <xdr:colOff>177800</xdr:colOff>
      <xdr:row>37</xdr:row>
      <xdr:rowOff>84999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56873"/>
          <a:ext cx="889000" cy="17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84673</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56873"/>
          <a:ext cx="889000" cy="5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78123</xdr:rowOff>
    </xdr:from>
    <xdr:to>
      <xdr:col>116</xdr:col>
      <xdr:colOff>114300</xdr:colOff>
      <xdr:row>37</xdr:row>
      <xdr:rowOff>8273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101000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34199</xdr:rowOff>
    </xdr:from>
    <xdr:to>
      <xdr:col>112</xdr:col>
      <xdr:colOff>38100</xdr:colOff>
      <xdr:row>37</xdr:row>
      <xdr:rowOff>135799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152326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33873</xdr:rowOff>
    </xdr:from>
    <xdr:to>
      <xdr:col>107</xdr:col>
      <xdr:colOff>101600</xdr:colOff>
      <xdr:row>36</xdr:row>
      <xdr:rowOff>135473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152000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37364</xdr:rowOff>
    </xdr:from>
    <xdr:to>
      <xdr:col>116</xdr:col>
      <xdr:colOff>63500</xdr:colOff>
      <xdr:row>59</xdr:row>
      <xdr:rowOff>41287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2914"/>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37364</xdr:rowOff>
    </xdr:from>
    <xdr:to>
      <xdr:col>111</xdr:col>
      <xdr:colOff>177800</xdr:colOff>
      <xdr:row>59</xdr:row>
      <xdr:rowOff>37554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291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37326</xdr:rowOff>
    </xdr:from>
    <xdr:to>
      <xdr:col>107</xdr:col>
      <xdr:colOff>50800</xdr:colOff>
      <xdr:row>59</xdr:row>
      <xdr:rowOff>37554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28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37326</xdr:rowOff>
    </xdr:from>
    <xdr:to>
      <xdr:col>102</xdr:col>
      <xdr:colOff>114300</xdr:colOff>
      <xdr:row>59</xdr:row>
      <xdr:rowOff>37706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161937</xdr:rowOff>
    </xdr:from>
    <xdr:to>
      <xdr:col>116</xdr:col>
      <xdr:colOff>114300</xdr:colOff>
      <xdr:row>59</xdr:row>
      <xdr:rowOff>92087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76864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158014</xdr:rowOff>
    </xdr:from>
    <xdr:to>
      <xdr:col>112</xdr:col>
      <xdr:colOff>38100</xdr:colOff>
      <xdr:row>59</xdr:row>
      <xdr:rowOff>88164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79291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158204</xdr:rowOff>
    </xdr:from>
    <xdr:to>
      <xdr:col>107</xdr:col>
      <xdr:colOff>101600</xdr:colOff>
      <xdr:row>59</xdr:row>
      <xdr:rowOff>88354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79481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157976</xdr:rowOff>
    </xdr:from>
    <xdr:to>
      <xdr:col>102</xdr:col>
      <xdr:colOff>165100</xdr:colOff>
      <xdr:row>59</xdr:row>
      <xdr:rowOff>88126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79253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158356</xdr:rowOff>
    </xdr:from>
    <xdr:to>
      <xdr:col>98</xdr:col>
      <xdr:colOff>38100</xdr:colOff>
      <xdr:row>59</xdr:row>
      <xdr:rowOff>88506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79633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84215</xdr:rowOff>
    </xdr:from>
    <xdr:to>
      <xdr:col>116</xdr:col>
      <xdr:colOff>63500</xdr:colOff>
      <xdr:row>77</xdr:row>
      <xdr:rowOff>136010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85865"/>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84215</xdr:rowOff>
    </xdr:from>
    <xdr:to>
      <xdr:col>111</xdr:col>
      <xdr:colOff>177800</xdr:colOff>
      <xdr:row>78</xdr:row>
      <xdr:rowOff>9103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85865"/>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11260</xdr:rowOff>
    </xdr:from>
    <xdr:to>
      <xdr:col>107</xdr:col>
      <xdr:colOff>50800</xdr:colOff>
      <xdr:row>78</xdr:row>
      <xdr:rowOff>9103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1460"/>
          <a:ext cx="889000" cy="3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11260</xdr:rowOff>
    </xdr:from>
    <xdr:to>
      <xdr:col>102</xdr:col>
      <xdr:colOff>114300</xdr:colOff>
      <xdr:row>76</xdr:row>
      <xdr:rowOff>60311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1460"/>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85210</xdr:rowOff>
    </xdr:from>
    <xdr:to>
      <xdr:col>116</xdr:col>
      <xdr:colOff>114300</xdr:colOff>
      <xdr:row>78</xdr:row>
      <xdr:rowOff>15360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63637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33415</xdr:rowOff>
    </xdr:from>
    <xdr:to>
      <xdr:col>112</xdr:col>
      <xdr:colOff>38100</xdr:colOff>
      <xdr:row>77</xdr:row>
      <xdr:rowOff>135015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126142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129753</xdr:rowOff>
    </xdr:from>
    <xdr:to>
      <xdr:col>107</xdr:col>
      <xdr:colOff>101600</xdr:colOff>
      <xdr:row>78</xdr:row>
      <xdr:rowOff>59903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51030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131910</xdr:rowOff>
    </xdr:from>
    <xdr:to>
      <xdr:col>102</xdr:col>
      <xdr:colOff>165100</xdr:colOff>
      <xdr:row>76</xdr:row>
      <xdr:rowOff>62060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78587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9511</xdr:rowOff>
    </xdr:from>
    <xdr:to>
      <xdr:col>98</xdr:col>
      <xdr:colOff>38100</xdr:colOff>
      <xdr:row>76</xdr:row>
      <xdr:rowOff>111111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102238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れは、令和３年度子育て世帯への臨時特別給付金給付事業と住民税非課税世帯等に対する臨時特別給付金支給事業の減によるものであるが、扶助費については引き続き増加傾向にある。また、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円の増加となった。これは防犯灯等ＬＥＤ化ＥＳＣＯ事業による更新事業の増が主な要因であり、更新整備の住民一人当たりの決算総額は前年度から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円増え、類似団体平均が減少している中、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倍以上の増となった。今後も引き続き都市計画道路の整備等により、増加することが見込まれている。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66091</xdr:rowOff>
    </xdr:from>
    <xdr:to>
      <xdr:col>24</xdr:col>
      <xdr:colOff>63500</xdr:colOff>
      <xdr:row>36</xdr:row>
      <xdr:rowOff>76149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6841"/>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61519</xdr:rowOff>
    </xdr:from>
    <xdr:to>
      <xdr:col>19</xdr:col>
      <xdr:colOff>177800</xdr:colOff>
      <xdr:row>36</xdr:row>
      <xdr:rowOff>76149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371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167132</xdr:rowOff>
    </xdr:from>
    <xdr:to>
      <xdr:col>10</xdr:col>
      <xdr:colOff>114300</xdr:colOff>
      <xdr:row>36</xdr:row>
      <xdr:rowOff>29515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15291</xdr:rowOff>
    </xdr:from>
    <xdr:to>
      <xdr:col>24</xdr:col>
      <xdr:colOff>114300</xdr:colOff>
      <xdr:row>35</xdr:row>
      <xdr:rowOff>116891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38168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25349</xdr:rowOff>
    </xdr:from>
    <xdr:to>
      <xdr:col>20</xdr:col>
      <xdr:colOff>38100</xdr:colOff>
      <xdr:row>36</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10719</xdr:rowOff>
    </xdr:from>
    <xdr:to>
      <xdr:col>15</xdr:col>
      <xdr:colOff>101600</xdr:colOff>
      <xdr:row>36</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103446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37609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17163</xdr:rowOff>
    </xdr:from>
    <xdr:to>
      <xdr:col>24</xdr:col>
      <xdr:colOff>63500</xdr:colOff>
      <xdr:row>57</xdr:row>
      <xdr:rowOff>20066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9813"/>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171026</xdr:rowOff>
    </xdr:from>
    <xdr:to>
      <xdr:col>19</xdr:col>
      <xdr:colOff>177800</xdr:colOff>
      <xdr:row>57</xdr:row>
      <xdr:rowOff>20066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86426"/>
          <a:ext cx="889000" cy="70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171026</xdr:rowOff>
    </xdr:from>
    <xdr:to>
      <xdr:col>15</xdr:col>
      <xdr:colOff>50800</xdr:colOff>
      <xdr:row>57</xdr:row>
      <xdr:rowOff>115697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86426"/>
          <a:ext cx="889000" cy="80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115697</xdr:rowOff>
    </xdr:from>
    <xdr:to>
      <xdr:col>10</xdr:col>
      <xdr:colOff>114300</xdr:colOff>
      <xdr:row>57</xdr:row>
      <xdr:rowOff>134076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834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137813</xdr:rowOff>
    </xdr:from>
    <xdr:to>
      <xdr:col>24</xdr:col>
      <xdr:colOff>114300</xdr:colOff>
      <xdr:row>57</xdr:row>
      <xdr:rowOff>67963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140716</xdr:rowOff>
    </xdr:from>
    <xdr:to>
      <xdr:col>20</xdr:col>
      <xdr:colOff>38100</xdr:colOff>
      <xdr:row>57</xdr:row>
      <xdr:rowOff>70866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61993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120226</xdr:rowOff>
    </xdr:from>
    <xdr:to>
      <xdr:col>15</xdr:col>
      <xdr:colOff>101600</xdr:colOff>
      <xdr:row>53</xdr:row>
      <xdr:rowOff>50376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41503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64897</xdr:rowOff>
    </xdr:from>
    <xdr:to>
      <xdr:col>10</xdr:col>
      <xdr:colOff>165100</xdr:colOff>
      <xdr:row>57</xdr:row>
      <xdr:rowOff>166497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83276</xdr:rowOff>
    </xdr:from>
    <xdr:to>
      <xdr:col>6</xdr:col>
      <xdr:colOff>38100</xdr:colOff>
      <xdr:row>58</xdr:row>
      <xdr:rowOff>13426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63607</xdr:rowOff>
    </xdr:from>
    <xdr:to>
      <xdr:col>24</xdr:col>
      <xdr:colOff>63500</xdr:colOff>
      <xdr:row>77</xdr:row>
      <xdr:rowOff>102118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65257"/>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63607</xdr:rowOff>
    </xdr:from>
    <xdr:to>
      <xdr:col>19</xdr:col>
      <xdr:colOff>177800</xdr:colOff>
      <xdr:row>78</xdr:row>
      <xdr:rowOff>31161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5257"/>
          <a:ext cx="8890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31161</xdr:rowOff>
    </xdr:from>
    <xdr:to>
      <xdr:col>15</xdr:col>
      <xdr:colOff>50800</xdr:colOff>
      <xdr:row>78</xdr:row>
      <xdr:rowOff>110720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4261"/>
          <a:ext cx="8890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110720</xdr:rowOff>
    </xdr:from>
    <xdr:to>
      <xdr:col>10</xdr:col>
      <xdr:colOff>114300</xdr:colOff>
      <xdr:row>78</xdr:row>
      <xdr:rowOff>159505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3820"/>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51318</xdr:rowOff>
    </xdr:from>
    <xdr:to>
      <xdr:col>24</xdr:col>
      <xdr:colOff>114300</xdr:colOff>
      <xdr:row>77</xdr:row>
      <xdr:rowOff>152918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137695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12807</xdr:rowOff>
    </xdr:from>
    <xdr:to>
      <xdr:col>20</xdr:col>
      <xdr:colOff>38100</xdr:colOff>
      <xdr:row>77</xdr:row>
      <xdr:rowOff>114407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151811</xdr:rowOff>
    </xdr:from>
    <xdr:to>
      <xdr:col>15</xdr:col>
      <xdr:colOff>101600</xdr:colOff>
      <xdr:row>78</xdr:row>
      <xdr:rowOff>81961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73088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59920</xdr:rowOff>
    </xdr:from>
    <xdr:to>
      <xdr:col>10</xdr:col>
      <xdr:colOff>165100</xdr:colOff>
      <xdr:row>78</xdr:row>
      <xdr:rowOff>161520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152647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108705</xdr:rowOff>
    </xdr:from>
    <xdr:to>
      <xdr:col>6</xdr:col>
      <xdr:colOff>38100</xdr:colOff>
      <xdr:row>79</xdr:row>
      <xdr:rowOff>38855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154856</xdr:rowOff>
    </xdr:from>
    <xdr:to>
      <xdr:col>24</xdr:col>
      <xdr:colOff>63500</xdr:colOff>
      <xdr:row>98</xdr:row>
      <xdr:rowOff>2555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5506"/>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2555</xdr:rowOff>
    </xdr:from>
    <xdr:to>
      <xdr:col>19</xdr:col>
      <xdr:colOff>177800</xdr:colOff>
      <xdr:row>98</xdr:row>
      <xdr:rowOff>52595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4655"/>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52595</xdr:rowOff>
    </xdr:from>
    <xdr:to>
      <xdr:col>15</xdr:col>
      <xdr:colOff>50800</xdr:colOff>
      <xdr:row>98</xdr:row>
      <xdr:rowOff>66914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4695"/>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66914</xdr:rowOff>
    </xdr:from>
    <xdr:to>
      <xdr:col>10</xdr:col>
      <xdr:colOff>114300</xdr:colOff>
      <xdr:row>98</xdr:row>
      <xdr:rowOff>71082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9014"/>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104056</xdr:rowOff>
    </xdr:from>
    <xdr:to>
      <xdr:col>24</xdr:col>
      <xdr:colOff>114300</xdr:colOff>
      <xdr:row>98</xdr:row>
      <xdr:rowOff>34206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18983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123205</xdr:rowOff>
    </xdr:from>
    <xdr:to>
      <xdr:col>20</xdr:col>
      <xdr:colOff>38100</xdr:colOff>
      <xdr:row>98</xdr:row>
      <xdr:rowOff>53355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44482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1795</xdr:rowOff>
    </xdr:from>
    <xdr:to>
      <xdr:col>15</xdr:col>
      <xdr:colOff>101600</xdr:colOff>
      <xdr:row>98</xdr:row>
      <xdr:rowOff>103395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94522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16114</xdr:rowOff>
    </xdr:from>
    <xdr:to>
      <xdr:col>10</xdr:col>
      <xdr:colOff>165100</xdr:colOff>
      <xdr:row>98</xdr:row>
      <xdr:rowOff>117714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20282</xdr:rowOff>
    </xdr:from>
    <xdr:to>
      <xdr:col>6</xdr:col>
      <xdr:colOff>38100</xdr:colOff>
      <xdr:row>98</xdr:row>
      <xdr:rowOff>121882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xdr:rowOff>
    </xdr:from>
    <xdr:to>
      <xdr:col>55</xdr:col>
      <xdr:colOff>0</xdr:colOff>
      <xdr:row>37</xdr:row>
      <xdr:rowOff>29591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47333"/>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xdr:rowOff>
    </xdr:from>
    <xdr:to>
      <xdr:col>50</xdr:col>
      <xdr:colOff>114300</xdr:colOff>
      <xdr:row>37</xdr:row>
      <xdr:rowOff>17018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4733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111125</xdr:rowOff>
    </xdr:from>
    <xdr:to>
      <xdr:col>45</xdr:col>
      <xdr:colOff>177800</xdr:colOff>
      <xdr:row>37</xdr:row>
      <xdr:rowOff>17018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8332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111125</xdr:rowOff>
    </xdr:from>
    <xdr:to>
      <xdr:col>41</xdr:col>
      <xdr:colOff>50800</xdr:colOff>
      <xdr:row>36</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150241</xdr:rowOff>
    </xdr:from>
    <xdr:to>
      <xdr:col>55</xdr:col>
      <xdr:colOff>50800</xdr:colOff>
      <xdr:row>37</xdr:row>
      <xdr:rowOff>80391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124333</xdr:rowOff>
    </xdr:from>
    <xdr:to>
      <xdr:col>50</xdr:col>
      <xdr:colOff>165100</xdr:colOff>
      <xdr:row>37</xdr:row>
      <xdr:rowOff>54483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71010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137668</xdr:rowOff>
    </xdr:from>
    <xdr:to>
      <xdr:col>46</xdr:col>
      <xdr:colOff>38100</xdr:colOff>
      <xdr:row>37</xdr:row>
      <xdr:rowOff>67818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84345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60325</xdr:rowOff>
    </xdr:from>
    <xdr:to>
      <xdr:col>41</xdr:col>
      <xdr:colOff>101600</xdr:colOff>
      <xdr:row>36</xdr:row>
      <xdr:rowOff>161925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80518</xdr:rowOff>
    </xdr:from>
    <xdr:to>
      <xdr:col>36</xdr:col>
      <xdr:colOff>165100</xdr:colOff>
      <xdr:row>37</xdr:row>
      <xdr:rowOff>10668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27195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90151</xdr:rowOff>
    </xdr:from>
    <xdr:to>
      <xdr:col>55</xdr:col>
      <xdr:colOff>0</xdr:colOff>
      <xdr:row>58</xdr:row>
      <xdr:rowOff>135013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4251"/>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135013</xdr:rowOff>
    </xdr:from>
    <xdr:to>
      <xdr:col>50</xdr:col>
      <xdr:colOff>114300</xdr:colOff>
      <xdr:row>58</xdr:row>
      <xdr:rowOff>164027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9113"/>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132442</xdr:rowOff>
    </xdr:from>
    <xdr:to>
      <xdr:col>45</xdr:col>
      <xdr:colOff>177800</xdr:colOff>
      <xdr:row>58</xdr:row>
      <xdr:rowOff>164027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6542"/>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132442</xdr:rowOff>
    </xdr:from>
    <xdr:to>
      <xdr:col>41</xdr:col>
      <xdr:colOff>50800</xdr:colOff>
      <xdr:row>58</xdr:row>
      <xdr:rowOff>141319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654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39351</xdr:rowOff>
    </xdr:from>
    <xdr:to>
      <xdr:col>55</xdr:col>
      <xdr:colOff>50800</xdr:colOff>
      <xdr:row>58</xdr:row>
      <xdr:rowOff>140951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170178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84213</xdr:rowOff>
    </xdr:from>
    <xdr:to>
      <xdr:col>50</xdr:col>
      <xdr:colOff>165100</xdr:colOff>
      <xdr:row>59</xdr:row>
      <xdr:rowOff>14363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5490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113227</xdr:rowOff>
    </xdr:from>
    <xdr:to>
      <xdr:col>46</xdr:col>
      <xdr:colOff>38100</xdr:colOff>
      <xdr:row>59</xdr:row>
      <xdr:rowOff>43377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34504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81642</xdr:rowOff>
    </xdr:from>
    <xdr:to>
      <xdr:col>41</xdr:col>
      <xdr:colOff>101600</xdr:colOff>
      <xdr:row>59</xdr:row>
      <xdr:rowOff>11792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90519</xdr:rowOff>
    </xdr:from>
    <xdr:to>
      <xdr:col>36</xdr:col>
      <xdr:colOff>165100</xdr:colOff>
      <xdr:row>59</xdr:row>
      <xdr:rowOff>20669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86855</xdr:rowOff>
    </xdr:from>
    <xdr:to>
      <xdr:col>55</xdr:col>
      <xdr:colOff>0</xdr:colOff>
      <xdr:row>78</xdr:row>
      <xdr:rowOff>132614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59955"/>
          <a:ext cx="8382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76797</xdr:rowOff>
    </xdr:from>
    <xdr:to>
      <xdr:col>50</xdr:col>
      <xdr:colOff>114300</xdr:colOff>
      <xdr:row>78</xdr:row>
      <xdr:rowOff>86855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498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76797</xdr:rowOff>
    </xdr:from>
    <xdr:to>
      <xdr:col>45</xdr:col>
      <xdr:colOff>177800</xdr:colOff>
      <xdr:row>78</xdr:row>
      <xdr:rowOff>120611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98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54966</xdr:rowOff>
    </xdr:from>
    <xdr:to>
      <xdr:col>41</xdr:col>
      <xdr:colOff>50800</xdr:colOff>
      <xdr:row>78</xdr:row>
      <xdr:rowOff>120611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28066"/>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81814</xdr:rowOff>
    </xdr:from>
    <xdr:to>
      <xdr:col>55</xdr:col>
      <xdr:colOff>50800</xdr:colOff>
      <xdr:row>79</xdr:row>
      <xdr:rowOff>11964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168191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36055</xdr:rowOff>
    </xdr:from>
    <xdr:to>
      <xdr:col>50</xdr:col>
      <xdr:colOff>165100</xdr:colOff>
      <xdr:row>78</xdr:row>
      <xdr:rowOff>137655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25997</xdr:rowOff>
    </xdr:from>
    <xdr:to>
      <xdr:col>46</xdr:col>
      <xdr:colOff>38100</xdr:colOff>
      <xdr:row>78</xdr:row>
      <xdr:rowOff>127597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69811</xdr:rowOff>
    </xdr:from>
    <xdr:to>
      <xdr:col>41</xdr:col>
      <xdr:colOff>101600</xdr:colOff>
      <xdr:row>78</xdr:row>
      <xdr:rowOff>171411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4166</xdr:rowOff>
    </xdr:from>
    <xdr:to>
      <xdr:col>36</xdr:col>
      <xdr:colOff>165100</xdr:colOff>
      <xdr:row>78</xdr:row>
      <xdr:rowOff>105766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96893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93605</xdr:rowOff>
    </xdr:from>
    <xdr:to>
      <xdr:col>55</xdr:col>
      <xdr:colOff>0</xdr:colOff>
      <xdr:row>98</xdr:row>
      <xdr:rowOff>24045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24255"/>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24045</xdr:rowOff>
    </xdr:from>
    <xdr:to>
      <xdr:col>50</xdr:col>
      <xdr:colOff>114300</xdr:colOff>
      <xdr:row>98</xdr:row>
      <xdr:rowOff>84427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26145"/>
          <a:ext cx="8890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49533</xdr:rowOff>
    </xdr:from>
    <xdr:to>
      <xdr:col>45</xdr:col>
      <xdr:colOff>177800</xdr:colOff>
      <xdr:row>98</xdr:row>
      <xdr:rowOff>84427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51633"/>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49533</xdr:rowOff>
    </xdr:from>
    <xdr:to>
      <xdr:col>41</xdr:col>
      <xdr:colOff>50800</xdr:colOff>
      <xdr:row>98</xdr:row>
      <xdr:rowOff>123110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5163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42805</xdr:rowOff>
    </xdr:from>
    <xdr:to>
      <xdr:col>55</xdr:col>
      <xdr:colOff>50800</xdr:colOff>
      <xdr:row>97</xdr:row>
      <xdr:rowOff>144405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144695</xdr:rowOff>
    </xdr:from>
    <xdr:to>
      <xdr:col>50</xdr:col>
      <xdr:colOff>165100</xdr:colOff>
      <xdr:row>98</xdr:row>
      <xdr:rowOff>74845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65972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33627</xdr:rowOff>
    </xdr:from>
    <xdr:to>
      <xdr:col>46</xdr:col>
      <xdr:colOff>38100</xdr:colOff>
      <xdr:row>98</xdr:row>
      <xdr:rowOff>135227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126354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170183</xdr:rowOff>
    </xdr:from>
    <xdr:to>
      <xdr:col>41</xdr:col>
      <xdr:colOff>101600</xdr:colOff>
      <xdr:row>98</xdr:row>
      <xdr:rowOff>100333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72310</xdr:rowOff>
    </xdr:from>
    <xdr:to>
      <xdr:col>36</xdr:col>
      <xdr:colOff>165100</xdr:colOff>
      <xdr:row>99</xdr:row>
      <xdr:rowOff>2460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5695</xdr:rowOff>
    </xdr:from>
    <xdr:to>
      <xdr:col>85</xdr:col>
      <xdr:colOff>127000</xdr:colOff>
      <xdr:row>38</xdr:row>
      <xdr:rowOff>70389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20795"/>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164663</xdr:rowOff>
    </xdr:from>
    <xdr:to>
      <xdr:col>81</xdr:col>
      <xdr:colOff>50800</xdr:colOff>
      <xdr:row>38</xdr:row>
      <xdr:rowOff>5695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0831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164663</xdr:rowOff>
    </xdr:from>
    <xdr:to>
      <xdr:col>76</xdr:col>
      <xdr:colOff>114300</xdr:colOff>
      <xdr:row>37</xdr:row>
      <xdr:rowOff>170287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0831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153690</xdr:rowOff>
    </xdr:from>
    <xdr:to>
      <xdr:col>71</xdr:col>
      <xdr:colOff>177800</xdr:colOff>
      <xdr:row>37</xdr:row>
      <xdr:rowOff>170287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973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19589</xdr:rowOff>
    </xdr:from>
    <xdr:to>
      <xdr:col>85</xdr:col>
      <xdr:colOff>177800</xdr:colOff>
      <xdr:row>38</xdr:row>
      <xdr:rowOff>121189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105965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126345</xdr:rowOff>
    </xdr:from>
    <xdr:to>
      <xdr:col>81</xdr:col>
      <xdr:colOff>101600</xdr:colOff>
      <xdr:row>38</xdr:row>
      <xdr:rowOff>56494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9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47622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113863</xdr:rowOff>
    </xdr:from>
    <xdr:to>
      <xdr:col>76</xdr:col>
      <xdr:colOff>165100</xdr:colOff>
      <xdr:row>38</xdr:row>
      <xdr:rowOff>44013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35140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119487</xdr:rowOff>
    </xdr:from>
    <xdr:to>
      <xdr:col>72</xdr:col>
      <xdr:colOff>38100</xdr:colOff>
      <xdr:row>38</xdr:row>
      <xdr:rowOff>49637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102890</xdr:rowOff>
    </xdr:from>
    <xdr:to>
      <xdr:col>67</xdr:col>
      <xdr:colOff>101600</xdr:colOff>
      <xdr:row>38</xdr:row>
      <xdr:rowOff>33040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106610</xdr:rowOff>
    </xdr:from>
    <xdr:to>
      <xdr:col>85</xdr:col>
      <xdr:colOff>127000</xdr:colOff>
      <xdr:row>58</xdr:row>
      <xdr:rowOff>130537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0710"/>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21971</xdr:rowOff>
    </xdr:from>
    <xdr:to>
      <xdr:col>81</xdr:col>
      <xdr:colOff>50800</xdr:colOff>
      <xdr:row>58</xdr:row>
      <xdr:rowOff>130537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6071"/>
          <a:ext cx="889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21971</xdr:rowOff>
    </xdr:from>
    <xdr:to>
      <xdr:col>76</xdr:col>
      <xdr:colOff>114300</xdr:colOff>
      <xdr:row>58</xdr:row>
      <xdr:rowOff>126974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6071"/>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16256</xdr:rowOff>
    </xdr:from>
    <xdr:to>
      <xdr:col>71</xdr:col>
      <xdr:colOff>177800</xdr:colOff>
      <xdr:row>58</xdr:row>
      <xdr:rowOff>126974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17456"/>
          <a:ext cx="8890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55810</xdr:rowOff>
    </xdr:from>
    <xdr:to>
      <xdr:col>85</xdr:col>
      <xdr:colOff>177800</xdr:colOff>
      <xdr:row>58</xdr:row>
      <xdr:rowOff>157410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142187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79737</xdr:rowOff>
    </xdr:from>
    <xdr:to>
      <xdr:col>81</xdr:col>
      <xdr:colOff>101600</xdr:colOff>
      <xdr:row>59</xdr:row>
      <xdr:rowOff>9887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142621</xdr:rowOff>
    </xdr:from>
    <xdr:to>
      <xdr:col>76</xdr:col>
      <xdr:colOff>165100</xdr:colOff>
      <xdr:row>58</xdr:row>
      <xdr:rowOff>72771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63898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76174</xdr:rowOff>
    </xdr:from>
    <xdr:to>
      <xdr:col>72</xdr:col>
      <xdr:colOff>38100</xdr:colOff>
      <xdr:row>59</xdr:row>
      <xdr:rowOff>6324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168901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136906</xdr:rowOff>
    </xdr:from>
    <xdr:to>
      <xdr:col>67</xdr:col>
      <xdr:colOff>101600</xdr:colOff>
      <xdr:row>56</xdr:row>
      <xdr:rowOff>67056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83583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80468</xdr:rowOff>
    </xdr:from>
    <xdr:to>
      <xdr:col>85</xdr:col>
      <xdr:colOff>127000</xdr:colOff>
      <xdr:row>97</xdr:row>
      <xdr:rowOff>87427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1118"/>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79324</xdr:rowOff>
    </xdr:from>
    <xdr:to>
      <xdr:col>81</xdr:col>
      <xdr:colOff>50800</xdr:colOff>
      <xdr:row>97</xdr:row>
      <xdr:rowOff>87427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9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69151</xdr:rowOff>
    </xdr:from>
    <xdr:to>
      <xdr:col>76</xdr:col>
      <xdr:colOff>114300</xdr:colOff>
      <xdr:row>97</xdr:row>
      <xdr:rowOff>79324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9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62636</xdr:rowOff>
    </xdr:from>
    <xdr:to>
      <xdr:col>71</xdr:col>
      <xdr:colOff>177800</xdr:colOff>
      <xdr:row>97</xdr:row>
      <xdr:rowOff>69151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3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29668</xdr:rowOff>
    </xdr:from>
    <xdr:to>
      <xdr:col>85</xdr:col>
      <xdr:colOff>177800</xdr:colOff>
      <xdr:row>97</xdr:row>
      <xdr:rowOff>131268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36627</xdr:rowOff>
    </xdr:from>
    <xdr:to>
      <xdr:col>81</xdr:col>
      <xdr:colOff>101600</xdr:colOff>
      <xdr:row>97</xdr:row>
      <xdr:rowOff>138227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129354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28524</xdr:rowOff>
    </xdr:from>
    <xdr:to>
      <xdr:col>76</xdr:col>
      <xdr:colOff>165100</xdr:colOff>
      <xdr:row>97</xdr:row>
      <xdr:rowOff>130124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18351</xdr:rowOff>
    </xdr:from>
    <xdr:to>
      <xdr:col>72</xdr:col>
      <xdr:colOff>38100</xdr:colOff>
      <xdr:row>97</xdr:row>
      <xdr:rowOff>119951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111078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11836</xdr:rowOff>
    </xdr:from>
    <xdr:to>
      <xdr:col>67</xdr:col>
      <xdr:colOff>101600</xdr:colOff>
      <xdr:row>97</xdr:row>
      <xdr:rowOff>113436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104563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137,432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円となったが、年々増加傾向にある。これは、子ども医療費の支給対象を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歳までに拡大したことや民間保育所の整備支援、学童保育所の新設を順次行うなど子育て環境の充実を図ってきたことによるものである。令和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となった主な要因は、住民税非課税世帯等に対する臨時特別給付金支給事業の減や子育て世帯等臨時特別支援事業に係る経費の減によるものである。議会費については、議場の音響映像設備を改修したことにより令和４年度は増加に転じたものである。また土木費については、土地購入費や舗装補修工事の増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円となり、類似団体平均を上回った。今後も都市計画道路の整備等により増加する見込みである。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過年度精算に相当する国庫補助金の交付により実質単年度度収支は前年度に引き続き黒字となった。財政調整基金は、前年度決算剰余金の積立等にともない増加し、標準財政規模比は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％の増となった。今後予定している大規模事業や災害対策等を見据え、安定した財政運営を行えるよう基金管理と財源確保に努める。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占める黒字額の割合では、水道事業会計、一般会計、国民健康保険特別会計の順に大きく、水道事業は堅調な経営を続けている。今後も独立採算の原則に立ち返り、定期的に適正な使用料への改定を行う等、一般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年に公営企業債の元利償還金に対する負担金等が大きく減少してからは、横ばいとなっている。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年は地方債発行額を元金償還金が上回ったことにより、償還が進み実質公債費比率の分子が減となった。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しかしながら、引き続き都市計画道路の整備等大規模な事業が進行中であるため、投資的事業について取捨選択をし、元利償還金の増加を極力抑えるよう努めていく。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年以降減少傾向にあり、令和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年度は地方債発行額を元金償還金が上回ったことにより、償還が進み現在高は減となった。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今後は現在進行中の都市計画道路等の大規模事業により、将来負担の増が見込まれている。そのため、一層の投資的経費の取捨選択を行うとともに、予定される財政需要に備え、公共施設整備基金に計画的に積み立てる等、基金残高の確保を図り、将来への負担を大きく起こさ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前年度決算剰余金を積み立てたことで財政調整基金は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百万円の増となった一方、医療福祉拠点整備推進事業に充てるため公共施設整備基金を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災害等に備え、財政調整基金に一定額を確保しながらも、今後必要となる公共施設の老朽化対策等に備えて、公共施設整備基金に適切に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・ふるさと文化振興基金：ふるさとの文化の振興に要する経費に充てる基金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・医療法人社団哺育会白岡中央総合病院機器等取得支援基金：白岡中央総合病院が市内への移転開設時に新たに導入する災害、感染症対策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等のための機器等の取得支援に要する経費に充てる基金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医療福祉拠点整備推進事業に充てるため公共施設整備基金を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公共施設整備基金については、公共施設の老朽化等による大規模改修等に備えるため、計画的な積み立てを行う予定である。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当初予算で取り崩した金額を年度内に戻し、さらに前年度決算剰余金を積み立てることができたため、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景気後退による市税の大幅な減収や大規模災害の発生等、不測の事態に備えるため、行財政改革の取組により効率化を図り、標準財政規模の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年度に実施した高利率の地方債の借換えによる取崩し以来、横ばいである。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地方債の計画的な償還により、当面は積立てや取崩しの予定はない。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52D9B1-1D39-4EC2-B086-22A138CE7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1AB5F8-A5EA-46E2-A7BA-BD2772267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DA0C19F-EDB7-4999-823C-E497F4024EA9}"/>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FB2DDFE-CE64-47A4-ABAB-B25D045DD224}"/>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82FB2CE-245E-4E44-AE49-50A1B6621E70}"/>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0E8D2CF-17C7-46AF-88B3-A2D729D8EE5D}"/>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895D53F-8CE5-4488-BA0A-01D4CB0A6D8A}"/>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554B349-7F9C-4D01-830E-9320746821AF}"/>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F227940-ABCF-439B-9724-3DA3FC00473D}"/>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E912136-6DA2-4EB0-A618-FF8FE61C769A}"/>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7E54E27-54AB-4E03-8CA0-43A3BC8C21B1}"/>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BFD733C-69F6-44A6-B870-7075AAC6A4AE}"/>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BB5E0D3-0F61-4194-BF92-B419D339403F}"/>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A2316EF-F954-44A8-9607-A98803C2655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3906468-5138-4126-BB79-15DD0829DDBF}"/>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0427F4A-DAD0-4140-9DE7-56F8CFE50AC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F565843-B1DB-40E2-B9B7-E21B9FA0C443}"/>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AB29CA1-975D-4037-B0E2-150A3387943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032CD11-2C7A-464D-8448-9040AFA46D78}"/>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2D5A720-46F8-44C1-8EB8-A8B3A0ABAC68}"/>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6785E52-3B94-47EB-AA3B-922247DE2D4E}"/>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A76615C-DF91-40BD-BEDB-E76DA505F4BB}"/>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A067FAC-78D5-4621-8DF1-95FB1538EE81}"/>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48743D4-A9EC-4CD4-B8E5-4B91CC585B6A}"/>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5310B89-EC8E-4D80-9902-A838901920DF}"/>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6AF61CD-9FDD-40A8-9D3E-EEE03686C758}"/>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A488252-E72F-49D5-9198-9CE12055CE72}"/>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04755ED-F5DE-42E7-9730-1CDF86E6D97E}"/>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AECDFC3-A5D5-496C-957A-CD7C99ED6CC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54F5ACF-100A-440C-BB31-6E6D4D13A084}"/>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DDF550F-9DAD-42EB-9482-EEDBFAD9BB2D}"/>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B492499-A188-4226-BCF1-01B47BD7D098}"/>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01722F6-E761-42D4-AB7E-6342325C2C7B}"/>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3D238D40-07C4-468C-A853-444F6C6705AD}"/>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78186F3-419E-4FD7-89CA-971F272D4CC2}"/>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FEAEA6C-E5D4-4E47-9E66-44892AFC9A67}"/>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B1782DE-28DF-4361-A821-A3B7CCABEEFB}"/>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2872B5A-B729-47FE-BBB1-3837478134C5}"/>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C9899F41-CF25-4D47-9804-B7D1066F1C2F}"/>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515E1BE-E04B-4B35-9E0D-6892CDE752BE}"/>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723F515D-35F6-4323-A472-E9DDE0060BB6}"/>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EDF421B-4059-47E9-8EC4-0ED57618A19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B2FE582-5FD6-4D57-9BBB-2BEF76967EF7}"/>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D776FE0-F789-4D11-AE2D-C59906028EB5}"/>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7EFD93A-2B40-48E9-ACF0-3A4EC38606B9}"/>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B17A0D5-E6B3-4F17-A6F6-838AF689E8AA}"/>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78E7515-D66E-4A55-9D7E-835AB2AB9EDD}"/>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6C41C24-D70C-4BC1-8380-D879A01C052F}"/>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8E30722-8DBB-41CF-B6C1-5BA579A16324}"/>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7729512-A62F-44F8-B87D-EDD7601BFAF6}"/>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4C3AEA7-37C7-459A-80E8-C8673CA49BBE}"/>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CE48A23-A785-4959-9480-1103BE558E05}"/>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48F1C8F-2FFC-42BA-B592-FA6ABCDF5475}"/>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3634C82-F0A5-4EEC-B2DC-3B718F32236D}"/>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AF81554-DC6E-426A-9FBE-19AB30C57FAC}"/>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埼玉県平均より高い水準にあるが、令和２年２月に策定した個別施設計画において、令和３１年までを計画期間とし、施設類型ごとの基本的な方針を定めている。同計画の策定に際し、簡易劣化度診断調査による建物の健全度、利用状況、サービス、建物の代替性等を総合的に評価し、一部の施設の廃止に向けた検討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41BE073-76FE-4328-B080-71A892B8CB7A}"/>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B168904-7ED4-4072-A93C-970E431FAAA7}"/>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1D96C00-F5DD-4D99-8C6F-250B5255F0AE}"/>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81CFF131-6290-48CE-8387-150615FFD353}"/>
            </a:ext>
          </a:extLst>
        </xdr:cNvPr>
        <xdr:cNvCxnSpPr/>
      </xdr:nvCxnSpPr>
      <xdr:spPr>
        <a:xfrm>
          <a:off x="1152525" y="5848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98CFE0D7-2B48-449A-A22C-157C51B9583E}"/>
            </a:ext>
          </a:extLst>
        </xdr:cNvPr>
        <xdr:cNvSpPr txBox="1"/>
      </xdr:nvSpPr>
      <xdr:spPr>
        <a:xfrm>
          <a:off x="786781" y="5760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25E0F76-2051-49C4-B9F6-7EC4E0F0DD0E}"/>
            </a:ext>
          </a:extLst>
        </xdr:cNvPr>
        <xdr:cNvCxnSpPr/>
      </xdr:nvCxnSpPr>
      <xdr:spPr>
        <a:xfrm>
          <a:off x="1152525" y="5591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84AC9A2A-600A-495D-84C5-9C439B75E363}"/>
            </a:ext>
          </a:extLst>
        </xdr:cNvPr>
        <xdr:cNvSpPr txBox="1"/>
      </xdr:nvSpPr>
      <xdr:spPr>
        <a:xfrm>
          <a:off x="786781" y="5497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B9B7593B-A0D1-46F2-A600-0D94447DCD04}"/>
            </a:ext>
          </a:extLst>
        </xdr:cNvPr>
        <xdr:cNvCxnSpPr/>
      </xdr:nvCxnSpPr>
      <xdr:spPr>
        <a:xfrm>
          <a:off x="1152525" y="53276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D9467803-5890-490B-B577-523041DE6612}"/>
            </a:ext>
          </a:extLst>
        </xdr:cNvPr>
        <xdr:cNvSpPr txBox="1"/>
      </xdr:nvSpPr>
      <xdr:spPr>
        <a:xfrm>
          <a:off x="786781" y="5240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938D971-3D91-4555-8102-AA577E2DD70E}"/>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CA49311-42D9-4B6E-8AF8-594192D5F49B}"/>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D3E6737E-CE5F-4C51-B7EF-6B6E0AAB1FE9}"/>
            </a:ext>
          </a:extLst>
        </xdr:cNvPr>
        <xdr:cNvCxnSpPr/>
      </xdr:nvCxnSpPr>
      <xdr:spPr>
        <a:xfrm>
          <a:off x="1152525" y="48069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E66F1FF4-DF97-4B08-86AE-ACECAA4F928C}"/>
            </a:ext>
          </a:extLst>
        </xdr:cNvPr>
        <xdr:cNvSpPr txBox="1"/>
      </xdr:nvSpPr>
      <xdr:spPr>
        <a:xfrm>
          <a:off x="786781" y="47194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CFFD0391-C124-4895-90CA-C0DD7E1C3395}"/>
            </a:ext>
          </a:extLst>
        </xdr:cNvPr>
        <xdr:cNvCxnSpPr/>
      </xdr:nvCxnSpPr>
      <xdr:spPr>
        <a:xfrm>
          <a:off x="1152525" y="4549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9BA8A6B7-94FE-4B33-ACF1-99582768EF59}"/>
            </a:ext>
          </a:extLst>
        </xdr:cNvPr>
        <xdr:cNvSpPr txBox="1"/>
      </xdr:nvSpPr>
      <xdr:spPr>
        <a:xfrm>
          <a:off x="786781" y="4455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1F0315BF-8525-4D3B-A9B8-4316D66874F1}"/>
            </a:ext>
          </a:extLst>
        </xdr:cNvPr>
        <xdr:cNvCxnSpPr/>
      </xdr:nvCxnSpPr>
      <xdr:spPr>
        <a:xfrm>
          <a:off x="1152525" y="42926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21010384-895A-43AE-9730-F67C6141875F}"/>
            </a:ext>
          </a:extLst>
        </xdr:cNvPr>
        <xdr:cNvSpPr txBox="1"/>
      </xdr:nvSpPr>
      <xdr:spPr>
        <a:xfrm>
          <a:off x="786781" y="4198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B8329DB-0F20-44FD-BA55-03D6BF092804}"/>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EBB9B93-94F4-47BB-ADCC-BCCFACDA746B}"/>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4469101-2B2F-411F-A8E2-01F7E9540575}"/>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7" name="直線コネクタ 76">
          <a:extLst>
            <a:ext uri="{FF2B5EF4-FFF2-40B4-BE49-F238E27FC236}">
              <a16:creationId xmlns:a16="http://schemas.microsoft.com/office/drawing/2014/main" id="{5E86DE82-73BD-4AD2-AD57-539B0858DA4B}"/>
            </a:ext>
          </a:extLst>
        </xdr:cNvPr>
        <xdr:cNvCxnSpPr/>
      </xdr:nvCxnSpPr>
      <xdr:spPr>
        <a:xfrm flipV="1">
          <a:off x="4300220" y="443198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8" name="有形固定資産減価償却率最小値テキスト">
          <a:extLst>
            <a:ext uri="{FF2B5EF4-FFF2-40B4-BE49-F238E27FC236}">
              <a16:creationId xmlns:a16="http://schemas.microsoft.com/office/drawing/2014/main" id="{1BD44B9A-F33E-409B-839D-E0B9F1442B8A}"/>
            </a:ext>
          </a:extLst>
        </xdr:cNvPr>
        <xdr:cNvSpPr txBox="1"/>
      </xdr:nvSpPr>
      <xdr:spPr>
        <a:xfrm>
          <a:off x="4352925" y="56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9" name="直線コネクタ 78">
          <a:extLst>
            <a:ext uri="{FF2B5EF4-FFF2-40B4-BE49-F238E27FC236}">
              <a16:creationId xmlns:a16="http://schemas.microsoft.com/office/drawing/2014/main" id="{CFF93CAF-E635-4A7D-90C7-0E7FBDEA0BB0}"/>
            </a:ext>
          </a:extLst>
        </xdr:cNvPr>
        <xdr:cNvCxnSpPr/>
      </xdr:nvCxnSpPr>
      <xdr:spPr>
        <a:xfrm>
          <a:off x="4213225" y="56792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0" name="有形固定資産減価償却率最大値テキスト">
          <a:extLst>
            <a:ext uri="{FF2B5EF4-FFF2-40B4-BE49-F238E27FC236}">
              <a16:creationId xmlns:a16="http://schemas.microsoft.com/office/drawing/2014/main" id="{45B44063-4AE5-4665-A50A-9743397D7932}"/>
            </a:ext>
          </a:extLst>
        </xdr:cNvPr>
        <xdr:cNvSpPr txBox="1"/>
      </xdr:nvSpPr>
      <xdr:spPr>
        <a:xfrm>
          <a:off x="4352925" y="421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1" name="直線コネクタ 80">
          <a:extLst>
            <a:ext uri="{FF2B5EF4-FFF2-40B4-BE49-F238E27FC236}">
              <a16:creationId xmlns:a16="http://schemas.microsoft.com/office/drawing/2014/main" id="{5B4284C5-0197-4A23-A91B-9B955C288834}"/>
            </a:ext>
          </a:extLst>
        </xdr:cNvPr>
        <xdr:cNvCxnSpPr/>
      </xdr:nvCxnSpPr>
      <xdr:spPr>
        <a:xfrm>
          <a:off x="4213225" y="44319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2" name="有形固定資産減価償却率平均値テキスト">
          <a:extLst>
            <a:ext uri="{FF2B5EF4-FFF2-40B4-BE49-F238E27FC236}">
              <a16:creationId xmlns:a16="http://schemas.microsoft.com/office/drawing/2014/main" id="{6BE9A707-0204-4F70-868A-0E8B41CCCDE6}"/>
            </a:ext>
          </a:extLst>
        </xdr:cNvPr>
        <xdr:cNvSpPr txBox="1"/>
      </xdr:nvSpPr>
      <xdr:spPr>
        <a:xfrm>
          <a:off x="4352925" y="4981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3" name="フローチャート: 判断 82">
          <a:extLst>
            <a:ext uri="{FF2B5EF4-FFF2-40B4-BE49-F238E27FC236}">
              <a16:creationId xmlns:a16="http://schemas.microsoft.com/office/drawing/2014/main" id="{052B22AA-C15E-464F-8F83-4605523593B3}"/>
            </a:ext>
          </a:extLst>
        </xdr:cNvPr>
        <xdr:cNvSpPr/>
      </xdr:nvSpPr>
      <xdr:spPr>
        <a:xfrm>
          <a:off x="4251325" y="51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4" name="フローチャート: 判断 83">
          <a:extLst>
            <a:ext uri="{FF2B5EF4-FFF2-40B4-BE49-F238E27FC236}">
              <a16:creationId xmlns:a16="http://schemas.microsoft.com/office/drawing/2014/main" id="{859103A2-3563-445B-B266-2CC5FBD4D0C7}"/>
            </a:ext>
          </a:extLst>
        </xdr:cNvPr>
        <xdr:cNvSpPr/>
      </xdr:nvSpPr>
      <xdr:spPr>
        <a:xfrm>
          <a:off x="3616325" y="5119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5" name="フローチャート: 判断 84">
          <a:extLst>
            <a:ext uri="{FF2B5EF4-FFF2-40B4-BE49-F238E27FC236}">
              <a16:creationId xmlns:a16="http://schemas.microsoft.com/office/drawing/2014/main" id="{B46A05E8-B1BE-4AB2-AE38-876A101E348C}"/>
            </a:ext>
          </a:extLst>
        </xdr:cNvPr>
        <xdr:cNvSpPr/>
      </xdr:nvSpPr>
      <xdr:spPr>
        <a:xfrm>
          <a:off x="2930525" y="51006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6" name="フローチャート: 判断 85">
          <a:extLst>
            <a:ext uri="{FF2B5EF4-FFF2-40B4-BE49-F238E27FC236}">
              <a16:creationId xmlns:a16="http://schemas.microsoft.com/office/drawing/2014/main" id="{CCE3D4B3-600E-4DA4-9112-3CA10E9BBA02}"/>
            </a:ext>
          </a:extLst>
        </xdr:cNvPr>
        <xdr:cNvSpPr/>
      </xdr:nvSpPr>
      <xdr:spPr>
        <a:xfrm>
          <a:off x="2244725" y="5060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7" name="フローチャート: 判断 86">
          <a:extLst>
            <a:ext uri="{FF2B5EF4-FFF2-40B4-BE49-F238E27FC236}">
              <a16:creationId xmlns:a16="http://schemas.microsoft.com/office/drawing/2014/main" id="{69D001AA-E32C-4762-B593-41DC91B36A27}"/>
            </a:ext>
          </a:extLst>
        </xdr:cNvPr>
        <xdr:cNvSpPr/>
      </xdr:nvSpPr>
      <xdr:spPr>
        <a:xfrm>
          <a:off x="1558925" y="5022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923FCA0-EBDA-419A-8C26-DE301342DEDC}"/>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C3CF672-6878-40CD-8BC7-4B4D23830158}"/>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AB24519-15C0-4AA4-8FA2-CFD33773C84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AC9B764-7E2F-4A4D-8852-B953705D2AD7}"/>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47181EF-A84E-43DB-829D-38AACC3B60C6}"/>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17939</xdr:rowOff>
    </xdr:from>
    <xdr:to>
      <xdr:col>23</xdr:col>
      <xdr:colOff>136525</xdr:colOff>
      <xdr:row>32</xdr:row>
      <xdr:rowOff>119539</xdr:rowOff>
    </xdr:to>
    <xdr:sp macro="" textlink="">
      <xdr:nvSpPr>
        <xdr:cNvPr id="93" name="楕円 92">
          <a:extLst>
            <a:ext uri="{FF2B5EF4-FFF2-40B4-BE49-F238E27FC236}">
              <a16:creationId xmlns:a16="http://schemas.microsoft.com/office/drawing/2014/main" id="{AECD349D-A1EE-4810-BE51-7B07EFB3E9D6}"/>
            </a:ext>
          </a:extLst>
        </xdr:cNvPr>
        <xdr:cNvSpPr/>
      </xdr:nvSpPr>
      <xdr:spPr>
        <a:xfrm>
          <a:off x="4251325" y="53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167816</xdr:rowOff>
    </xdr:from>
    <xdr:ext cx="405111" cy="259045"/>
    <xdr:sp macro="" textlink="">
      <xdr:nvSpPr>
        <xdr:cNvPr id="94" name="有形固定資産減価償却率該当値テキスト">
          <a:extLst>
            <a:ext uri="{FF2B5EF4-FFF2-40B4-BE49-F238E27FC236}">
              <a16:creationId xmlns:a16="http://schemas.microsoft.com/office/drawing/2014/main" id="{25BDE49A-3D3C-43CF-9BBC-4D2419E921B1}"/>
            </a:ext>
          </a:extLst>
        </xdr:cNvPr>
        <xdr:cNvSpPr txBox="1"/>
      </xdr:nvSpPr>
      <xdr:spPr>
        <a:xfrm>
          <a:off x="4352925" y="528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138113</xdr:rowOff>
    </xdr:from>
    <xdr:to>
      <xdr:col>19</xdr:col>
      <xdr:colOff>187325</xdr:colOff>
      <xdr:row>32</xdr:row>
      <xdr:rowOff>68263</xdr:rowOff>
    </xdr:to>
    <xdr:sp macro="" textlink="">
      <xdr:nvSpPr>
        <xdr:cNvPr id="95" name="楕円 94">
          <a:extLst>
            <a:ext uri="{FF2B5EF4-FFF2-40B4-BE49-F238E27FC236}">
              <a16:creationId xmlns:a16="http://schemas.microsoft.com/office/drawing/2014/main" id="{1E6DFF3D-C7EB-4473-A48E-2FE04F2A6F41}"/>
            </a:ext>
          </a:extLst>
        </xdr:cNvPr>
        <xdr:cNvSpPr/>
      </xdr:nvSpPr>
      <xdr:spPr>
        <a:xfrm>
          <a:off x="3616325" y="5256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17463</xdr:rowOff>
    </xdr:from>
    <xdr:to>
      <xdr:col>23</xdr:col>
      <xdr:colOff>85725</xdr:colOff>
      <xdr:row>32</xdr:row>
      <xdr:rowOff>68739</xdr:rowOff>
    </xdr:to>
    <xdr:cxnSp macro="">
      <xdr:nvCxnSpPr>
        <xdr:cNvPr id="96" name="直線コネクタ 95">
          <a:extLst>
            <a:ext uri="{FF2B5EF4-FFF2-40B4-BE49-F238E27FC236}">
              <a16:creationId xmlns:a16="http://schemas.microsoft.com/office/drawing/2014/main" id="{C6D539AC-B6CC-435A-9CB4-FB573A827A80}"/>
            </a:ext>
          </a:extLst>
        </xdr:cNvPr>
        <xdr:cNvCxnSpPr/>
      </xdr:nvCxnSpPr>
      <xdr:spPr>
        <a:xfrm>
          <a:off x="3667125" y="5300663"/>
          <a:ext cx="635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97631</xdr:rowOff>
    </xdr:from>
    <xdr:to>
      <xdr:col>15</xdr:col>
      <xdr:colOff>187325</xdr:colOff>
      <xdr:row>32</xdr:row>
      <xdr:rowOff>27781</xdr:rowOff>
    </xdr:to>
    <xdr:sp macro="" textlink="">
      <xdr:nvSpPr>
        <xdr:cNvPr id="97" name="楕円 96">
          <a:extLst>
            <a:ext uri="{FF2B5EF4-FFF2-40B4-BE49-F238E27FC236}">
              <a16:creationId xmlns:a16="http://schemas.microsoft.com/office/drawing/2014/main" id="{4B179005-5A1F-44B0-A6F6-8202E525050A}"/>
            </a:ext>
          </a:extLst>
        </xdr:cNvPr>
        <xdr:cNvSpPr/>
      </xdr:nvSpPr>
      <xdr:spPr>
        <a:xfrm>
          <a:off x="2930525" y="52157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148431</xdr:rowOff>
    </xdr:from>
    <xdr:to>
      <xdr:col>19</xdr:col>
      <xdr:colOff>136525</xdr:colOff>
      <xdr:row>32</xdr:row>
      <xdr:rowOff>17463</xdr:rowOff>
    </xdr:to>
    <xdr:cxnSp macro="">
      <xdr:nvCxnSpPr>
        <xdr:cNvPr id="98" name="直線コネクタ 97">
          <a:extLst>
            <a:ext uri="{FF2B5EF4-FFF2-40B4-BE49-F238E27FC236}">
              <a16:creationId xmlns:a16="http://schemas.microsoft.com/office/drawing/2014/main" id="{E9E32F4B-8A50-423A-BA6F-2587DD382F66}"/>
            </a:ext>
          </a:extLst>
        </xdr:cNvPr>
        <xdr:cNvCxnSpPr/>
      </xdr:nvCxnSpPr>
      <xdr:spPr>
        <a:xfrm>
          <a:off x="2981325" y="5266531"/>
          <a:ext cx="685800" cy="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49054</xdr:rowOff>
    </xdr:from>
    <xdr:to>
      <xdr:col>11</xdr:col>
      <xdr:colOff>187325</xdr:colOff>
      <xdr:row>31</xdr:row>
      <xdr:rowOff>150654</xdr:rowOff>
    </xdr:to>
    <xdr:sp macro="" textlink="">
      <xdr:nvSpPr>
        <xdr:cNvPr id="99" name="楕円 98">
          <a:extLst>
            <a:ext uri="{FF2B5EF4-FFF2-40B4-BE49-F238E27FC236}">
              <a16:creationId xmlns:a16="http://schemas.microsoft.com/office/drawing/2014/main" id="{6B7F96C7-B7E8-4E5B-9B16-0300CC6EBB9B}"/>
            </a:ext>
          </a:extLst>
        </xdr:cNvPr>
        <xdr:cNvSpPr/>
      </xdr:nvSpPr>
      <xdr:spPr>
        <a:xfrm>
          <a:off x="2244725" y="5167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99854</xdr:rowOff>
    </xdr:from>
    <xdr:to>
      <xdr:col>15</xdr:col>
      <xdr:colOff>136525</xdr:colOff>
      <xdr:row>31</xdr:row>
      <xdr:rowOff>148431</xdr:rowOff>
    </xdr:to>
    <xdr:cxnSp macro="">
      <xdr:nvCxnSpPr>
        <xdr:cNvPr id="100" name="直線コネクタ 99">
          <a:extLst>
            <a:ext uri="{FF2B5EF4-FFF2-40B4-BE49-F238E27FC236}">
              <a16:creationId xmlns:a16="http://schemas.microsoft.com/office/drawing/2014/main" id="{2A8F98E0-D466-40CF-B7DB-9F57DC471CFA}"/>
            </a:ext>
          </a:extLst>
        </xdr:cNvPr>
        <xdr:cNvCxnSpPr/>
      </xdr:nvCxnSpPr>
      <xdr:spPr>
        <a:xfrm>
          <a:off x="2295525" y="5217954"/>
          <a:ext cx="6858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101" name="楕円 100">
          <a:extLst>
            <a:ext uri="{FF2B5EF4-FFF2-40B4-BE49-F238E27FC236}">
              <a16:creationId xmlns:a16="http://schemas.microsoft.com/office/drawing/2014/main" id="{28C33DDF-E1F7-494F-8C56-1C43458F20F9}"/>
            </a:ext>
          </a:extLst>
        </xdr:cNvPr>
        <xdr:cNvSpPr/>
      </xdr:nvSpPr>
      <xdr:spPr>
        <a:xfrm>
          <a:off x="1558925" y="5121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99854</xdr:rowOff>
    </xdr:to>
    <xdr:cxnSp macro="">
      <xdr:nvCxnSpPr>
        <xdr:cNvPr id="102" name="直線コネクタ 101">
          <a:extLst>
            <a:ext uri="{FF2B5EF4-FFF2-40B4-BE49-F238E27FC236}">
              <a16:creationId xmlns:a16="http://schemas.microsoft.com/office/drawing/2014/main" id="{B9225A63-1D15-46C0-8943-B8BB8B38AEBF}"/>
            </a:ext>
          </a:extLst>
        </xdr:cNvPr>
        <xdr:cNvCxnSpPr/>
      </xdr:nvCxnSpPr>
      <xdr:spPr>
        <a:xfrm>
          <a:off x="1609725" y="5172075"/>
          <a:ext cx="6858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3" name="n_1aveValue有形固定資産減価償却率">
          <a:extLst>
            <a:ext uri="{FF2B5EF4-FFF2-40B4-BE49-F238E27FC236}">
              <a16:creationId xmlns:a16="http://schemas.microsoft.com/office/drawing/2014/main" id="{1BC3F51A-895E-4F21-B2E6-DF13AA3A75A0}"/>
            </a:ext>
          </a:extLst>
        </xdr:cNvPr>
        <xdr:cNvSpPr txBox="1"/>
      </xdr:nvSpPr>
      <xdr:spPr>
        <a:xfrm>
          <a:off x="3470919" y="490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4" name="n_2aveValue有形固定資産減価償却率">
          <a:extLst>
            <a:ext uri="{FF2B5EF4-FFF2-40B4-BE49-F238E27FC236}">
              <a16:creationId xmlns:a16="http://schemas.microsoft.com/office/drawing/2014/main" id="{25F1E021-3566-491B-BE23-4EAC1C38B7C4}"/>
            </a:ext>
          </a:extLst>
        </xdr:cNvPr>
        <xdr:cNvSpPr txBox="1"/>
      </xdr:nvSpPr>
      <xdr:spPr>
        <a:xfrm>
          <a:off x="2797819" y="488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5" name="n_3aveValue有形固定資産減価償却率">
          <a:extLst>
            <a:ext uri="{FF2B5EF4-FFF2-40B4-BE49-F238E27FC236}">
              <a16:creationId xmlns:a16="http://schemas.microsoft.com/office/drawing/2014/main" id="{FFC3464F-FE97-4206-AF8E-03A597889473}"/>
            </a:ext>
          </a:extLst>
        </xdr:cNvPr>
        <xdr:cNvSpPr txBox="1"/>
      </xdr:nvSpPr>
      <xdr:spPr>
        <a:xfrm>
          <a:off x="2112019" y="484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6" name="n_4aveValue有形固定資産減価償却率">
          <a:extLst>
            <a:ext uri="{FF2B5EF4-FFF2-40B4-BE49-F238E27FC236}">
              <a16:creationId xmlns:a16="http://schemas.microsoft.com/office/drawing/2014/main" id="{B47A5692-B9DD-41C2-A56C-834E61208F7A}"/>
            </a:ext>
          </a:extLst>
        </xdr:cNvPr>
        <xdr:cNvSpPr txBox="1"/>
      </xdr:nvSpPr>
      <xdr:spPr>
        <a:xfrm>
          <a:off x="1426219" y="480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59390</xdr:rowOff>
    </xdr:from>
    <xdr:ext cx="405111" cy="259045"/>
    <xdr:sp macro="" textlink="">
      <xdr:nvSpPr>
        <xdr:cNvPr id="107" name="n_1mainValue有形固定資産減価償却率">
          <a:extLst>
            <a:ext uri="{FF2B5EF4-FFF2-40B4-BE49-F238E27FC236}">
              <a16:creationId xmlns:a16="http://schemas.microsoft.com/office/drawing/2014/main" id="{B6009944-A51D-473F-A788-E811ADE399D0}"/>
            </a:ext>
          </a:extLst>
        </xdr:cNvPr>
        <xdr:cNvSpPr txBox="1"/>
      </xdr:nvSpPr>
      <xdr:spPr>
        <a:xfrm>
          <a:off x="3470919" y="534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18908</xdr:rowOff>
    </xdr:from>
    <xdr:ext cx="405111" cy="259045"/>
    <xdr:sp macro="" textlink="">
      <xdr:nvSpPr>
        <xdr:cNvPr id="108" name="n_2mainValue有形固定資産減価償却率">
          <a:extLst>
            <a:ext uri="{FF2B5EF4-FFF2-40B4-BE49-F238E27FC236}">
              <a16:creationId xmlns:a16="http://schemas.microsoft.com/office/drawing/2014/main" id="{DDCFCB3A-530A-4F60-AA62-3AB44F03DDA6}"/>
            </a:ext>
          </a:extLst>
        </xdr:cNvPr>
        <xdr:cNvSpPr txBox="1"/>
      </xdr:nvSpPr>
      <xdr:spPr>
        <a:xfrm>
          <a:off x="2797819" y="530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141781</xdr:rowOff>
    </xdr:from>
    <xdr:ext cx="405111" cy="259045"/>
    <xdr:sp macro="" textlink="">
      <xdr:nvSpPr>
        <xdr:cNvPr id="109" name="n_3mainValue有形固定資産減価償却率">
          <a:extLst>
            <a:ext uri="{FF2B5EF4-FFF2-40B4-BE49-F238E27FC236}">
              <a16:creationId xmlns:a16="http://schemas.microsoft.com/office/drawing/2014/main" id="{285F20E6-D5B7-4CB1-96AB-307EBEA26A47}"/>
            </a:ext>
          </a:extLst>
        </xdr:cNvPr>
        <xdr:cNvSpPr txBox="1"/>
      </xdr:nvSpPr>
      <xdr:spPr>
        <a:xfrm>
          <a:off x="2112019" y="525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10" name="n_4mainValue有形固定資産減価償却率">
          <a:extLst>
            <a:ext uri="{FF2B5EF4-FFF2-40B4-BE49-F238E27FC236}">
              <a16:creationId xmlns:a16="http://schemas.microsoft.com/office/drawing/2014/main" id="{717D9397-0421-439A-B076-F8C4D8D68EB4}"/>
            </a:ext>
          </a:extLst>
        </xdr:cNvPr>
        <xdr:cNvSpPr txBox="1"/>
      </xdr:nvSpPr>
      <xdr:spPr>
        <a:xfrm>
          <a:off x="1426219"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18BD828-1A2B-4A30-BB6E-C594B02FD9C3}"/>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95ADF2A-A199-456A-88FC-90D8DAEE4F21}"/>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EA92BC9-B9DD-468F-961D-33FACB446D77}"/>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3D47179-DCF9-46DF-9E04-A28EA4CDD4F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C20246C-BFD7-4B55-A552-B8C3EB3D6C3E}"/>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2550A60-93C1-453E-A483-7042E5103CAC}"/>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BFD0BE1-73EC-4B56-A577-945BB4917E1C}"/>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118FB90-ED96-4439-8740-9E2F5F1D6F34}"/>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E9A4429-28BF-4082-9B3B-D305BAFFF3A7}"/>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F2C508F-0ABC-4AC2-BFDA-ADA75AE4E00D}"/>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362EAD0-3534-4724-BB50-31A157981745}"/>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7E57EA7-23A0-4997-9775-C10429D52089}"/>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E6A2836-F48E-497F-8AC1-A24BEA9F388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令和元年度以降はさらに減少傾向にあるものの、今後は大規模事業等による公債費の増加が見込まれていることから、予定される財政需要に備え、計画的に基金に積み立てるなど、将来への負担を残さない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ED076D6-0AF8-4269-8329-5CF01F446986}"/>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495531F-C42A-4E2D-A738-6EA7B7370077}"/>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DE3E5B9-D45A-468A-A607-A82E9203369B}"/>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D9F21A1A-74B4-45B7-84BD-6111FB3CC5ED}"/>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2516386C-5D1D-4B28-B61A-508B007727C6}"/>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6123974-50AD-455B-A5FB-77DFCFFA098D}"/>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7FE56EDA-A0D2-4D48-A473-0A1B9BA55654}"/>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64F804B-C813-4053-9D35-AF33763CC745}"/>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BA68772F-BD94-4A9A-986A-F0424359BF95}"/>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8952382C-C355-4B11-9C27-48F642183564}"/>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E75BDBCA-E625-4F52-AB18-22C419B07A3B}"/>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B864F98-C16A-4FCB-B74D-308F63B1AE5B}"/>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C81965B-D9DE-4588-A54F-7DB3E2F5087E}"/>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BDECD4E-1CC3-474A-8544-A9F4F3D52421}"/>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BFE826B-B9FE-4809-A909-4AED07022CDD}"/>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11BAD36-3E2C-4367-9CD4-172DC115A196}"/>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B0C459F-A86A-4789-A514-81C8327AE491}"/>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1" name="直線コネクタ 140">
          <a:extLst>
            <a:ext uri="{FF2B5EF4-FFF2-40B4-BE49-F238E27FC236}">
              <a16:creationId xmlns:a16="http://schemas.microsoft.com/office/drawing/2014/main" id="{F61EC408-7E36-42FA-85AA-8C1CB562D2EA}"/>
            </a:ext>
          </a:extLst>
        </xdr:cNvPr>
        <xdr:cNvCxnSpPr/>
      </xdr:nvCxnSpPr>
      <xdr:spPr>
        <a:xfrm flipV="1">
          <a:off x="13323570" y="432480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2" name="債務償還比率最小値テキスト">
          <a:extLst>
            <a:ext uri="{FF2B5EF4-FFF2-40B4-BE49-F238E27FC236}">
              <a16:creationId xmlns:a16="http://schemas.microsoft.com/office/drawing/2014/main" id="{474FB01B-75D9-498E-8794-7C0954F94E33}"/>
            </a:ext>
          </a:extLst>
        </xdr:cNvPr>
        <xdr:cNvSpPr txBox="1"/>
      </xdr:nvSpPr>
      <xdr:spPr>
        <a:xfrm>
          <a:off x="13376275" y="57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3" name="直線コネクタ 142">
          <a:extLst>
            <a:ext uri="{FF2B5EF4-FFF2-40B4-BE49-F238E27FC236}">
              <a16:creationId xmlns:a16="http://schemas.microsoft.com/office/drawing/2014/main" id="{C1E1D26E-7B65-446B-932A-1CB6E1507FCE}"/>
            </a:ext>
          </a:extLst>
        </xdr:cNvPr>
        <xdr:cNvCxnSpPr/>
      </xdr:nvCxnSpPr>
      <xdr:spPr>
        <a:xfrm>
          <a:off x="13255625" y="5775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9AC7BEF7-ABCE-4121-984D-720B9D4F40D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3EBB668A-DE14-42EC-9172-3E471BEB9D32}"/>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6" name="債務償還比率平均値テキスト">
          <a:extLst>
            <a:ext uri="{FF2B5EF4-FFF2-40B4-BE49-F238E27FC236}">
              <a16:creationId xmlns:a16="http://schemas.microsoft.com/office/drawing/2014/main" id="{8ADC35EB-BD6F-41E4-9B00-40E8181B6524}"/>
            </a:ext>
          </a:extLst>
        </xdr:cNvPr>
        <xdr:cNvSpPr txBox="1"/>
      </xdr:nvSpPr>
      <xdr:spPr>
        <a:xfrm>
          <a:off x="13376275" y="499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7" name="フローチャート: 判断 146">
          <a:extLst>
            <a:ext uri="{FF2B5EF4-FFF2-40B4-BE49-F238E27FC236}">
              <a16:creationId xmlns:a16="http://schemas.microsoft.com/office/drawing/2014/main" id="{4CD771B3-B5C1-46C5-9C8B-2111C9CE05E2}"/>
            </a:ext>
          </a:extLst>
        </xdr:cNvPr>
        <xdr:cNvSpPr/>
      </xdr:nvSpPr>
      <xdr:spPr>
        <a:xfrm>
          <a:off x="13293725" y="5018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8" name="フローチャート: 判断 147">
          <a:extLst>
            <a:ext uri="{FF2B5EF4-FFF2-40B4-BE49-F238E27FC236}">
              <a16:creationId xmlns:a16="http://schemas.microsoft.com/office/drawing/2014/main" id="{7B4CD54E-FA19-4056-840A-793404B26D36}"/>
            </a:ext>
          </a:extLst>
        </xdr:cNvPr>
        <xdr:cNvSpPr/>
      </xdr:nvSpPr>
      <xdr:spPr>
        <a:xfrm>
          <a:off x="12639675" y="494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9" name="フローチャート: 判断 148">
          <a:extLst>
            <a:ext uri="{FF2B5EF4-FFF2-40B4-BE49-F238E27FC236}">
              <a16:creationId xmlns:a16="http://schemas.microsoft.com/office/drawing/2014/main" id="{B4CBCCB8-D606-43CA-B75E-8CB57E6B6F9F}"/>
            </a:ext>
          </a:extLst>
        </xdr:cNvPr>
        <xdr:cNvSpPr/>
      </xdr:nvSpPr>
      <xdr:spPr>
        <a:xfrm>
          <a:off x="11953875" y="520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0" name="フローチャート: 判断 149">
          <a:extLst>
            <a:ext uri="{FF2B5EF4-FFF2-40B4-BE49-F238E27FC236}">
              <a16:creationId xmlns:a16="http://schemas.microsoft.com/office/drawing/2014/main" id="{73F58FD5-0151-480B-A88C-0656F13970AA}"/>
            </a:ext>
          </a:extLst>
        </xdr:cNvPr>
        <xdr:cNvSpPr/>
      </xdr:nvSpPr>
      <xdr:spPr>
        <a:xfrm>
          <a:off x="11268075" y="5225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1" name="フローチャート: 判断 150">
          <a:extLst>
            <a:ext uri="{FF2B5EF4-FFF2-40B4-BE49-F238E27FC236}">
              <a16:creationId xmlns:a16="http://schemas.microsoft.com/office/drawing/2014/main" id="{94069055-B367-4D71-B10B-B3B57CE7B13C}"/>
            </a:ext>
          </a:extLst>
        </xdr:cNvPr>
        <xdr:cNvSpPr/>
      </xdr:nvSpPr>
      <xdr:spPr>
        <a:xfrm>
          <a:off x="10582275" y="52347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001EA38-F82A-411F-BC5E-9AFC9C49245B}"/>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8CF7E84-2110-436B-A40E-F3F871FD2164}"/>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9E01527-BAEB-4FE9-9723-8C4DC836E45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F0B8C63E-21F6-47BF-B944-3999C248999C}"/>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FEE1CB8-CC49-4C0D-B504-293E7B1AFF1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128596</xdr:rowOff>
    </xdr:from>
    <xdr:to>
      <xdr:col>76</xdr:col>
      <xdr:colOff>73025</xdr:colOff>
      <xdr:row>29</xdr:row>
      <xdr:rowOff>58746</xdr:rowOff>
    </xdr:to>
    <xdr:sp macro="" textlink="">
      <xdr:nvSpPr>
        <xdr:cNvPr id="157" name="楕円 156">
          <a:extLst>
            <a:ext uri="{FF2B5EF4-FFF2-40B4-BE49-F238E27FC236}">
              <a16:creationId xmlns:a16="http://schemas.microsoft.com/office/drawing/2014/main" id="{910C8FD6-10ED-4C00-A3C2-9BE1396A9E57}"/>
            </a:ext>
          </a:extLst>
        </xdr:cNvPr>
        <xdr:cNvSpPr/>
      </xdr:nvSpPr>
      <xdr:spPr>
        <a:xfrm>
          <a:off x="13293725" y="4751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151473</xdr:rowOff>
    </xdr:from>
    <xdr:ext cx="469744" cy="259045"/>
    <xdr:sp macro="" textlink="">
      <xdr:nvSpPr>
        <xdr:cNvPr id="158" name="債務償還比率該当値テキスト">
          <a:extLst>
            <a:ext uri="{FF2B5EF4-FFF2-40B4-BE49-F238E27FC236}">
              <a16:creationId xmlns:a16="http://schemas.microsoft.com/office/drawing/2014/main" id="{945A6EB9-B722-48D7-8278-6C99077E7422}"/>
            </a:ext>
          </a:extLst>
        </xdr:cNvPr>
        <xdr:cNvSpPr txBox="1"/>
      </xdr:nvSpPr>
      <xdr:spPr>
        <a:xfrm>
          <a:off x="13376275" y="46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6187</xdr:rowOff>
    </xdr:from>
    <xdr:to>
      <xdr:col>72</xdr:col>
      <xdr:colOff>123825</xdr:colOff>
      <xdr:row>29</xdr:row>
      <xdr:rowOff>107787</xdr:rowOff>
    </xdr:to>
    <xdr:sp macro="" textlink="">
      <xdr:nvSpPr>
        <xdr:cNvPr id="159" name="楕円 158">
          <a:extLst>
            <a:ext uri="{FF2B5EF4-FFF2-40B4-BE49-F238E27FC236}">
              <a16:creationId xmlns:a16="http://schemas.microsoft.com/office/drawing/2014/main" id="{A975E308-85D4-45B7-A269-9FE726D01254}"/>
            </a:ext>
          </a:extLst>
        </xdr:cNvPr>
        <xdr:cNvSpPr/>
      </xdr:nvSpPr>
      <xdr:spPr>
        <a:xfrm>
          <a:off x="12639675" y="47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7946</xdr:rowOff>
    </xdr:from>
    <xdr:to>
      <xdr:col>76</xdr:col>
      <xdr:colOff>22225</xdr:colOff>
      <xdr:row>29</xdr:row>
      <xdr:rowOff>56987</xdr:rowOff>
    </xdr:to>
    <xdr:cxnSp macro="">
      <xdr:nvCxnSpPr>
        <xdr:cNvPr id="160" name="直線コネクタ 159">
          <a:extLst>
            <a:ext uri="{FF2B5EF4-FFF2-40B4-BE49-F238E27FC236}">
              <a16:creationId xmlns:a16="http://schemas.microsoft.com/office/drawing/2014/main" id="{284E491A-81CA-4019-B693-D041AD4582F1}"/>
            </a:ext>
          </a:extLst>
        </xdr:cNvPr>
        <xdr:cNvCxnSpPr/>
      </xdr:nvCxnSpPr>
      <xdr:spPr>
        <a:xfrm flipV="1">
          <a:off x="12690475" y="4795846"/>
          <a:ext cx="6350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157008</xdr:rowOff>
    </xdr:from>
    <xdr:to>
      <xdr:col>68</xdr:col>
      <xdr:colOff>123825</xdr:colOff>
      <xdr:row>30</xdr:row>
      <xdr:rowOff>87158</xdr:rowOff>
    </xdr:to>
    <xdr:sp macro="" textlink="">
      <xdr:nvSpPr>
        <xdr:cNvPr id="161" name="楕円 160">
          <a:extLst>
            <a:ext uri="{FF2B5EF4-FFF2-40B4-BE49-F238E27FC236}">
              <a16:creationId xmlns:a16="http://schemas.microsoft.com/office/drawing/2014/main" id="{9131CDE0-1AD1-4DE4-8F68-FA63DD6C398D}"/>
            </a:ext>
          </a:extLst>
        </xdr:cNvPr>
        <xdr:cNvSpPr/>
      </xdr:nvSpPr>
      <xdr:spPr>
        <a:xfrm>
          <a:off x="11953875" y="4944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56987</xdr:rowOff>
    </xdr:from>
    <xdr:to>
      <xdr:col>72</xdr:col>
      <xdr:colOff>73025</xdr:colOff>
      <xdr:row>30</xdr:row>
      <xdr:rowOff>36358</xdr:rowOff>
    </xdr:to>
    <xdr:cxnSp macro="">
      <xdr:nvCxnSpPr>
        <xdr:cNvPr id="162" name="直線コネクタ 161">
          <a:extLst>
            <a:ext uri="{FF2B5EF4-FFF2-40B4-BE49-F238E27FC236}">
              <a16:creationId xmlns:a16="http://schemas.microsoft.com/office/drawing/2014/main" id="{F5BB6DB8-6D62-4425-9285-A68AD38CD9C4}"/>
            </a:ext>
          </a:extLst>
        </xdr:cNvPr>
        <xdr:cNvCxnSpPr/>
      </xdr:nvCxnSpPr>
      <xdr:spPr>
        <a:xfrm flipV="1">
          <a:off x="12004675" y="4844887"/>
          <a:ext cx="685800" cy="1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113093</xdr:rowOff>
    </xdr:from>
    <xdr:to>
      <xdr:col>64</xdr:col>
      <xdr:colOff>123825</xdr:colOff>
      <xdr:row>31</xdr:row>
      <xdr:rowOff>43243</xdr:rowOff>
    </xdr:to>
    <xdr:sp macro="" textlink="">
      <xdr:nvSpPr>
        <xdr:cNvPr id="163" name="楕円 162">
          <a:extLst>
            <a:ext uri="{FF2B5EF4-FFF2-40B4-BE49-F238E27FC236}">
              <a16:creationId xmlns:a16="http://schemas.microsoft.com/office/drawing/2014/main" id="{F7677834-1411-4088-8971-40D14913C581}"/>
            </a:ext>
          </a:extLst>
        </xdr:cNvPr>
        <xdr:cNvSpPr/>
      </xdr:nvSpPr>
      <xdr:spPr>
        <a:xfrm>
          <a:off x="11268075" y="5066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36358</xdr:rowOff>
    </xdr:from>
    <xdr:to>
      <xdr:col>68</xdr:col>
      <xdr:colOff>73025</xdr:colOff>
      <xdr:row>30</xdr:row>
      <xdr:rowOff>163893</xdr:rowOff>
    </xdr:to>
    <xdr:cxnSp macro="">
      <xdr:nvCxnSpPr>
        <xdr:cNvPr id="164" name="直線コネクタ 163">
          <a:extLst>
            <a:ext uri="{FF2B5EF4-FFF2-40B4-BE49-F238E27FC236}">
              <a16:creationId xmlns:a16="http://schemas.microsoft.com/office/drawing/2014/main" id="{6B4CB14B-5160-42EA-A096-D4DDC86D3ECF}"/>
            </a:ext>
          </a:extLst>
        </xdr:cNvPr>
        <xdr:cNvCxnSpPr/>
      </xdr:nvCxnSpPr>
      <xdr:spPr>
        <a:xfrm flipV="1">
          <a:off x="11318875" y="4989358"/>
          <a:ext cx="6858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94896</xdr:rowOff>
    </xdr:from>
    <xdr:to>
      <xdr:col>60</xdr:col>
      <xdr:colOff>123825</xdr:colOff>
      <xdr:row>31</xdr:row>
      <xdr:rowOff>25046</xdr:rowOff>
    </xdr:to>
    <xdr:sp macro="" textlink="">
      <xdr:nvSpPr>
        <xdr:cNvPr id="165" name="楕円 164">
          <a:extLst>
            <a:ext uri="{FF2B5EF4-FFF2-40B4-BE49-F238E27FC236}">
              <a16:creationId xmlns:a16="http://schemas.microsoft.com/office/drawing/2014/main" id="{5C908BBF-0383-407A-9537-B2DB932CC98B}"/>
            </a:ext>
          </a:extLst>
        </xdr:cNvPr>
        <xdr:cNvSpPr/>
      </xdr:nvSpPr>
      <xdr:spPr>
        <a:xfrm>
          <a:off x="10582275" y="5047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145696</xdr:rowOff>
    </xdr:from>
    <xdr:to>
      <xdr:col>64</xdr:col>
      <xdr:colOff>73025</xdr:colOff>
      <xdr:row>30</xdr:row>
      <xdr:rowOff>163893</xdr:rowOff>
    </xdr:to>
    <xdr:cxnSp macro="">
      <xdr:nvCxnSpPr>
        <xdr:cNvPr id="166" name="直線コネクタ 165">
          <a:extLst>
            <a:ext uri="{FF2B5EF4-FFF2-40B4-BE49-F238E27FC236}">
              <a16:creationId xmlns:a16="http://schemas.microsoft.com/office/drawing/2014/main" id="{F57E826E-022C-4752-82F4-E535DD071C72}"/>
            </a:ext>
          </a:extLst>
        </xdr:cNvPr>
        <xdr:cNvCxnSpPr/>
      </xdr:nvCxnSpPr>
      <xdr:spPr>
        <a:xfrm>
          <a:off x="10633075" y="5098696"/>
          <a:ext cx="6858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7" name="n_1aveValue債務償還比率">
          <a:extLst>
            <a:ext uri="{FF2B5EF4-FFF2-40B4-BE49-F238E27FC236}">
              <a16:creationId xmlns:a16="http://schemas.microsoft.com/office/drawing/2014/main" id="{B786A991-1CF0-42C2-99FB-00CDD3250F2C}"/>
            </a:ext>
          </a:extLst>
        </xdr:cNvPr>
        <xdr:cNvSpPr txBox="1"/>
      </xdr:nvSpPr>
      <xdr:spPr>
        <a:xfrm>
          <a:off x="12461952" y="50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8" name="n_2aveValue債務償還比率">
          <a:extLst>
            <a:ext uri="{FF2B5EF4-FFF2-40B4-BE49-F238E27FC236}">
              <a16:creationId xmlns:a16="http://schemas.microsoft.com/office/drawing/2014/main" id="{ACB382F0-1CDF-4A0F-8116-29B29A48166B}"/>
            </a:ext>
          </a:extLst>
        </xdr:cNvPr>
        <xdr:cNvSpPr txBox="1"/>
      </xdr:nvSpPr>
      <xdr:spPr>
        <a:xfrm>
          <a:off x="11788852" y="52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9" name="n_3aveValue債務償還比率">
          <a:extLst>
            <a:ext uri="{FF2B5EF4-FFF2-40B4-BE49-F238E27FC236}">
              <a16:creationId xmlns:a16="http://schemas.microsoft.com/office/drawing/2014/main" id="{55A413E1-D815-4F55-89D6-508F3E51E714}"/>
            </a:ext>
          </a:extLst>
        </xdr:cNvPr>
        <xdr:cNvSpPr txBox="1"/>
      </xdr:nvSpPr>
      <xdr:spPr>
        <a:xfrm>
          <a:off x="11103052" y="53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0" name="n_4aveValue債務償還比率">
          <a:extLst>
            <a:ext uri="{FF2B5EF4-FFF2-40B4-BE49-F238E27FC236}">
              <a16:creationId xmlns:a16="http://schemas.microsoft.com/office/drawing/2014/main" id="{41E1335F-1312-4825-96F1-5C90309C3461}"/>
            </a:ext>
          </a:extLst>
        </xdr:cNvPr>
        <xdr:cNvSpPr txBox="1"/>
      </xdr:nvSpPr>
      <xdr:spPr>
        <a:xfrm>
          <a:off x="10417252" y="53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124314</xdr:rowOff>
    </xdr:from>
    <xdr:ext cx="469744" cy="259045"/>
    <xdr:sp macro="" textlink="">
      <xdr:nvSpPr>
        <xdr:cNvPr id="171" name="n_1mainValue債務償還比率">
          <a:extLst>
            <a:ext uri="{FF2B5EF4-FFF2-40B4-BE49-F238E27FC236}">
              <a16:creationId xmlns:a16="http://schemas.microsoft.com/office/drawing/2014/main" id="{B3211AEA-D749-446D-926C-47F285A4F9A3}"/>
            </a:ext>
          </a:extLst>
        </xdr:cNvPr>
        <xdr:cNvSpPr txBox="1"/>
      </xdr:nvSpPr>
      <xdr:spPr>
        <a:xfrm>
          <a:off x="12461952" y="45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103685</xdr:rowOff>
    </xdr:from>
    <xdr:ext cx="469744" cy="259045"/>
    <xdr:sp macro="" textlink="">
      <xdr:nvSpPr>
        <xdr:cNvPr id="172" name="n_2mainValue債務償還比率">
          <a:extLst>
            <a:ext uri="{FF2B5EF4-FFF2-40B4-BE49-F238E27FC236}">
              <a16:creationId xmlns:a16="http://schemas.microsoft.com/office/drawing/2014/main" id="{199EC3CC-2A45-46EA-8838-6F31E6233AF3}"/>
            </a:ext>
          </a:extLst>
        </xdr:cNvPr>
        <xdr:cNvSpPr txBox="1"/>
      </xdr:nvSpPr>
      <xdr:spPr>
        <a:xfrm>
          <a:off x="11788852" y="472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59770</xdr:rowOff>
    </xdr:from>
    <xdr:ext cx="469744" cy="259045"/>
    <xdr:sp macro="" textlink="">
      <xdr:nvSpPr>
        <xdr:cNvPr id="173" name="n_3mainValue債務償還比率">
          <a:extLst>
            <a:ext uri="{FF2B5EF4-FFF2-40B4-BE49-F238E27FC236}">
              <a16:creationId xmlns:a16="http://schemas.microsoft.com/office/drawing/2014/main" id="{6C8778C4-E523-4019-A011-0CE54669ADFF}"/>
            </a:ext>
          </a:extLst>
        </xdr:cNvPr>
        <xdr:cNvSpPr txBox="1"/>
      </xdr:nvSpPr>
      <xdr:spPr>
        <a:xfrm>
          <a:off x="11103052" y="484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41573</xdr:rowOff>
    </xdr:from>
    <xdr:ext cx="469744" cy="259045"/>
    <xdr:sp macro="" textlink="">
      <xdr:nvSpPr>
        <xdr:cNvPr id="174" name="n_4mainValue債務償還比率">
          <a:extLst>
            <a:ext uri="{FF2B5EF4-FFF2-40B4-BE49-F238E27FC236}">
              <a16:creationId xmlns:a16="http://schemas.microsoft.com/office/drawing/2014/main" id="{515E4AC3-A524-4500-810A-76A9221F3C2A}"/>
            </a:ext>
          </a:extLst>
        </xdr:cNvPr>
        <xdr:cNvSpPr txBox="1"/>
      </xdr:nvSpPr>
      <xdr:spPr>
        <a:xfrm>
          <a:off x="10417252" y="48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EBBDCA1-84C1-4ED8-8D7E-1FFCB31879DA}"/>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2DF1739A-AD9E-4BC7-BFF8-CC162FE43F5D}"/>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AAC2A920-ED35-47AE-8699-DA6591D95A3A}"/>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62CAAC67-4AB4-42B3-AE14-9B8055DA0FE2}"/>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84E018F-3D70-4672-A126-F07E5DEC139D}"/>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900E7507-203A-4833-B548-B8AB81687927}"/>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BD282E-02D6-4493-BD18-981FD0A6460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E0BF37-8808-431C-871D-CC5B306DB5BC}"/>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ACDD4-3765-4054-9347-3B9B2BC07568}"/>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677DBF-6538-4BAA-AD26-B020549623E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D32405-1B8A-4EE4-8986-59175B404CDC}"/>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130538-7E4F-42B6-9B14-A37C4536C4F7}"/>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CDDA3C-73A4-451F-A10A-B17EB3A9DC4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CB7DA6-7E14-4136-8272-89F4EF07978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AE3E08-6D72-4C3E-84BF-83FF24BA6202}"/>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2778CD-B8A2-48DC-AA97-8BCC938AD10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E363A1-4CBD-4226-8D16-1186F932E49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56B3E0-6E96-4D78-96EE-C0EC304F9D3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E87F15-2918-49E8-9DE4-7FEA732B133F}"/>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A6CB45-C50E-476C-AD84-5A273BEFAE93}"/>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47B7D2-DBA8-4512-84AF-AB495BEC78F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B67D63-FEC5-4A86-BADC-0175412F7CFF}"/>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4CDBD1-7F22-4604-8861-6EF1F8A78B37}"/>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0773F0-7B1B-43D9-88C6-61AD40769DB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AE47D1-C0A7-4AD0-84CE-66CCB8AF95D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897F35-3B2E-4DD0-ABFA-8D7135A0D4F5}"/>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DCDAF3-1299-4E32-8A65-DC49C0911F5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060874-63DC-423F-9607-C7BA2BAA30E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0C9C67-F9B5-41AB-A082-73214075BB5E}"/>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C5A169-DFA6-4CEE-A8A0-321FC06F897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C43D93-CBF8-411D-BBDB-3E212DA34029}"/>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05C697-7A3C-47F8-8E7F-D42BB3E95077}"/>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ED4DDE-351C-412B-BDCB-8148D7001CE8}"/>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6E14C3-D000-49DF-A750-2280BEB1D882}"/>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923AAD-661A-42F5-BE58-73E06705B7CE}"/>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D9B23B-C252-4E7E-8FC2-F5B706C5824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FB756D-0A55-471C-9260-67BF12C2C7D2}"/>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12D9F5-8454-47D7-B4D8-5445A75D5ABC}"/>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0D429-11C6-4F65-BEC9-9F28FD71C11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4A75B6-8874-45D0-8F06-A3B71216956D}"/>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BF4E24-0785-4396-8DDC-5F1603D4AD92}"/>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7306FA-6E5B-48FD-8029-4045017810D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36E643-FB70-48CF-9B6E-16EE7040DD73}"/>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80CC8A-36D8-471C-8055-FD00444E9234}"/>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3B8A86-4D22-463F-9173-80D8541AE607}"/>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2C2F8E-C479-4F53-BBBC-92CCF1838619}"/>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49E23C-D988-4A88-9669-52BE2186CD8B}"/>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91CF71-8696-4414-AB97-5139DDECA04B}"/>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6AFB55-FDF5-47EA-ADE6-BE186F879AF9}"/>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1A0CD0-8211-4E5D-AFF3-7FDEC3B6CBE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8680D7-DD74-49D1-A01D-A4475FC3A057}"/>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D83220-66B3-4124-9919-460B5173A5D3}"/>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98B107-2C99-47E3-813D-6421F1853215}"/>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CD2C9D-3E44-44E1-AE89-F4D472B1A775}"/>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4E9D61-A35F-4E7B-82C5-2851D24616B9}"/>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E9416F-49CC-4C3B-9DFB-6A785868F7AF}"/>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A2CEEB-6A1F-4E9B-8188-2362F72BC7F3}"/>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813E311-9DD0-4F2E-84BC-371D13798836}"/>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325B96-B096-4128-A6DD-5888663EB373}"/>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27AB199-DD99-428F-8134-500FB87FF66C}"/>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ADCD838-83A9-4679-9F51-2B8311BAFED1}"/>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F5FDD929-862D-4988-804E-BAEB0637F7AC}"/>
            </a:ext>
          </a:extLst>
        </xdr:cNvPr>
        <xdr:cNvCxnSpPr/>
      </xdr:nvCxnSpPr>
      <xdr:spPr>
        <a:xfrm flipV="1">
          <a:off x="4177665" y="553783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1216A6C0-BB15-404F-BE1E-05F63654C273}"/>
            </a:ext>
          </a:extLst>
        </xdr:cNvPr>
        <xdr:cNvSpPr txBox="1"/>
      </xdr:nvSpPr>
      <xdr:spPr>
        <a:xfrm>
          <a:off x="42164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9267C09-2D5B-4627-B9E7-43CE1EC92806}"/>
            </a:ext>
          </a:extLst>
        </xdr:cNvPr>
        <xdr:cNvCxnSpPr/>
      </xdr:nvCxnSpPr>
      <xdr:spPr>
        <a:xfrm>
          <a:off x="4108450" y="6955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20D61EB5-81C6-4A97-9359-4836E117E91A}"/>
            </a:ext>
          </a:extLst>
        </xdr:cNvPr>
        <xdr:cNvSpPr txBox="1"/>
      </xdr:nvSpPr>
      <xdr:spPr>
        <a:xfrm>
          <a:off x="4216400" y="53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671A913-8171-4300-BED4-B5F5DDABB3D6}"/>
            </a:ext>
          </a:extLst>
        </xdr:cNvPr>
        <xdr:cNvCxnSpPr/>
      </xdr:nvCxnSpPr>
      <xdr:spPr>
        <a:xfrm>
          <a:off x="4108450" y="5537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89F305D4-9952-4B63-B7CF-068A6041D6F7}"/>
            </a:ext>
          </a:extLst>
        </xdr:cNvPr>
        <xdr:cNvSpPr txBox="1"/>
      </xdr:nvSpPr>
      <xdr:spPr>
        <a:xfrm>
          <a:off x="4216400" y="617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0197F95-8A83-4283-BB97-FB97160545DC}"/>
            </a:ext>
          </a:extLst>
        </xdr:cNvPr>
        <xdr:cNvSpPr/>
      </xdr:nvSpPr>
      <xdr:spPr>
        <a:xfrm>
          <a:off x="4127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A0E2DA9B-812A-4977-AD4E-0146D4F6B9AC}"/>
            </a:ext>
          </a:extLst>
        </xdr:cNvPr>
        <xdr:cNvSpPr/>
      </xdr:nvSpPr>
      <xdr:spPr>
        <a:xfrm>
          <a:off x="3384550" y="631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A7984715-554C-4FDD-A5AF-D850AC1B2B5B}"/>
            </a:ext>
          </a:extLst>
        </xdr:cNvPr>
        <xdr:cNvSpPr/>
      </xdr:nvSpPr>
      <xdr:spPr>
        <a:xfrm>
          <a:off x="2571750" y="6275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39BBD07-0173-4F70-A704-D8C24D5D6572}"/>
            </a:ext>
          </a:extLst>
        </xdr:cNvPr>
        <xdr:cNvSpPr/>
      </xdr:nvSpPr>
      <xdr:spPr>
        <a:xfrm>
          <a:off x="1778000" y="624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2A5A5112-EEC4-4B39-9A7E-8066CFCD4831}"/>
            </a:ext>
          </a:extLst>
        </xdr:cNvPr>
        <xdr:cNvSpPr/>
      </xdr:nvSpPr>
      <xdr:spPr>
        <a:xfrm>
          <a:off x="984250" y="6217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FB779D-94D6-41DC-8C54-0726D3AE51DC}"/>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825E42-0CD7-4C1C-A6F5-1612D004B706}"/>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91F007-6D67-4ECB-900A-F53992D48A73}"/>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6F76A3-B242-4DE6-AB4D-55B33BCA5E4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7E0C27-15E6-47C5-A96C-7C1F953AF3B9}"/>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8226329D-6C78-4B38-8E53-4E8DA1710D49}"/>
            </a:ext>
          </a:extLst>
        </xdr:cNvPr>
        <xdr:cNvSpPr/>
      </xdr:nvSpPr>
      <xdr:spPr>
        <a:xfrm>
          <a:off x="4127500" y="637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5C925E2C-1E59-4272-81C3-3DF124DB682E}"/>
            </a:ext>
          </a:extLst>
        </xdr:cNvPr>
        <xdr:cNvSpPr txBox="1"/>
      </xdr:nvSpPr>
      <xdr:spPr>
        <a:xfrm>
          <a:off x="42164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36A061C7-F64D-4D75-93A1-0D0E88BA2153}"/>
            </a:ext>
          </a:extLst>
        </xdr:cNvPr>
        <xdr:cNvSpPr/>
      </xdr:nvSpPr>
      <xdr:spPr>
        <a:xfrm>
          <a:off x="3384550" y="6343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95DDCA32-0CF3-414A-84C7-B6B854FD21C7}"/>
            </a:ext>
          </a:extLst>
        </xdr:cNvPr>
        <xdr:cNvCxnSpPr/>
      </xdr:nvCxnSpPr>
      <xdr:spPr>
        <a:xfrm>
          <a:off x="3429000" y="639381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7" name="楕円 76">
          <a:extLst>
            <a:ext uri="{FF2B5EF4-FFF2-40B4-BE49-F238E27FC236}">
              <a16:creationId xmlns:a16="http://schemas.microsoft.com/office/drawing/2014/main" id="{7FA280B1-8187-4BC5-88FA-1A3501E57B1F}"/>
            </a:ext>
          </a:extLst>
        </xdr:cNvPr>
        <xdr:cNvSpPr/>
      </xdr:nvSpPr>
      <xdr:spPr>
        <a:xfrm>
          <a:off x="2571750" y="587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989BD395-9681-4172-B6A3-0D27629C0F5C}"/>
            </a:ext>
          </a:extLst>
        </xdr:cNvPr>
        <xdr:cNvCxnSpPr/>
      </xdr:nvCxnSpPr>
      <xdr:spPr>
        <a:xfrm>
          <a:off x="2622550" y="5921375"/>
          <a:ext cx="80645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69215</xdr:rowOff>
    </xdr:from>
    <xdr:to>
      <xdr:col>10</xdr:col>
      <xdr:colOff>165100</xdr:colOff>
      <xdr:row>35</xdr:row>
      <xdr:rowOff>170815</xdr:rowOff>
    </xdr:to>
    <xdr:sp macro="" textlink="">
      <xdr:nvSpPr>
        <xdr:cNvPr id="79" name="楕円 78">
          <a:extLst>
            <a:ext uri="{FF2B5EF4-FFF2-40B4-BE49-F238E27FC236}">
              <a16:creationId xmlns:a16="http://schemas.microsoft.com/office/drawing/2014/main" id="{10010F59-24CB-45F5-B1CD-E2D80BC0916D}"/>
            </a:ext>
          </a:extLst>
        </xdr:cNvPr>
        <xdr:cNvSpPr/>
      </xdr:nvSpPr>
      <xdr:spPr>
        <a:xfrm>
          <a:off x="1778000" y="5847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120015</xdr:rowOff>
    </xdr:from>
    <xdr:to>
      <xdr:col>15</xdr:col>
      <xdr:colOff>50800</xdr:colOff>
      <xdr:row>35</xdr:row>
      <xdr:rowOff>142875</xdr:rowOff>
    </xdr:to>
    <xdr:cxnSp macro="">
      <xdr:nvCxnSpPr>
        <xdr:cNvPr id="80" name="直線コネクタ 79">
          <a:extLst>
            <a:ext uri="{FF2B5EF4-FFF2-40B4-BE49-F238E27FC236}">
              <a16:creationId xmlns:a16="http://schemas.microsoft.com/office/drawing/2014/main" id="{35843F34-AFB9-45CD-84ED-87FB3DE7C1EC}"/>
            </a:ext>
          </a:extLst>
        </xdr:cNvPr>
        <xdr:cNvCxnSpPr/>
      </xdr:nvCxnSpPr>
      <xdr:spPr>
        <a:xfrm>
          <a:off x="1828800" y="589851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46355</xdr:rowOff>
    </xdr:from>
    <xdr:to>
      <xdr:col>6</xdr:col>
      <xdr:colOff>38100</xdr:colOff>
      <xdr:row>35</xdr:row>
      <xdr:rowOff>147955</xdr:rowOff>
    </xdr:to>
    <xdr:sp macro="" textlink="">
      <xdr:nvSpPr>
        <xdr:cNvPr id="81" name="楕円 80">
          <a:extLst>
            <a:ext uri="{FF2B5EF4-FFF2-40B4-BE49-F238E27FC236}">
              <a16:creationId xmlns:a16="http://schemas.microsoft.com/office/drawing/2014/main" id="{BA87665F-0837-4C26-9AAC-1ABA53F3B803}"/>
            </a:ext>
          </a:extLst>
        </xdr:cNvPr>
        <xdr:cNvSpPr/>
      </xdr:nvSpPr>
      <xdr:spPr>
        <a:xfrm>
          <a:off x="984250" y="582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97155</xdr:rowOff>
    </xdr:from>
    <xdr:to>
      <xdr:col>10</xdr:col>
      <xdr:colOff>114300</xdr:colOff>
      <xdr:row>35</xdr:row>
      <xdr:rowOff>120015</xdr:rowOff>
    </xdr:to>
    <xdr:cxnSp macro="">
      <xdr:nvCxnSpPr>
        <xdr:cNvPr id="82" name="直線コネクタ 81">
          <a:extLst>
            <a:ext uri="{FF2B5EF4-FFF2-40B4-BE49-F238E27FC236}">
              <a16:creationId xmlns:a16="http://schemas.microsoft.com/office/drawing/2014/main" id="{E534980E-E1C7-4D25-AED2-A2911DD5EACD}"/>
            </a:ext>
          </a:extLst>
        </xdr:cNvPr>
        <xdr:cNvCxnSpPr/>
      </xdr:nvCxnSpPr>
      <xdr:spPr>
        <a:xfrm>
          <a:off x="1028700" y="587565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BC763AF-4E53-4880-9B35-A77DF5812669}"/>
            </a:ext>
          </a:extLst>
        </xdr:cNvPr>
        <xdr:cNvSpPr txBox="1"/>
      </xdr:nvSpPr>
      <xdr:spPr>
        <a:xfrm>
          <a:off x="32391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6ED1EF58-D115-4BE1-B115-294EAF8DCCEA}"/>
            </a:ext>
          </a:extLst>
        </xdr:cNvPr>
        <xdr:cNvSpPr txBox="1"/>
      </xdr:nvSpPr>
      <xdr:spPr>
        <a:xfrm>
          <a:off x="2439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8BFFD80C-7A01-4626-AF5D-BAFB3F5DAC1D}"/>
            </a:ext>
          </a:extLst>
        </xdr:cNvPr>
        <xdr:cNvSpPr txBox="1"/>
      </xdr:nvSpPr>
      <xdr:spPr>
        <a:xfrm>
          <a:off x="164529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4B6B779D-236B-4B72-932E-7584DE95E362}"/>
            </a:ext>
          </a:extLst>
        </xdr:cNvPr>
        <xdr:cNvSpPr txBox="1"/>
      </xdr:nvSpPr>
      <xdr:spPr>
        <a:xfrm>
          <a:off x="8515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4245E39D-AF5C-409F-A5F7-600A9AE5D75A}"/>
            </a:ext>
          </a:extLst>
        </xdr:cNvPr>
        <xdr:cNvSpPr txBox="1"/>
      </xdr:nvSpPr>
      <xdr:spPr>
        <a:xfrm>
          <a:off x="32391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6BEF0F08-8E56-4063-991B-BDCA18B46D13}"/>
            </a:ext>
          </a:extLst>
        </xdr:cNvPr>
        <xdr:cNvSpPr txBox="1"/>
      </xdr:nvSpPr>
      <xdr:spPr>
        <a:xfrm>
          <a:off x="2439044"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EEDC007B-D531-4F25-93E6-110FDA41E02A}"/>
            </a:ext>
          </a:extLst>
        </xdr:cNvPr>
        <xdr:cNvSpPr txBox="1"/>
      </xdr:nvSpPr>
      <xdr:spPr>
        <a:xfrm>
          <a:off x="1645294"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DBB086EC-D4FB-4AEF-BE51-C62BA45257FC}"/>
            </a:ext>
          </a:extLst>
        </xdr:cNvPr>
        <xdr:cNvSpPr txBox="1"/>
      </xdr:nvSpPr>
      <xdr:spPr>
        <a:xfrm>
          <a:off x="8515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A8B82BB-0C2C-4C0E-8E29-EFA85FCD07E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B3FA894-D454-47B2-A565-6F849F48538D}"/>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C11CF8-0F12-489A-9D4D-1B4F678D2E0A}"/>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203285-FF73-4F1C-82A3-AEEF9DF49078}"/>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85D0A3-7CB6-4CE8-8584-1C4D860A56D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0F537B-212A-4A93-B829-A3798FA275F5}"/>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79D79CE-E775-4875-9F7E-EBE876375FDB}"/>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D5ECD5B-79B1-4245-BF1C-A543CB2CCA64}"/>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C484ED4-124B-439A-A34B-F9DBCF563CD1}"/>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64D0FC-458A-479E-AA2E-735C1F5FD48B}"/>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045348A-AE4F-4484-BB3F-0D07A18E77BB}"/>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E9D1F64-2B12-4163-8CF4-57984DFA685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B613E64-6205-44FD-9DF8-95FCA1ACAF76}"/>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70C39D4-9060-4910-960F-8DDC0D3AB4D2}"/>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0ED3542-4DF2-43F9-A7B4-9E46AF08B752}"/>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FE06F69-E49D-462F-AE80-43915E5AD2F5}"/>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878AC3-BADC-4F72-A0F5-A4F68362BB97}"/>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BD66D66-4F30-41B7-8311-C2CACFC3EF06}"/>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0C60EC-6FE9-46C1-B1A5-7ADD32A98FF8}"/>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70446E9-914F-4FBA-B1CD-D069CD7AE32F}"/>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C75F720-F5F0-401E-A20E-AA17CBBCDF3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1F3E7B5-E885-48BA-9C75-F7177C4A282E}"/>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AE163C-FC8D-46B0-8DF8-53685D6B221D}"/>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31E16A9-2FC0-402D-8C00-8006E8391E1A}"/>
            </a:ext>
          </a:extLst>
        </xdr:cNvPr>
        <xdr:cNvCxnSpPr/>
      </xdr:nvCxnSpPr>
      <xdr:spPr>
        <a:xfrm flipV="1">
          <a:off x="9429115" y="568464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D9E0E15D-ED54-430A-8D7B-F1AF30D508BA}"/>
            </a:ext>
          </a:extLst>
        </xdr:cNvPr>
        <xdr:cNvSpPr txBox="1"/>
      </xdr:nvSpPr>
      <xdr:spPr>
        <a:xfrm>
          <a:off x="9467850" y="697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778B50C9-E3DC-42E7-B6F9-D6D62F702203}"/>
            </a:ext>
          </a:extLst>
        </xdr:cNvPr>
        <xdr:cNvCxnSpPr/>
      </xdr:nvCxnSpPr>
      <xdr:spPr>
        <a:xfrm>
          <a:off x="9359900" y="6971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A136E9F7-C2C6-46A2-8038-8C241367BDF5}"/>
            </a:ext>
          </a:extLst>
        </xdr:cNvPr>
        <xdr:cNvSpPr txBox="1"/>
      </xdr:nvSpPr>
      <xdr:spPr>
        <a:xfrm>
          <a:off x="9467850" y="54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38302F9F-818F-4E79-B4CA-68A971D63E65}"/>
            </a:ext>
          </a:extLst>
        </xdr:cNvPr>
        <xdr:cNvCxnSpPr/>
      </xdr:nvCxnSpPr>
      <xdr:spPr>
        <a:xfrm>
          <a:off x="9359900" y="5684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89B8F7F9-3885-43DE-BEA5-00F9F6A44FC3}"/>
            </a:ext>
          </a:extLst>
        </xdr:cNvPr>
        <xdr:cNvSpPr txBox="1"/>
      </xdr:nvSpPr>
      <xdr:spPr>
        <a:xfrm>
          <a:off x="9467850" y="6632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692E2590-0EB9-4FCC-AE89-3644F37CEAAC}"/>
            </a:ext>
          </a:extLst>
        </xdr:cNvPr>
        <xdr:cNvSpPr/>
      </xdr:nvSpPr>
      <xdr:spPr>
        <a:xfrm>
          <a:off x="9398000" y="6653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96700E55-8D0E-4810-A11A-A48DD1B3C553}"/>
            </a:ext>
          </a:extLst>
        </xdr:cNvPr>
        <xdr:cNvSpPr/>
      </xdr:nvSpPr>
      <xdr:spPr>
        <a:xfrm>
          <a:off x="8636000" y="66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67CCD321-24F7-4729-882D-2E06135574FB}"/>
            </a:ext>
          </a:extLst>
        </xdr:cNvPr>
        <xdr:cNvSpPr/>
      </xdr:nvSpPr>
      <xdr:spPr>
        <a:xfrm>
          <a:off x="7842250" y="66711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7F242B6C-3035-4FE7-A77F-4D967D5314EB}"/>
            </a:ext>
          </a:extLst>
        </xdr:cNvPr>
        <xdr:cNvSpPr/>
      </xdr:nvSpPr>
      <xdr:spPr>
        <a:xfrm>
          <a:off x="7029450" y="666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30A3C275-73BC-453E-9A43-C0A97261444A}"/>
            </a:ext>
          </a:extLst>
        </xdr:cNvPr>
        <xdr:cNvSpPr/>
      </xdr:nvSpPr>
      <xdr:spPr>
        <a:xfrm>
          <a:off x="6235700" y="667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C98331-F040-430A-8CFA-6233267262AC}"/>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C2BB36-019A-4D07-8F92-A76F3C874B16}"/>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CD346D-AD63-47F0-AB2A-0FCB3639A87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573748-42E0-40CA-AE00-518D86128B82}"/>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6C0416-6B04-4B42-9364-124F6136598E}"/>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26315</xdr:rowOff>
    </xdr:from>
    <xdr:to>
      <xdr:col>55</xdr:col>
      <xdr:colOff>50800</xdr:colOff>
      <xdr:row>40</xdr:row>
      <xdr:rowOff>127915</xdr:rowOff>
    </xdr:to>
    <xdr:sp macro="" textlink="">
      <xdr:nvSpPr>
        <xdr:cNvPr id="130" name="楕円 129">
          <a:extLst>
            <a:ext uri="{FF2B5EF4-FFF2-40B4-BE49-F238E27FC236}">
              <a16:creationId xmlns:a16="http://schemas.microsoft.com/office/drawing/2014/main" id="{0A324646-1A55-43B3-8822-1CBEB89A014B}"/>
            </a:ext>
          </a:extLst>
        </xdr:cNvPr>
        <xdr:cNvSpPr/>
      </xdr:nvSpPr>
      <xdr:spPr>
        <a:xfrm>
          <a:off x="9398000" y="6630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49192</xdr:rowOff>
    </xdr:from>
    <xdr:ext cx="469744" cy="259045"/>
    <xdr:sp macro="" textlink="">
      <xdr:nvSpPr>
        <xdr:cNvPr id="131" name="【道路】&#10;一人当たり延長該当値テキスト">
          <a:extLst>
            <a:ext uri="{FF2B5EF4-FFF2-40B4-BE49-F238E27FC236}">
              <a16:creationId xmlns:a16="http://schemas.microsoft.com/office/drawing/2014/main" id="{FD37E027-FC14-447E-9191-BEEF1F04A86B}"/>
            </a:ext>
          </a:extLst>
        </xdr:cNvPr>
        <xdr:cNvSpPr txBox="1"/>
      </xdr:nvSpPr>
      <xdr:spPr>
        <a:xfrm>
          <a:off x="9467850" y="64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25324</xdr:rowOff>
    </xdr:from>
    <xdr:to>
      <xdr:col>50</xdr:col>
      <xdr:colOff>165100</xdr:colOff>
      <xdr:row>40</xdr:row>
      <xdr:rowOff>126924</xdr:rowOff>
    </xdr:to>
    <xdr:sp macro="" textlink="">
      <xdr:nvSpPr>
        <xdr:cNvPr id="132" name="楕円 131">
          <a:extLst>
            <a:ext uri="{FF2B5EF4-FFF2-40B4-BE49-F238E27FC236}">
              <a16:creationId xmlns:a16="http://schemas.microsoft.com/office/drawing/2014/main" id="{D561D6BD-C765-4CDB-9FB6-44770A0E1C1F}"/>
            </a:ext>
          </a:extLst>
        </xdr:cNvPr>
        <xdr:cNvSpPr/>
      </xdr:nvSpPr>
      <xdr:spPr>
        <a:xfrm>
          <a:off x="8636000" y="66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76124</xdr:rowOff>
    </xdr:from>
    <xdr:to>
      <xdr:col>55</xdr:col>
      <xdr:colOff>0</xdr:colOff>
      <xdr:row>40</xdr:row>
      <xdr:rowOff>77115</xdr:rowOff>
    </xdr:to>
    <xdr:cxnSp macro="">
      <xdr:nvCxnSpPr>
        <xdr:cNvPr id="133" name="直線コネクタ 132">
          <a:extLst>
            <a:ext uri="{FF2B5EF4-FFF2-40B4-BE49-F238E27FC236}">
              <a16:creationId xmlns:a16="http://schemas.microsoft.com/office/drawing/2014/main" id="{8CEAF25C-F70A-4F06-863C-C130F3F1C8DB}"/>
            </a:ext>
          </a:extLst>
        </xdr:cNvPr>
        <xdr:cNvCxnSpPr/>
      </xdr:nvCxnSpPr>
      <xdr:spPr>
        <a:xfrm>
          <a:off x="8686800" y="6680124"/>
          <a:ext cx="74295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25781</xdr:rowOff>
    </xdr:from>
    <xdr:to>
      <xdr:col>46</xdr:col>
      <xdr:colOff>38100</xdr:colOff>
      <xdr:row>40</xdr:row>
      <xdr:rowOff>127381</xdr:rowOff>
    </xdr:to>
    <xdr:sp macro="" textlink="">
      <xdr:nvSpPr>
        <xdr:cNvPr id="134" name="楕円 133">
          <a:extLst>
            <a:ext uri="{FF2B5EF4-FFF2-40B4-BE49-F238E27FC236}">
              <a16:creationId xmlns:a16="http://schemas.microsoft.com/office/drawing/2014/main" id="{EDC97118-9828-44A0-A0F9-0E4309ACE696}"/>
            </a:ext>
          </a:extLst>
        </xdr:cNvPr>
        <xdr:cNvSpPr/>
      </xdr:nvSpPr>
      <xdr:spPr>
        <a:xfrm>
          <a:off x="7842250" y="662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76124</xdr:rowOff>
    </xdr:from>
    <xdr:to>
      <xdr:col>50</xdr:col>
      <xdr:colOff>114300</xdr:colOff>
      <xdr:row>40</xdr:row>
      <xdr:rowOff>76581</xdr:rowOff>
    </xdr:to>
    <xdr:cxnSp macro="">
      <xdr:nvCxnSpPr>
        <xdr:cNvPr id="135" name="直線コネクタ 134">
          <a:extLst>
            <a:ext uri="{FF2B5EF4-FFF2-40B4-BE49-F238E27FC236}">
              <a16:creationId xmlns:a16="http://schemas.microsoft.com/office/drawing/2014/main" id="{6DAD3CB1-D849-4CF6-A776-4E5554F87103}"/>
            </a:ext>
          </a:extLst>
        </xdr:cNvPr>
        <xdr:cNvCxnSpPr/>
      </xdr:nvCxnSpPr>
      <xdr:spPr>
        <a:xfrm flipV="1">
          <a:off x="7886700" y="6680124"/>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24143</xdr:rowOff>
    </xdr:from>
    <xdr:to>
      <xdr:col>41</xdr:col>
      <xdr:colOff>101600</xdr:colOff>
      <xdr:row>40</xdr:row>
      <xdr:rowOff>125743</xdr:rowOff>
    </xdr:to>
    <xdr:sp macro="" textlink="">
      <xdr:nvSpPr>
        <xdr:cNvPr id="136" name="楕円 135">
          <a:extLst>
            <a:ext uri="{FF2B5EF4-FFF2-40B4-BE49-F238E27FC236}">
              <a16:creationId xmlns:a16="http://schemas.microsoft.com/office/drawing/2014/main" id="{01991B73-0D00-4725-A6C0-4A9522195EAC}"/>
            </a:ext>
          </a:extLst>
        </xdr:cNvPr>
        <xdr:cNvSpPr/>
      </xdr:nvSpPr>
      <xdr:spPr>
        <a:xfrm>
          <a:off x="7029450" y="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74943</xdr:rowOff>
    </xdr:from>
    <xdr:to>
      <xdr:col>45</xdr:col>
      <xdr:colOff>177800</xdr:colOff>
      <xdr:row>40</xdr:row>
      <xdr:rowOff>76581</xdr:rowOff>
    </xdr:to>
    <xdr:cxnSp macro="">
      <xdr:nvCxnSpPr>
        <xdr:cNvPr id="137" name="直線コネクタ 136">
          <a:extLst>
            <a:ext uri="{FF2B5EF4-FFF2-40B4-BE49-F238E27FC236}">
              <a16:creationId xmlns:a16="http://schemas.microsoft.com/office/drawing/2014/main" id="{764AAB5A-A1CA-4B5B-A6AA-2CA5952CE33A}"/>
            </a:ext>
          </a:extLst>
        </xdr:cNvPr>
        <xdr:cNvCxnSpPr/>
      </xdr:nvCxnSpPr>
      <xdr:spPr>
        <a:xfrm>
          <a:off x="7080250" y="6678943"/>
          <a:ext cx="80645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26048</xdr:rowOff>
    </xdr:from>
    <xdr:to>
      <xdr:col>36</xdr:col>
      <xdr:colOff>165100</xdr:colOff>
      <xdr:row>40</xdr:row>
      <xdr:rowOff>127648</xdr:rowOff>
    </xdr:to>
    <xdr:sp macro="" textlink="">
      <xdr:nvSpPr>
        <xdr:cNvPr id="138" name="楕円 137">
          <a:extLst>
            <a:ext uri="{FF2B5EF4-FFF2-40B4-BE49-F238E27FC236}">
              <a16:creationId xmlns:a16="http://schemas.microsoft.com/office/drawing/2014/main" id="{30CA9AAF-BAFE-4D93-AC15-85836557163A}"/>
            </a:ext>
          </a:extLst>
        </xdr:cNvPr>
        <xdr:cNvSpPr/>
      </xdr:nvSpPr>
      <xdr:spPr>
        <a:xfrm>
          <a:off x="6235700" y="66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74943</xdr:rowOff>
    </xdr:from>
    <xdr:to>
      <xdr:col>41</xdr:col>
      <xdr:colOff>50800</xdr:colOff>
      <xdr:row>40</xdr:row>
      <xdr:rowOff>76848</xdr:rowOff>
    </xdr:to>
    <xdr:cxnSp macro="">
      <xdr:nvCxnSpPr>
        <xdr:cNvPr id="139" name="直線コネクタ 138">
          <a:extLst>
            <a:ext uri="{FF2B5EF4-FFF2-40B4-BE49-F238E27FC236}">
              <a16:creationId xmlns:a16="http://schemas.microsoft.com/office/drawing/2014/main" id="{1FEF559A-C39B-4510-BE1D-243C19D730A6}"/>
            </a:ext>
          </a:extLst>
        </xdr:cNvPr>
        <xdr:cNvCxnSpPr/>
      </xdr:nvCxnSpPr>
      <xdr:spPr>
        <a:xfrm flipV="1">
          <a:off x="6286500" y="6678943"/>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BB73D48C-9A53-4B79-A79C-787869EB0D7C}"/>
            </a:ext>
          </a:extLst>
        </xdr:cNvPr>
        <xdr:cNvSpPr txBox="1"/>
      </xdr:nvSpPr>
      <xdr:spPr>
        <a:xfrm>
          <a:off x="8458277" y="67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17127977-7C63-44F5-AC23-A6E5A77D0B5A}"/>
            </a:ext>
          </a:extLst>
        </xdr:cNvPr>
        <xdr:cNvSpPr txBox="1"/>
      </xdr:nvSpPr>
      <xdr:spPr>
        <a:xfrm>
          <a:off x="7677227" y="67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6C8D6FC-4033-4628-BB82-ED2F835CE0C7}"/>
            </a:ext>
          </a:extLst>
        </xdr:cNvPr>
        <xdr:cNvSpPr txBox="1"/>
      </xdr:nvSpPr>
      <xdr:spPr>
        <a:xfrm>
          <a:off x="6864427" y="67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99E8DCB1-2CC3-4E81-89EB-D80BD571ACCC}"/>
            </a:ext>
          </a:extLst>
        </xdr:cNvPr>
        <xdr:cNvSpPr txBox="1"/>
      </xdr:nvSpPr>
      <xdr:spPr>
        <a:xfrm>
          <a:off x="6070677" y="67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143451</xdr:rowOff>
    </xdr:from>
    <xdr:ext cx="469744" cy="259045"/>
    <xdr:sp macro="" textlink="">
      <xdr:nvSpPr>
        <xdr:cNvPr id="144" name="n_1mainValue【道路】&#10;一人当たり延長">
          <a:extLst>
            <a:ext uri="{FF2B5EF4-FFF2-40B4-BE49-F238E27FC236}">
              <a16:creationId xmlns:a16="http://schemas.microsoft.com/office/drawing/2014/main" id="{5D0A5191-748F-435C-999B-B323C21F463F}"/>
            </a:ext>
          </a:extLst>
        </xdr:cNvPr>
        <xdr:cNvSpPr txBox="1"/>
      </xdr:nvSpPr>
      <xdr:spPr>
        <a:xfrm>
          <a:off x="8458277" y="64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143908</xdr:rowOff>
    </xdr:from>
    <xdr:ext cx="469744" cy="259045"/>
    <xdr:sp macro="" textlink="">
      <xdr:nvSpPr>
        <xdr:cNvPr id="145" name="n_2mainValue【道路】&#10;一人当たり延長">
          <a:extLst>
            <a:ext uri="{FF2B5EF4-FFF2-40B4-BE49-F238E27FC236}">
              <a16:creationId xmlns:a16="http://schemas.microsoft.com/office/drawing/2014/main" id="{377EA37E-5C29-461D-B45E-02B34BA1A17F}"/>
            </a:ext>
          </a:extLst>
        </xdr:cNvPr>
        <xdr:cNvSpPr txBox="1"/>
      </xdr:nvSpPr>
      <xdr:spPr>
        <a:xfrm>
          <a:off x="7677227"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142270</xdr:rowOff>
    </xdr:from>
    <xdr:ext cx="469744" cy="259045"/>
    <xdr:sp macro="" textlink="">
      <xdr:nvSpPr>
        <xdr:cNvPr id="146" name="n_3mainValue【道路】&#10;一人当たり延長">
          <a:extLst>
            <a:ext uri="{FF2B5EF4-FFF2-40B4-BE49-F238E27FC236}">
              <a16:creationId xmlns:a16="http://schemas.microsoft.com/office/drawing/2014/main" id="{16DC751E-B5D4-460C-A625-03239B47B58E}"/>
            </a:ext>
          </a:extLst>
        </xdr:cNvPr>
        <xdr:cNvSpPr txBox="1"/>
      </xdr:nvSpPr>
      <xdr:spPr>
        <a:xfrm>
          <a:off x="6864427" y="64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144175</xdr:rowOff>
    </xdr:from>
    <xdr:ext cx="469744" cy="259045"/>
    <xdr:sp macro="" textlink="">
      <xdr:nvSpPr>
        <xdr:cNvPr id="147" name="n_4mainValue【道路】&#10;一人当たり延長">
          <a:extLst>
            <a:ext uri="{FF2B5EF4-FFF2-40B4-BE49-F238E27FC236}">
              <a16:creationId xmlns:a16="http://schemas.microsoft.com/office/drawing/2014/main" id="{9B950F7B-7A03-41BA-8C64-0EF09576A247}"/>
            </a:ext>
          </a:extLst>
        </xdr:cNvPr>
        <xdr:cNvSpPr txBox="1"/>
      </xdr:nvSpPr>
      <xdr:spPr>
        <a:xfrm>
          <a:off x="6070677" y="64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4A960EB-A2A8-48FA-89C4-05D370EFC30C}"/>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E279820-1B7E-46A6-86C0-C202B647121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EB9D1DB-BC84-4105-A387-6C316AC804A6}"/>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3EE75B-A475-40BB-BF33-17B663C19F3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C69AC3-B7B1-45DB-A2E5-F6657B64F96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4861CE-D258-444C-A8AE-957DCB5A5938}"/>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0F07452-3533-4EB5-88FC-E712F92F6876}"/>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73F6DE2-AC51-4367-88DE-13A0A2B33F8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8DBF8D-9D03-4B0B-A9BB-65F7E7F0B374}"/>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4F44265-63FF-4249-9FC4-1160B496244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017E392-9A16-44E3-A816-AA6B1BEF656F}"/>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E29C24C-EA5C-4D15-AD2A-F2634BC9F452}"/>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01A28B-6BF6-4D6C-9464-1AAF9AB4F1E4}"/>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D40408-7377-4405-9560-17D6B16B1C77}"/>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1EF4DC1-3183-4F05-9E0A-D2E36A92A997}"/>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1EE8A14-19E2-4373-B89C-0C21477DBA63}"/>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C437786-094C-4037-BD15-48E4DAAE2E03}"/>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593C87F-C1C6-40DE-AA87-181044F480BB}"/>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5D9C1AA-8D8C-4387-8548-8B40518351DD}"/>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75FA9CB-92E8-4AE0-8ACA-4D77168AB9FB}"/>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7104FD8-7C75-4F5D-A1D6-656A6A7558A4}"/>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24BF07B-4678-470F-9F2A-ACED9AD3A95C}"/>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ABC4FB4-2489-480E-A81A-BDE20F7EFC2B}"/>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B025D25-09A0-4B8B-BA2B-67A0B7E015B1}"/>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4F02F42-E667-4E0E-8292-DA028808DC86}"/>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385AC7E-50A3-425D-8B0B-3F64BCACA1A9}"/>
            </a:ext>
          </a:extLst>
        </xdr:cNvPr>
        <xdr:cNvCxnSpPr/>
      </xdr:nvCxnSpPr>
      <xdr:spPr>
        <a:xfrm flipV="1">
          <a:off x="4177665" y="926192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0105B4D-DF73-49AD-95AD-676C5ECF21FA}"/>
            </a:ext>
          </a:extLst>
        </xdr:cNvPr>
        <xdr:cNvSpPr txBox="1"/>
      </xdr:nvSpPr>
      <xdr:spPr>
        <a:xfrm>
          <a:off x="4216400" y="1056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D1DD5E80-A5F1-4302-AA48-1F6BDFA5F806}"/>
            </a:ext>
          </a:extLst>
        </xdr:cNvPr>
        <xdr:cNvCxnSpPr/>
      </xdr:nvCxnSpPr>
      <xdr:spPr>
        <a:xfrm>
          <a:off x="4108450" y="1056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310E36A-FC68-4770-A53F-146B58C1B1FB}"/>
            </a:ext>
          </a:extLst>
        </xdr:cNvPr>
        <xdr:cNvSpPr txBox="1"/>
      </xdr:nvSpPr>
      <xdr:spPr>
        <a:xfrm>
          <a:off x="4216400" y="9049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E6BE6EED-8071-41E1-A5A2-4AFAFE078D12}"/>
            </a:ext>
          </a:extLst>
        </xdr:cNvPr>
        <xdr:cNvCxnSpPr/>
      </xdr:nvCxnSpPr>
      <xdr:spPr>
        <a:xfrm>
          <a:off x="4108450" y="926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6F3AF26-E909-44EA-BB9E-DA4499CCC728}"/>
            </a:ext>
          </a:extLst>
        </xdr:cNvPr>
        <xdr:cNvSpPr txBox="1"/>
      </xdr:nvSpPr>
      <xdr:spPr>
        <a:xfrm>
          <a:off x="4216400" y="10024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891DAC3E-DD27-4CE4-87FE-7539E4B95664}"/>
            </a:ext>
          </a:extLst>
        </xdr:cNvPr>
        <xdr:cNvSpPr/>
      </xdr:nvSpPr>
      <xdr:spPr>
        <a:xfrm>
          <a:off x="4127500" y="10046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BE8D4300-C668-484D-BFB4-48465F399940}"/>
            </a:ext>
          </a:extLst>
        </xdr:cNvPr>
        <xdr:cNvSpPr/>
      </xdr:nvSpPr>
      <xdr:spPr>
        <a:xfrm>
          <a:off x="3384550" y="10033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956E524F-1942-4CA9-916A-DD253E62B5A3}"/>
            </a:ext>
          </a:extLst>
        </xdr:cNvPr>
        <xdr:cNvSpPr/>
      </xdr:nvSpPr>
      <xdr:spPr>
        <a:xfrm>
          <a:off x="2571750" y="10011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B9673051-4B08-4014-A181-D19E49A1E099}"/>
            </a:ext>
          </a:extLst>
        </xdr:cNvPr>
        <xdr:cNvSpPr/>
      </xdr:nvSpPr>
      <xdr:spPr>
        <a:xfrm>
          <a:off x="1778000" y="9989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4B2127E-34E7-48D8-9DB6-5F08F816034B}"/>
            </a:ext>
          </a:extLst>
        </xdr:cNvPr>
        <xdr:cNvSpPr/>
      </xdr:nvSpPr>
      <xdr:spPr>
        <a:xfrm>
          <a:off x="984250" y="9967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950F01-1E6B-4D25-BEF4-25BE7781A7C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90C02B-3196-4B42-A14E-661FE71DA72B}"/>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292C29-6BF0-4260-B224-AEB7D36EE27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2699115-8091-449F-97CB-0696F1A7C769}"/>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F0D10E-E950-4BAA-BCF7-260C9E97472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136978</xdr:rowOff>
    </xdr:from>
    <xdr:to>
      <xdr:col>24</xdr:col>
      <xdr:colOff>114300</xdr:colOff>
      <xdr:row>56</xdr:row>
      <xdr:rowOff>67128</xdr:rowOff>
    </xdr:to>
    <xdr:sp macro="" textlink="">
      <xdr:nvSpPr>
        <xdr:cNvPr id="189" name="楕円 188">
          <a:extLst>
            <a:ext uri="{FF2B5EF4-FFF2-40B4-BE49-F238E27FC236}">
              <a16:creationId xmlns:a16="http://schemas.microsoft.com/office/drawing/2014/main" id="{774E152F-AED9-44B0-9CFC-BF278B113603}"/>
            </a:ext>
          </a:extLst>
        </xdr:cNvPr>
        <xdr:cNvSpPr/>
      </xdr:nvSpPr>
      <xdr:spPr>
        <a:xfrm>
          <a:off x="4127500" y="921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90005</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E9B9F858-9919-45D0-9907-32B457413DCE}"/>
            </a:ext>
          </a:extLst>
        </xdr:cNvPr>
        <xdr:cNvSpPr txBox="1"/>
      </xdr:nvSpPr>
      <xdr:spPr>
        <a:xfrm>
          <a:off x="4216400" y="9170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101056</xdr:rowOff>
    </xdr:from>
    <xdr:to>
      <xdr:col>20</xdr:col>
      <xdr:colOff>38100</xdr:colOff>
      <xdr:row>56</xdr:row>
      <xdr:rowOff>31206</xdr:rowOff>
    </xdr:to>
    <xdr:sp macro="" textlink="">
      <xdr:nvSpPr>
        <xdr:cNvPr id="191" name="楕円 190">
          <a:extLst>
            <a:ext uri="{FF2B5EF4-FFF2-40B4-BE49-F238E27FC236}">
              <a16:creationId xmlns:a16="http://schemas.microsoft.com/office/drawing/2014/main" id="{6C700132-5AD0-45A8-81FF-9D64C7D639B6}"/>
            </a:ext>
          </a:extLst>
        </xdr:cNvPr>
        <xdr:cNvSpPr/>
      </xdr:nvSpPr>
      <xdr:spPr>
        <a:xfrm>
          <a:off x="3384550" y="9181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151856</xdr:rowOff>
    </xdr:from>
    <xdr:to>
      <xdr:col>24</xdr:col>
      <xdr:colOff>63500</xdr:colOff>
      <xdr:row>56</xdr:row>
      <xdr:rowOff>16328</xdr:rowOff>
    </xdr:to>
    <xdr:cxnSp macro="">
      <xdr:nvCxnSpPr>
        <xdr:cNvPr id="192" name="直線コネクタ 191">
          <a:extLst>
            <a:ext uri="{FF2B5EF4-FFF2-40B4-BE49-F238E27FC236}">
              <a16:creationId xmlns:a16="http://schemas.microsoft.com/office/drawing/2014/main" id="{A291B93A-C299-4EE9-829D-B7E50EBEB0CA}"/>
            </a:ext>
          </a:extLst>
        </xdr:cNvPr>
        <xdr:cNvCxnSpPr/>
      </xdr:nvCxnSpPr>
      <xdr:spPr>
        <a:xfrm>
          <a:off x="3429000" y="9232356"/>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163104</xdr:rowOff>
    </xdr:from>
    <xdr:to>
      <xdr:col>15</xdr:col>
      <xdr:colOff>101600</xdr:colOff>
      <xdr:row>56</xdr:row>
      <xdr:rowOff>93254</xdr:rowOff>
    </xdr:to>
    <xdr:sp macro="" textlink="">
      <xdr:nvSpPr>
        <xdr:cNvPr id="193" name="楕円 192">
          <a:extLst>
            <a:ext uri="{FF2B5EF4-FFF2-40B4-BE49-F238E27FC236}">
              <a16:creationId xmlns:a16="http://schemas.microsoft.com/office/drawing/2014/main" id="{A9199A1B-D686-4A6A-844F-0D1E4E8A3A0C}"/>
            </a:ext>
          </a:extLst>
        </xdr:cNvPr>
        <xdr:cNvSpPr/>
      </xdr:nvSpPr>
      <xdr:spPr>
        <a:xfrm>
          <a:off x="2571750" y="9243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151856</xdr:rowOff>
    </xdr:from>
    <xdr:to>
      <xdr:col>19</xdr:col>
      <xdr:colOff>177800</xdr:colOff>
      <xdr:row>56</xdr:row>
      <xdr:rowOff>42454</xdr:rowOff>
    </xdr:to>
    <xdr:cxnSp macro="">
      <xdr:nvCxnSpPr>
        <xdr:cNvPr id="194" name="直線コネクタ 193">
          <a:extLst>
            <a:ext uri="{FF2B5EF4-FFF2-40B4-BE49-F238E27FC236}">
              <a16:creationId xmlns:a16="http://schemas.microsoft.com/office/drawing/2014/main" id="{09221616-7299-4EA0-80B7-3F0703C24A1F}"/>
            </a:ext>
          </a:extLst>
        </xdr:cNvPr>
        <xdr:cNvCxnSpPr/>
      </xdr:nvCxnSpPr>
      <xdr:spPr>
        <a:xfrm flipV="1">
          <a:off x="2622550" y="9232356"/>
          <a:ext cx="8064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140244</xdr:rowOff>
    </xdr:from>
    <xdr:to>
      <xdr:col>10</xdr:col>
      <xdr:colOff>165100</xdr:colOff>
      <xdr:row>56</xdr:row>
      <xdr:rowOff>70394</xdr:rowOff>
    </xdr:to>
    <xdr:sp macro="" textlink="">
      <xdr:nvSpPr>
        <xdr:cNvPr id="195" name="楕円 194">
          <a:extLst>
            <a:ext uri="{FF2B5EF4-FFF2-40B4-BE49-F238E27FC236}">
              <a16:creationId xmlns:a16="http://schemas.microsoft.com/office/drawing/2014/main" id="{4D77A0D8-B726-4FE5-B720-B49C83464ED6}"/>
            </a:ext>
          </a:extLst>
        </xdr:cNvPr>
        <xdr:cNvSpPr/>
      </xdr:nvSpPr>
      <xdr:spPr>
        <a:xfrm>
          <a:off x="1778000" y="9220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19594</xdr:rowOff>
    </xdr:from>
    <xdr:to>
      <xdr:col>15</xdr:col>
      <xdr:colOff>50800</xdr:colOff>
      <xdr:row>56</xdr:row>
      <xdr:rowOff>42454</xdr:rowOff>
    </xdr:to>
    <xdr:cxnSp macro="">
      <xdr:nvCxnSpPr>
        <xdr:cNvPr id="196" name="直線コネクタ 195">
          <a:extLst>
            <a:ext uri="{FF2B5EF4-FFF2-40B4-BE49-F238E27FC236}">
              <a16:creationId xmlns:a16="http://schemas.microsoft.com/office/drawing/2014/main" id="{ED67B1F6-4D88-40B2-A64E-3AE3F9BFA9C2}"/>
            </a:ext>
          </a:extLst>
        </xdr:cNvPr>
        <xdr:cNvCxnSpPr/>
      </xdr:nvCxnSpPr>
      <xdr:spPr>
        <a:xfrm>
          <a:off x="1828800" y="9265194"/>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136978</xdr:rowOff>
    </xdr:from>
    <xdr:to>
      <xdr:col>6</xdr:col>
      <xdr:colOff>38100</xdr:colOff>
      <xdr:row>56</xdr:row>
      <xdr:rowOff>67128</xdr:rowOff>
    </xdr:to>
    <xdr:sp macro="" textlink="">
      <xdr:nvSpPr>
        <xdr:cNvPr id="197" name="楕円 196">
          <a:extLst>
            <a:ext uri="{FF2B5EF4-FFF2-40B4-BE49-F238E27FC236}">
              <a16:creationId xmlns:a16="http://schemas.microsoft.com/office/drawing/2014/main" id="{54D8CDC4-D6CA-4637-A1AF-E474351C77FD}"/>
            </a:ext>
          </a:extLst>
        </xdr:cNvPr>
        <xdr:cNvSpPr/>
      </xdr:nvSpPr>
      <xdr:spPr>
        <a:xfrm>
          <a:off x="984250" y="9217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16328</xdr:rowOff>
    </xdr:from>
    <xdr:to>
      <xdr:col>10</xdr:col>
      <xdr:colOff>114300</xdr:colOff>
      <xdr:row>56</xdr:row>
      <xdr:rowOff>19594</xdr:rowOff>
    </xdr:to>
    <xdr:cxnSp macro="">
      <xdr:nvCxnSpPr>
        <xdr:cNvPr id="198" name="直線コネクタ 197">
          <a:extLst>
            <a:ext uri="{FF2B5EF4-FFF2-40B4-BE49-F238E27FC236}">
              <a16:creationId xmlns:a16="http://schemas.microsoft.com/office/drawing/2014/main" id="{224C3B67-6770-4454-B5FC-6764A4466E67}"/>
            </a:ext>
          </a:extLst>
        </xdr:cNvPr>
        <xdr:cNvCxnSpPr/>
      </xdr:nvCxnSpPr>
      <xdr:spPr>
        <a:xfrm>
          <a:off x="1028700" y="9261928"/>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C12680D-8095-408D-9BA2-FA1C062245A5}"/>
            </a:ext>
          </a:extLst>
        </xdr:cNvPr>
        <xdr:cNvSpPr txBox="1"/>
      </xdr:nvSpPr>
      <xdr:spPr>
        <a:xfrm>
          <a:off x="3239144" y="10119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1F8C921-AF30-4ADC-A757-96CD7825FE6E}"/>
            </a:ext>
          </a:extLst>
        </xdr:cNvPr>
        <xdr:cNvSpPr txBox="1"/>
      </xdr:nvSpPr>
      <xdr:spPr>
        <a:xfrm>
          <a:off x="2439044" y="10098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6A10A74-EE5A-42AC-882F-E553B1480207}"/>
            </a:ext>
          </a:extLst>
        </xdr:cNvPr>
        <xdr:cNvSpPr txBox="1"/>
      </xdr:nvSpPr>
      <xdr:spPr>
        <a:xfrm>
          <a:off x="1645294" y="1007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CD9D946-DA26-4E61-BCD5-DD2CD6FC26FB}"/>
            </a:ext>
          </a:extLst>
        </xdr:cNvPr>
        <xdr:cNvSpPr txBox="1"/>
      </xdr:nvSpPr>
      <xdr:spPr>
        <a:xfrm>
          <a:off x="851544" y="1006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47733</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9AEF2E68-5C68-497B-9EC8-65926AB61E76}"/>
            </a:ext>
          </a:extLst>
        </xdr:cNvPr>
        <xdr:cNvSpPr txBox="1"/>
      </xdr:nvSpPr>
      <xdr:spPr>
        <a:xfrm>
          <a:off x="3258761"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109781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428DBB-A78D-47A0-B764-E07D47BD3021}"/>
            </a:ext>
          </a:extLst>
        </xdr:cNvPr>
        <xdr:cNvSpPr txBox="1"/>
      </xdr:nvSpPr>
      <xdr:spPr>
        <a:xfrm>
          <a:off x="2439044" y="902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86921</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F19E7BFF-B234-4CD1-A2DB-ED8CAD6C979E}"/>
            </a:ext>
          </a:extLst>
        </xdr:cNvPr>
        <xdr:cNvSpPr txBox="1"/>
      </xdr:nvSpPr>
      <xdr:spPr>
        <a:xfrm>
          <a:off x="1677611"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83655</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A083D27B-8F19-42BD-B225-6C2ECCCFDABD}"/>
            </a:ext>
          </a:extLst>
        </xdr:cNvPr>
        <xdr:cNvSpPr txBox="1"/>
      </xdr:nvSpPr>
      <xdr:spPr>
        <a:xfrm>
          <a:off x="864811" y="8999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29A4C2B-5625-4ED1-8D1A-7D32706F2A0F}"/>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9440EFC-AA44-44E2-A4AF-D5533F1EA12C}"/>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C06229-776F-47B9-9B8F-48405E254D6C}"/>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0B3560-6A92-4C52-9D12-E133A70F2999}"/>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77A988D-F421-462A-9858-A2912488AD5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29A6155-C5C6-4584-801D-E866AF417313}"/>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85E846D-CA9F-4969-BF54-96E172A35F88}"/>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97AAFA0-B1C6-4039-9571-5B6295BAE17A}"/>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CA8F960-C9FB-44DC-9D23-4AC22DE116C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48C779-4FC5-485D-8ACD-404273D174C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4C94F04-9A00-4953-9098-DBB114443E59}"/>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6A885F5-D0F7-4646-8421-3BD1B81DEEB5}"/>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9A32F5A-ED2C-4DEE-B101-CD6D5195EC31}"/>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A025533-D5C9-4EAC-B9D7-F28FDC943722}"/>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A532951-11CE-4E58-9B9F-4618F9E4ECBC}"/>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F3ECA89-5891-47D6-A805-BCDC7AF3C9D6}"/>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C0FEF36-1ED3-4D7E-AB83-15260F7DB037}"/>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B88724F-16F9-4114-BEEB-34D11E97C8C3}"/>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F7D84BE-5737-4735-9FC3-3E3DD65081AC}"/>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2377BF6-1ABE-4BB6-A553-455AC610D532}"/>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F0CCB3-F680-4CA8-99A3-AF81204C6F4B}"/>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F7EDA93-CE72-4536-B600-D0EEE6ED23FE}"/>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EE67F3F-4E9C-449D-B1F3-F82157217599}"/>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CC61881-0D58-4ACF-99AE-29FD19E23346}"/>
            </a:ext>
          </a:extLst>
        </xdr:cNvPr>
        <xdr:cNvCxnSpPr/>
      </xdr:nvCxnSpPr>
      <xdr:spPr>
        <a:xfrm flipV="1">
          <a:off x="9429115" y="925904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3D9B5C3-BFED-4959-85D6-367BA8D4174F}"/>
            </a:ext>
          </a:extLst>
        </xdr:cNvPr>
        <xdr:cNvSpPr txBox="1"/>
      </xdr:nvSpPr>
      <xdr:spPr>
        <a:xfrm>
          <a:off x="9467850" y="106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34FFE567-7AD7-461D-A0F5-8C0D665B8338}"/>
            </a:ext>
          </a:extLst>
        </xdr:cNvPr>
        <xdr:cNvCxnSpPr/>
      </xdr:nvCxnSpPr>
      <xdr:spPr>
        <a:xfrm>
          <a:off x="9359900" y="106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7437ED5-723E-4553-87E7-657273D8A3EB}"/>
            </a:ext>
          </a:extLst>
        </xdr:cNvPr>
        <xdr:cNvSpPr txBox="1"/>
      </xdr:nvSpPr>
      <xdr:spPr>
        <a:xfrm>
          <a:off x="9467850" y="904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BB99AC8B-BF45-4581-AD64-7A6FD6C33FD5}"/>
            </a:ext>
          </a:extLst>
        </xdr:cNvPr>
        <xdr:cNvCxnSpPr/>
      </xdr:nvCxnSpPr>
      <xdr:spPr>
        <a:xfrm>
          <a:off x="9359900" y="9259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35309ED-FCB4-4C3C-B152-62F689CA57BF}"/>
            </a:ext>
          </a:extLst>
        </xdr:cNvPr>
        <xdr:cNvSpPr txBox="1"/>
      </xdr:nvSpPr>
      <xdr:spPr>
        <a:xfrm>
          <a:off x="9467850" y="10321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3091C005-A090-4B8E-A382-E8E95D628965}"/>
            </a:ext>
          </a:extLst>
        </xdr:cNvPr>
        <xdr:cNvSpPr/>
      </xdr:nvSpPr>
      <xdr:spPr>
        <a:xfrm>
          <a:off x="9398000" y="10463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88EDB4CC-77B3-43A4-A455-AF26B57FC593}"/>
            </a:ext>
          </a:extLst>
        </xdr:cNvPr>
        <xdr:cNvSpPr/>
      </xdr:nvSpPr>
      <xdr:spPr>
        <a:xfrm>
          <a:off x="8636000" y="1046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ED8687F6-3DE6-4B47-9B05-F34A120293AA}"/>
            </a:ext>
          </a:extLst>
        </xdr:cNvPr>
        <xdr:cNvSpPr/>
      </xdr:nvSpPr>
      <xdr:spPr>
        <a:xfrm>
          <a:off x="7842250" y="10459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28203F9-DC88-4709-BEB2-EC624BA65815}"/>
            </a:ext>
          </a:extLst>
        </xdr:cNvPr>
        <xdr:cNvSpPr/>
      </xdr:nvSpPr>
      <xdr:spPr>
        <a:xfrm>
          <a:off x="7029450" y="104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57AB3029-3559-4508-AFD6-516D676073A2}"/>
            </a:ext>
          </a:extLst>
        </xdr:cNvPr>
        <xdr:cNvSpPr/>
      </xdr:nvSpPr>
      <xdr:spPr>
        <a:xfrm>
          <a:off x="6235700" y="1046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D36BA6-80CE-4145-AC75-EDC1BE193ED5}"/>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C0D2AD-FBF9-4A35-A66D-F2EEE2B1E01F}"/>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2AC089-7EE4-4A41-91F3-23FC767AED9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DC4268-E4FF-4DC1-91D2-D8DB5E21DF4D}"/>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278B80-A159-4F3A-B4D1-D6F103AF8BF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21475</xdr:rowOff>
    </xdr:from>
    <xdr:to>
      <xdr:col>55</xdr:col>
      <xdr:colOff>50800</xdr:colOff>
      <xdr:row>64</xdr:row>
      <xdr:rowOff>123075</xdr:rowOff>
    </xdr:to>
    <xdr:sp macro="" textlink="">
      <xdr:nvSpPr>
        <xdr:cNvPr id="246" name="楕円 245">
          <a:extLst>
            <a:ext uri="{FF2B5EF4-FFF2-40B4-BE49-F238E27FC236}">
              <a16:creationId xmlns:a16="http://schemas.microsoft.com/office/drawing/2014/main" id="{2B2E3ED6-8628-4FDB-A34C-5443F068AC8C}"/>
            </a:ext>
          </a:extLst>
        </xdr:cNvPr>
        <xdr:cNvSpPr/>
      </xdr:nvSpPr>
      <xdr:spPr>
        <a:xfrm>
          <a:off x="9398000" y="10587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107852</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12FACF0B-BBAA-4FE2-8A82-86FC00D4A69C}"/>
            </a:ext>
          </a:extLst>
        </xdr:cNvPr>
        <xdr:cNvSpPr txBox="1"/>
      </xdr:nvSpPr>
      <xdr:spPr>
        <a:xfrm>
          <a:off x="9467850" y="105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21472</xdr:rowOff>
    </xdr:from>
    <xdr:to>
      <xdr:col>50</xdr:col>
      <xdr:colOff>165100</xdr:colOff>
      <xdr:row>64</xdr:row>
      <xdr:rowOff>123072</xdr:rowOff>
    </xdr:to>
    <xdr:sp macro="" textlink="">
      <xdr:nvSpPr>
        <xdr:cNvPr id="248" name="楕円 247">
          <a:extLst>
            <a:ext uri="{FF2B5EF4-FFF2-40B4-BE49-F238E27FC236}">
              <a16:creationId xmlns:a16="http://schemas.microsoft.com/office/drawing/2014/main" id="{D1C2502B-E29F-4955-8EE0-FBDE1810DF9F}"/>
            </a:ext>
          </a:extLst>
        </xdr:cNvPr>
        <xdr:cNvSpPr/>
      </xdr:nvSpPr>
      <xdr:spPr>
        <a:xfrm>
          <a:off x="8636000" y="105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72272</xdr:rowOff>
    </xdr:from>
    <xdr:to>
      <xdr:col>55</xdr:col>
      <xdr:colOff>0</xdr:colOff>
      <xdr:row>64</xdr:row>
      <xdr:rowOff>72275</xdr:rowOff>
    </xdr:to>
    <xdr:cxnSp macro="">
      <xdr:nvCxnSpPr>
        <xdr:cNvPr id="249" name="直線コネクタ 248">
          <a:extLst>
            <a:ext uri="{FF2B5EF4-FFF2-40B4-BE49-F238E27FC236}">
              <a16:creationId xmlns:a16="http://schemas.microsoft.com/office/drawing/2014/main" id="{C0E63C12-A929-4912-A25B-C8F306D59CD8}"/>
            </a:ext>
          </a:extLst>
        </xdr:cNvPr>
        <xdr:cNvCxnSpPr/>
      </xdr:nvCxnSpPr>
      <xdr:spPr>
        <a:xfrm>
          <a:off x="8686800" y="10638672"/>
          <a:ext cx="74295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16772</xdr:rowOff>
    </xdr:from>
    <xdr:to>
      <xdr:col>46</xdr:col>
      <xdr:colOff>38100</xdr:colOff>
      <xdr:row>64</xdr:row>
      <xdr:rowOff>118372</xdr:rowOff>
    </xdr:to>
    <xdr:sp macro="" textlink="">
      <xdr:nvSpPr>
        <xdr:cNvPr id="250" name="楕円 249">
          <a:extLst>
            <a:ext uri="{FF2B5EF4-FFF2-40B4-BE49-F238E27FC236}">
              <a16:creationId xmlns:a16="http://schemas.microsoft.com/office/drawing/2014/main" id="{7C53402C-B60E-4DB8-9000-0C9A13AE2151}"/>
            </a:ext>
          </a:extLst>
        </xdr:cNvPr>
        <xdr:cNvSpPr/>
      </xdr:nvSpPr>
      <xdr:spPr>
        <a:xfrm>
          <a:off x="7842250" y="1058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67572</xdr:rowOff>
    </xdr:from>
    <xdr:to>
      <xdr:col>50</xdr:col>
      <xdr:colOff>114300</xdr:colOff>
      <xdr:row>64</xdr:row>
      <xdr:rowOff>72272</xdr:rowOff>
    </xdr:to>
    <xdr:cxnSp macro="">
      <xdr:nvCxnSpPr>
        <xdr:cNvPr id="251" name="直線コネクタ 250">
          <a:extLst>
            <a:ext uri="{FF2B5EF4-FFF2-40B4-BE49-F238E27FC236}">
              <a16:creationId xmlns:a16="http://schemas.microsoft.com/office/drawing/2014/main" id="{976F8DF2-D9E7-4E82-A867-663F4BBEE3B7}"/>
            </a:ext>
          </a:extLst>
        </xdr:cNvPr>
        <xdr:cNvCxnSpPr/>
      </xdr:nvCxnSpPr>
      <xdr:spPr>
        <a:xfrm>
          <a:off x="7886700" y="10633972"/>
          <a:ext cx="8001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17245</xdr:rowOff>
    </xdr:from>
    <xdr:to>
      <xdr:col>41</xdr:col>
      <xdr:colOff>101600</xdr:colOff>
      <xdr:row>64</xdr:row>
      <xdr:rowOff>118845</xdr:rowOff>
    </xdr:to>
    <xdr:sp macro="" textlink="">
      <xdr:nvSpPr>
        <xdr:cNvPr id="252" name="楕円 251">
          <a:extLst>
            <a:ext uri="{FF2B5EF4-FFF2-40B4-BE49-F238E27FC236}">
              <a16:creationId xmlns:a16="http://schemas.microsoft.com/office/drawing/2014/main" id="{B75B2CDD-F9F8-4547-92D3-BF8D1EEDC7E2}"/>
            </a:ext>
          </a:extLst>
        </xdr:cNvPr>
        <xdr:cNvSpPr/>
      </xdr:nvSpPr>
      <xdr:spPr>
        <a:xfrm>
          <a:off x="7029450" y="105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67572</xdr:rowOff>
    </xdr:from>
    <xdr:to>
      <xdr:col>45</xdr:col>
      <xdr:colOff>177800</xdr:colOff>
      <xdr:row>64</xdr:row>
      <xdr:rowOff>68045</xdr:rowOff>
    </xdr:to>
    <xdr:cxnSp macro="">
      <xdr:nvCxnSpPr>
        <xdr:cNvPr id="253" name="直線コネクタ 252">
          <a:extLst>
            <a:ext uri="{FF2B5EF4-FFF2-40B4-BE49-F238E27FC236}">
              <a16:creationId xmlns:a16="http://schemas.microsoft.com/office/drawing/2014/main" id="{99A2D605-F69F-422D-B7C1-E16A487F0F23}"/>
            </a:ext>
          </a:extLst>
        </xdr:cNvPr>
        <xdr:cNvCxnSpPr/>
      </xdr:nvCxnSpPr>
      <xdr:spPr>
        <a:xfrm flipV="1">
          <a:off x="7080250" y="10633972"/>
          <a:ext cx="80645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18616</xdr:rowOff>
    </xdr:from>
    <xdr:to>
      <xdr:col>36</xdr:col>
      <xdr:colOff>165100</xdr:colOff>
      <xdr:row>64</xdr:row>
      <xdr:rowOff>120216</xdr:rowOff>
    </xdr:to>
    <xdr:sp macro="" textlink="">
      <xdr:nvSpPr>
        <xdr:cNvPr id="254" name="楕円 253">
          <a:extLst>
            <a:ext uri="{FF2B5EF4-FFF2-40B4-BE49-F238E27FC236}">
              <a16:creationId xmlns:a16="http://schemas.microsoft.com/office/drawing/2014/main" id="{A76EF1CA-D46E-4B67-8A02-8D6855867B0C}"/>
            </a:ext>
          </a:extLst>
        </xdr:cNvPr>
        <xdr:cNvSpPr/>
      </xdr:nvSpPr>
      <xdr:spPr>
        <a:xfrm>
          <a:off x="6235700" y="10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68045</xdr:rowOff>
    </xdr:from>
    <xdr:to>
      <xdr:col>41</xdr:col>
      <xdr:colOff>50800</xdr:colOff>
      <xdr:row>64</xdr:row>
      <xdr:rowOff>69416</xdr:rowOff>
    </xdr:to>
    <xdr:cxnSp macro="">
      <xdr:nvCxnSpPr>
        <xdr:cNvPr id="255" name="直線コネクタ 254">
          <a:extLst>
            <a:ext uri="{FF2B5EF4-FFF2-40B4-BE49-F238E27FC236}">
              <a16:creationId xmlns:a16="http://schemas.microsoft.com/office/drawing/2014/main" id="{F31CA728-1A1C-4421-9AD3-C565AE559EF1}"/>
            </a:ext>
          </a:extLst>
        </xdr:cNvPr>
        <xdr:cNvCxnSpPr/>
      </xdr:nvCxnSpPr>
      <xdr:spPr>
        <a:xfrm flipV="1">
          <a:off x="6286500" y="10634445"/>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4B8C4EA-FA87-4AAD-97B3-EAB7EF81E22E}"/>
            </a:ext>
          </a:extLst>
        </xdr:cNvPr>
        <xdr:cNvSpPr txBox="1"/>
      </xdr:nvSpPr>
      <xdr:spPr>
        <a:xfrm>
          <a:off x="8399995" y="102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3A293A2-9988-4AF2-9ED1-A726ACA5C68D}"/>
            </a:ext>
          </a:extLst>
        </xdr:cNvPr>
        <xdr:cNvSpPr txBox="1"/>
      </xdr:nvSpPr>
      <xdr:spPr>
        <a:xfrm>
          <a:off x="7612595" y="102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9A40FDF-2F64-4C57-A5C4-AA9FB32F93E4}"/>
            </a:ext>
          </a:extLst>
        </xdr:cNvPr>
        <xdr:cNvSpPr txBox="1"/>
      </xdr:nvSpPr>
      <xdr:spPr>
        <a:xfrm>
          <a:off x="6818845" y="102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C772B98-0087-4F37-8B83-585226EA468D}"/>
            </a:ext>
          </a:extLst>
        </xdr:cNvPr>
        <xdr:cNvSpPr txBox="1"/>
      </xdr:nvSpPr>
      <xdr:spPr>
        <a:xfrm>
          <a:off x="6006045" y="1024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114199</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D616D78C-82C8-4C52-8D58-4D09E80148DF}"/>
            </a:ext>
          </a:extLst>
        </xdr:cNvPr>
        <xdr:cNvSpPr txBox="1"/>
      </xdr:nvSpPr>
      <xdr:spPr>
        <a:xfrm>
          <a:off x="8458278" y="106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109499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BF3CBB3-5126-41E0-A15E-61F7AB419CEF}"/>
            </a:ext>
          </a:extLst>
        </xdr:cNvPr>
        <xdr:cNvSpPr txBox="1"/>
      </xdr:nvSpPr>
      <xdr:spPr>
        <a:xfrm>
          <a:off x="7677228" y="106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109972</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9AE8086D-9C09-4944-8C27-5407FBAB98C4}"/>
            </a:ext>
          </a:extLst>
        </xdr:cNvPr>
        <xdr:cNvSpPr txBox="1"/>
      </xdr:nvSpPr>
      <xdr:spPr>
        <a:xfrm>
          <a:off x="6864428" y="1067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111343</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2E0022FB-FFBE-4841-B8D4-AAA9B472DA37}"/>
            </a:ext>
          </a:extLst>
        </xdr:cNvPr>
        <xdr:cNvSpPr txBox="1"/>
      </xdr:nvSpPr>
      <xdr:spPr>
        <a:xfrm>
          <a:off x="6070678" y="1067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863C2E6-F52A-4616-9720-BB952DFC2E2C}"/>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7844619-5FD8-4297-823F-500926EBDBCE}"/>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F882DE9-B9F5-496B-92CE-5DD99603378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BF2B66C-22D6-4DC2-8BCE-019FAFF65174}"/>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956B500-7FC3-4B93-9643-A5423A55EECE}"/>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96DFCD7-08CF-48B3-B8A1-F14220743E39}"/>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00BD36-0BE5-4F7C-90CB-7591126612E6}"/>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1CDD945-D519-485F-A739-456DF2CAF285}"/>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64A2EE6F-2DFB-4837-B6F9-6805CADC7275}"/>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4394AFFE-F066-4151-812D-D2E53CAAEEA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174576B-F0F1-49AB-B83B-A7865D76123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1594F1D4-A610-4800-AA47-BF21FB667CD6}"/>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8981A81-6FD8-4107-8419-984FA9D04CB3}"/>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5F72321-673A-40E6-9B67-7C6D6023A90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C3EC7A9-58BC-4AD8-BF47-C57E2E93D3CA}"/>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6FC16B5-FAAE-45E2-9190-EA985D5BFFA4}"/>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ABFBFC5-6A5B-4D5B-869E-4406A294BDA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67C87F8-B9EC-4C4A-872F-DAB1B288E06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3F045A3-B590-4FEF-805A-7CDFBC8E70DE}"/>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D29D839-E1A4-40F6-842F-F559AFEDCE9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7B51989-7DA2-4E7D-9E7C-8110831DA94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695B436-46A7-4760-BEBB-BA9B683E583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D7BD15C1-26E5-4FC9-8F3E-A6849173D26A}"/>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63C0096-00ED-4A5E-A9E9-F68C7F817724}"/>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73B49CD7-CC1E-40FA-A4CD-E3FEF451C7F1}"/>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C90938E-62FA-4FDE-B60D-0EFAE5BC3B8E}"/>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8D75BE8-D04D-415D-980A-76BC43BC421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7043E851-D38F-45AC-9051-E04F3E8C22E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413E1AE-4E3F-4528-ABCA-2E89655A8171}"/>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15BA9D3C-35BA-45F1-A6D9-5343DCC09C0E}"/>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795F7CB-194C-4CAF-AA2E-F4301DEA65A4}"/>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B9D16827-70BC-4EE8-A0EE-3CD5D0F3EC94}"/>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26BCE49-B292-42DA-AA72-2E3E62C4BDA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08E4B13-2EF0-4BED-BCDF-B7280E8C212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6B26523-0A75-46A3-AC2B-6B0C965706C6}"/>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5068F20D-2936-4D25-933E-29F72D36662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A9C7EA62-DE3C-4EBA-91B9-FD8FA802CCB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FAAC8399-0E92-4FFC-9B61-63106FDB8F95}"/>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CBFA9AEC-70EB-4082-BA8C-46C95A5ED157}"/>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3C0AD152-5554-4647-ADEA-3B49D3D5D0FA}"/>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78E7776-8C17-4B82-AD74-64ABAE6CDD92}"/>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5936B93A-A008-426D-8040-77C0AFFE7905}"/>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FB8EC59-F55C-4B8D-ABE5-44CDFC96DDF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F83BEDB0-BDE0-4FF1-A14F-5B1DD54D293C}"/>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1AE50239-837A-49BF-81C1-6EDC40626C5F}"/>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D3E8F772-4DDD-46B3-BF70-944A1D341FB5}"/>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1B322FF9-5791-4764-B73A-CBE3BE7C0D9A}"/>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F02C9E9C-07B8-437C-A083-7CDCF080B49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5D551BFC-CEE3-4777-939D-7C8FB7B6B845}"/>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530376B9-5169-416B-AAA4-B9B97B44994C}"/>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3C2BECC8-787D-4465-8083-FCB55364A2B5}"/>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69F5D1FC-8C30-42EE-BAA6-97195E80B3F4}"/>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45B3AF56-4071-4910-A5EB-759ED1D1C2A9}"/>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70EF3556-C34F-4230-9DE3-1E56BE960BB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60D0904E-C577-4D11-AF47-02C7DE08F99B}"/>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3FB449E2-BA6F-4E57-B64E-600117A66033}"/>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EC00E0EF-10F2-457C-993C-C9013CBFB4B0}"/>
            </a:ext>
          </a:extLst>
        </xdr:cNvPr>
        <xdr:cNvCxnSpPr/>
      </xdr:nvCxnSpPr>
      <xdr:spPr>
        <a:xfrm flipV="1">
          <a:off x="14699614" y="5524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695A1223-4556-4C76-854A-FF7B5EFA057B}"/>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C2A84474-51B3-4B92-9F8A-3F793C66A7F9}"/>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98305BC-D633-4C57-80FC-DDD27007E7D1}"/>
            </a:ext>
          </a:extLst>
        </xdr:cNvPr>
        <xdr:cNvSpPr txBox="1"/>
      </xdr:nvSpPr>
      <xdr:spPr>
        <a:xfrm>
          <a:off x="14738350" y="53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D5E7B037-AA03-40C8-B69F-90C553EFB452}"/>
            </a:ext>
          </a:extLst>
        </xdr:cNvPr>
        <xdr:cNvCxnSpPr/>
      </xdr:nvCxnSpPr>
      <xdr:spPr>
        <a:xfrm>
          <a:off x="14611350" y="552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C2F1849D-CE21-47B6-AD48-2A9736F586AB}"/>
            </a:ext>
          </a:extLst>
        </xdr:cNvPr>
        <xdr:cNvSpPr txBox="1"/>
      </xdr:nvSpPr>
      <xdr:spPr>
        <a:xfrm>
          <a:off x="14738350"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7EC76A6A-0BDC-4BAF-94A2-EE22E1508648}"/>
            </a:ext>
          </a:extLst>
        </xdr:cNvPr>
        <xdr:cNvSpPr/>
      </xdr:nvSpPr>
      <xdr:spPr>
        <a:xfrm>
          <a:off x="14649450" y="61626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4FC6732E-77C1-4890-A6A4-CD60D2002B14}"/>
            </a:ext>
          </a:extLst>
        </xdr:cNvPr>
        <xdr:cNvSpPr/>
      </xdr:nvSpPr>
      <xdr:spPr>
        <a:xfrm>
          <a:off x="1388745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F87A8222-0B72-4FD7-BB72-84FA5A119073}"/>
            </a:ext>
          </a:extLst>
        </xdr:cNvPr>
        <xdr:cNvSpPr/>
      </xdr:nvSpPr>
      <xdr:spPr>
        <a:xfrm>
          <a:off x="130937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8E8F05D5-B63B-4C09-9323-2F9162026B2F}"/>
            </a:ext>
          </a:extLst>
        </xdr:cNvPr>
        <xdr:cNvSpPr/>
      </xdr:nvSpPr>
      <xdr:spPr>
        <a:xfrm>
          <a:off x="12299950" y="6160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0A004270-6E90-404A-9618-1597A6E3B419}"/>
            </a:ext>
          </a:extLst>
        </xdr:cNvPr>
        <xdr:cNvSpPr/>
      </xdr:nvSpPr>
      <xdr:spPr>
        <a:xfrm>
          <a:off x="11487150" y="61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A58D649-12D9-4D58-92D3-D2EC9B9E6A91}"/>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4D0BC7F-0E64-4DC0-B17C-A95FB4C3F797}"/>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630410C-4CF1-42D9-99DC-B180794CF513}"/>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6D2B6C7-BC49-4C58-B506-066134F5D7F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7311237-095F-458B-899F-B2D8D6F4D96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23495</xdr:rowOff>
    </xdr:from>
    <xdr:to>
      <xdr:col>85</xdr:col>
      <xdr:colOff>177800</xdr:colOff>
      <xdr:row>40</xdr:row>
      <xdr:rowOff>125095</xdr:rowOff>
    </xdr:to>
    <xdr:sp macro="" textlink="">
      <xdr:nvSpPr>
        <xdr:cNvPr id="336" name="楕円 335">
          <a:extLst>
            <a:ext uri="{FF2B5EF4-FFF2-40B4-BE49-F238E27FC236}">
              <a16:creationId xmlns:a16="http://schemas.microsoft.com/office/drawing/2014/main" id="{581B5928-55D5-44E5-BE7F-46FF5212F644}"/>
            </a:ext>
          </a:extLst>
        </xdr:cNvPr>
        <xdr:cNvSpPr/>
      </xdr:nvSpPr>
      <xdr:spPr>
        <a:xfrm>
          <a:off x="14649450" y="66274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1922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DCD45D91-F9AD-41D9-8F5A-64C52CF5D9B0}"/>
            </a:ext>
          </a:extLst>
        </xdr:cNvPr>
        <xdr:cNvSpPr txBox="1"/>
      </xdr:nvSpPr>
      <xdr:spPr>
        <a:xfrm>
          <a:off x="14738350" y="660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338" name="楕円 337">
          <a:extLst>
            <a:ext uri="{FF2B5EF4-FFF2-40B4-BE49-F238E27FC236}">
              <a16:creationId xmlns:a16="http://schemas.microsoft.com/office/drawing/2014/main" id="{B2E21E3F-81F3-433F-9F5A-8B719974A34D}"/>
            </a:ext>
          </a:extLst>
        </xdr:cNvPr>
        <xdr:cNvSpPr/>
      </xdr:nvSpPr>
      <xdr:spPr>
        <a:xfrm>
          <a:off x="1388745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74295</xdr:rowOff>
    </xdr:to>
    <xdr:cxnSp macro="">
      <xdr:nvCxnSpPr>
        <xdr:cNvPr id="339" name="直線コネクタ 338">
          <a:extLst>
            <a:ext uri="{FF2B5EF4-FFF2-40B4-BE49-F238E27FC236}">
              <a16:creationId xmlns:a16="http://schemas.microsoft.com/office/drawing/2014/main" id="{6C9450D8-E7F6-4425-88FF-60062C1AB47D}"/>
            </a:ext>
          </a:extLst>
        </xdr:cNvPr>
        <xdr:cNvCxnSpPr/>
      </xdr:nvCxnSpPr>
      <xdr:spPr>
        <a:xfrm>
          <a:off x="13938250" y="6666865"/>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340" name="楕円 339">
          <a:extLst>
            <a:ext uri="{FF2B5EF4-FFF2-40B4-BE49-F238E27FC236}">
              <a16:creationId xmlns:a16="http://schemas.microsoft.com/office/drawing/2014/main" id="{9FF4832A-57FC-41E7-A9FD-08123F4F2F79}"/>
            </a:ext>
          </a:extLst>
        </xdr:cNvPr>
        <xdr:cNvSpPr/>
      </xdr:nvSpPr>
      <xdr:spPr>
        <a:xfrm>
          <a:off x="13093700" y="6605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62865</xdr:rowOff>
    </xdr:to>
    <xdr:cxnSp macro="">
      <xdr:nvCxnSpPr>
        <xdr:cNvPr id="341" name="直線コネクタ 340">
          <a:extLst>
            <a:ext uri="{FF2B5EF4-FFF2-40B4-BE49-F238E27FC236}">
              <a16:creationId xmlns:a16="http://schemas.microsoft.com/office/drawing/2014/main" id="{06DF53BA-A577-4676-92A6-6E9C2731F17C}"/>
            </a:ext>
          </a:extLst>
        </xdr:cNvPr>
        <xdr:cNvCxnSpPr/>
      </xdr:nvCxnSpPr>
      <xdr:spPr>
        <a:xfrm>
          <a:off x="13144500" y="664972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342" name="楕円 341">
          <a:extLst>
            <a:ext uri="{FF2B5EF4-FFF2-40B4-BE49-F238E27FC236}">
              <a16:creationId xmlns:a16="http://schemas.microsoft.com/office/drawing/2014/main" id="{B2E1F04C-06C0-45BE-9D7E-AC1458FB1129}"/>
            </a:ext>
          </a:extLst>
        </xdr:cNvPr>
        <xdr:cNvSpPr/>
      </xdr:nvSpPr>
      <xdr:spPr>
        <a:xfrm>
          <a:off x="12299950" y="6590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45720</xdr:rowOff>
    </xdr:to>
    <xdr:cxnSp macro="">
      <xdr:nvCxnSpPr>
        <xdr:cNvPr id="343" name="直線コネクタ 342">
          <a:extLst>
            <a:ext uri="{FF2B5EF4-FFF2-40B4-BE49-F238E27FC236}">
              <a16:creationId xmlns:a16="http://schemas.microsoft.com/office/drawing/2014/main" id="{3F27438E-9BA2-41F6-828D-134013BED9D7}"/>
            </a:ext>
          </a:extLst>
        </xdr:cNvPr>
        <xdr:cNvCxnSpPr/>
      </xdr:nvCxnSpPr>
      <xdr:spPr>
        <a:xfrm>
          <a:off x="12344400" y="663448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344" name="楕円 343">
          <a:extLst>
            <a:ext uri="{FF2B5EF4-FFF2-40B4-BE49-F238E27FC236}">
              <a16:creationId xmlns:a16="http://schemas.microsoft.com/office/drawing/2014/main" id="{BF21A580-C0D6-4247-96FB-8A50BE3E35C4}"/>
            </a:ext>
          </a:extLst>
        </xdr:cNvPr>
        <xdr:cNvSpPr/>
      </xdr:nvSpPr>
      <xdr:spPr>
        <a:xfrm>
          <a:off x="11487150" y="6563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30480</xdr:rowOff>
    </xdr:to>
    <xdr:cxnSp macro="">
      <xdr:nvCxnSpPr>
        <xdr:cNvPr id="345" name="直線コネクタ 344">
          <a:extLst>
            <a:ext uri="{FF2B5EF4-FFF2-40B4-BE49-F238E27FC236}">
              <a16:creationId xmlns:a16="http://schemas.microsoft.com/office/drawing/2014/main" id="{CD527C87-C5B7-454E-8120-58C4D54305FB}"/>
            </a:ext>
          </a:extLst>
        </xdr:cNvPr>
        <xdr:cNvCxnSpPr/>
      </xdr:nvCxnSpPr>
      <xdr:spPr>
        <a:xfrm>
          <a:off x="11537950" y="660781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1A28C90C-A8CA-4CD2-9BFC-5D99CA898CF4}"/>
            </a:ext>
          </a:extLst>
        </xdr:cNvPr>
        <xdr:cNvSpPr txBox="1"/>
      </xdr:nvSpPr>
      <xdr:spPr>
        <a:xfrm>
          <a:off x="1374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C7E4826D-B489-4D2C-A2E3-EF6E3B7F0CCA}"/>
            </a:ext>
          </a:extLst>
        </xdr:cNvPr>
        <xdr:cNvSpPr txBox="1"/>
      </xdr:nvSpPr>
      <xdr:spPr>
        <a:xfrm>
          <a:off x="12960994" y="593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66D2987-D34C-4027-9558-5DD67DBC8DBE}"/>
            </a:ext>
          </a:extLst>
        </xdr:cNvPr>
        <xdr:cNvSpPr txBox="1"/>
      </xdr:nvSpPr>
      <xdr:spPr>
        <a:xfrm>
          <a:off x="1216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33050B2B-5797-45F7-9993-3F82DD83523B}"/>
            </a:ext>
          </a:extLst>
        </xdr:cNvPr>
        <xdr:cNvSpPr txBox="1"/>
      </xdr:nvSpPr>
      <xdr:spPr>
        <a:xfrm>
          <a:off x="11354444"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3B8AA53D-A5B4-40DD-B522-B1D24BA00D9C}"/>
            </a:ext>
          </a:extLst>
        </xdr:cNvPr>
        <xdr:cNvSpPr txBox="1"/>
      </xdr:nvSpPr>
      <xdr:spPr>
        <a:xfrm>
          <a:off x="13742044" y="670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1CCA2E2B-339E-4B35-9E93-2CBC258B6E69}"/>
            </a:ext>
          </a:extLst>
        </xdr:cNvPr>
        <xdr:cNvSpPr txBox="1"/>
      </xdr:nvSpPr>
      <xdr:spPr>
        <a:xfrm>
          <a:off x="1296099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38E49B4-DD68-41FD-ACA1-BF51D4036F0C}"/>
            </a:ext>
          </a:extLst>
        </xdr:cNvPr>
        <xdr:cNvSpPr txBox="1"/>
      </xdr:nvSpPr>
      <xdr:spPr>
        <a:xfrm>
          <a:off x="1216724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2073A004-2F8B-463D-B945-7F29E2AEAEFE}"/>
            </a:ext>
          </a:extLst>
        </xdr:cNvPr>
        <xdr:cNvSpPr txBox="1"/>
      </xdr:nvSpPr>
      <xdr:spPr>
        <a:xfrm>
          <a:off x="113544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CC3D90E-2C5B-4CD2-A0E7-6D89F0BF25B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FADE6702-39A4-4AC3-80FB-6C738763B0CC}"/>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2CF0EB7-F280-4818-81F0-00C83F46CACB}"/>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3B4E6E87-16EB-40D1-A9A8-F0C3FA5502E4}"/>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A8F0B7F0-EC42-44CB-8F13-6C9E06A35D7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125CAC1-50D6-4AD6-862C-7422CA9754EA}"/>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732A562-E422-4FEA-A1AD-60FAD4D3C15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B17FAA1-6BDB-403F-AC27-659F27F8589C}"/>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B1EF0877-7736-4C43-9CFB-05B764655CC7}"/>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8630DD9F-05B6-4A99-A8AF-4A6BD3E4306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F8D2C99C-E630-4CC0-AD6E-4A0712B0A0B1}"/>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56EB0DF-90FC-4425-BCB3-C1202383825C}"/>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6327DE70-81AD-4562-8281-9DF7E212C78D}"/>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574AFC2F-8245-487A-AE0F-1BB9FAE91C5E}"/>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409D403A-0E4E-4D65-9ED6-250BDA6D6C8F}"/>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D06AB9AC-41D5-4824-9D93-97B80B00FEFC}"/>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99B1252E-528C-4C84-BA69-B8ACBFC6B15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277EB90F-B680-4D2D-BBC6-45B71C9A11DE}"/>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49A5AAD4-D411-41CA-A261-886F07C5E109}"/>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DAAB96E3-837C-4C4E-B2E4-3BD0BF1FC195}"/>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CBFE461E-D45B-431A-8ACB-827FF595EAA3}"/>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64140B8C-C004-492C-96F1-BA10C68D563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A7468CFA-E585-49F3-9813-6948EEC40CB5}"/>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928D3E0A-9D1B-4E9C-8A1C-5EF6917416F0}"/>
            </a:ext>
          </a:extLst>
        </xdr:cNvPr>
        <xdr:cNvCxnSpPr/>
      </xdr:nvCxnSpPr>
      <xdr:spPr>
        <a:xfrm flipV="1">
          <a:off x="19951064" y="565912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246C9D93-A45C-4459-B204-BEC976B215C8}"/>
            </a:ext>
          </a:extLst>
        </xdr:cNvPr>
        <xdr:cNvSpPr txBox="1"/>
      </xdr:nvSpPr>
      <xdr:spPr>
        <a:xfrm>
          <a:off x="199898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F1EC55CC-28A3-4D0A-9C1E-35EA9007DE5A}"/>
            </a:ext>
          </a:extLst>
        </xdr:cNvPr>
        <xdr:cNvCxnSpPr/>
      </xdr:nvCxnSpPr>
      <xdr:spPr>
        <a:xfrm>
          <a:off x="19881850" y="6957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B6E75E4E-7D4B-4B60-B842-1EAFD16D83FB}"/>
            </a:ext>
          </a:extLst>
        </xdr:cNvPr>
        <xdr:cNvSpPr txBox="1"/>
      </xdr:nvSpPr>
      <xdr:spPr>
        <a:xfrm>
          <a:off x="19989800"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93064BDA-A6FC-4632-BEAC-BBE7683901CD}"/>
            </a:ext>
          </a:extLst>
        </xdr:cNvPr>
        <xdr:cNvCxnSpPr/>
      </xdr:nvCxnSpPr>
      <xdr:spPr>
        <a:xfrm>
          <a:off x="19881850" y="5659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4DFBA970-C71E-404C-90DE-A41FE61F3258}"/>
            </a:ext>
          </a:extLst>
        </xdr:cNvPr>
        <xdr:cNvSpPr txBox="1"/>
      </xdr:nvSpPr>
      <xdr:spPr>
        <a:xfrm>
          <a:off x="199898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7F7620FE-4B6D-4A59-8CAB-3B07E2DCC3AA}"/>
            </a:ext>
          </a:extLst>
        </xdr:cNvPr>
        <xdr:cNvSpPr/>
      </xdr:nvSpPr>
      <xdr:spPr>
        <a:xfrm>
          <a:off x="199009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41B31B2D-B615-4234-94CA-B0569DA1FC52}"/>
            </a:ext>
          </a:extLst>
        </xdr:cNvPr>
        <xdr:cNvSpPr/>
      </xdr:nvSpPr>
      <xdr:spPr>
        <a:xfrm>
          <a:off x="1915795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8B21DE17-B0C8-4A05-818F-B489E8300F83}"/>
            </a:ext>
          </a:extLst>
        </xdr:cNvPr>
        <xdr:cNvSpPr/>
      </xdr:nvSpPr>
      <xdr:spPr>
        <a:xfrm>
          <a:off x="18345150" y="6601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B44C76EF-70D3-4D2F-9910-7EC1E98D457C}"/>
            </a:ext>
          </a:extLst>
        </xdr:cNvPr>
        <xdr:cNvSpPr/>
      </xdr:nvSpPr>
      <xdr:spPr>
        <a:xfrm>
          <a:off x="17551400" y="6605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B5C40FCA-AAC4-4184-9440-300CD46DFD12}"/>
            </a:ext>
          </a:extLst>
        </xdr:cNvPr>
        <xdr:cNvSpPr/>
      </xdr:nvSpPr>
      <xdr:spPr>
        <a:xfrm>
          <a:off x="16757650" y="6602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3919E64F-5C70-4AA4-ADBB-E66D34EBC69B}"/>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035E1A6-4C90-46FF-BA82-02BA7CD835C2}"/>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AC453C8-C0D2-47D4-85BB-2490881AC792}"/>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9EE19B7-1374-4738-A3E6-B1E22E8FDE45}"/>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83EA6CC-7FB6-4BCD-9DE0-A261C8B4173A}"/>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393" name="楕円 392">
          <a:extLst>
            <a:ext uri="{FF2B5EF4-FFF2-40B4-BE49-F238E27FC236}">
              <a16:creationId xmlns:a16="http://schemas.microsoft.com/office/drawing/2014/main" id="{1D749873-A56A-4DA3-8A5A-3CF86B3DD164}"/>
            </a:ext>
          </a:extLst>
        </xdr:cNvPr>
        <xdr:cNvSpPr/>
      </xdr:nvSpPr>
      <xdr:spPr>
        <a:xfrm>
          <a:off x="19900900" y="6758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ECF78490-20E8-450F-9F22-A70DA512E605}"/>
            </a:ext>
          </a:extLst>
        </xdr:cNvPr>
        <xdr:cNvSpPr txBox="1"/>
      </xdr:nvSpPr>
      <xdr:spPr>
        <a:xfrm>
          <a:off x="1998980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95" name="楕円 394">
          <a:extLst>
            <a:ext uri="{FF2B5EF4-FFF2-40B4-BE49-F238E27FC236}">
              <a16:creationId xmlns:a16="http://schemas.microsoft.com/office/drawing/2014/main" id="{68BF23F9-E4D0-44BA-B86C-9F7FBD94AFC5}"/>
            </a:ext>
          </a:extLst>
        </xdr:cNvPr>
        <xdr:cNvSpPr/>
      </xdr:nvSpPr>
      <xdr:spPr>
        <a:xfrm>
          <a:off x="1915795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396" name="直線コネクタ 395">
          <a:extLst>
            <a:ext uri="{FF2B5EF4-FFF2-40B4-BE49-F238E27FC236}">
              <a16:creationId xmlns:a16="http://schemas.microsoft.com/office/drawing/2014/main" id="{02FA63E5-F2D1-4A14-A365-20D5D9EB44B6}"/>
            </a:ext>
          </a:extLst>
        </xdr:cNvPr>
        <xdr:cNvCxnSpPr/>
      </xdr:nvCxnSpPr>
      <xdr:spPr>
        <a:xfrm>
          <a:off x="19202400" y="68033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397" name="楕円 396">
          <a:extLst>
            <a:ext uri="{FF2B5EF4-FFF2-40B4-BE49-F238E27FC236}">
              <a16:creationId xmlns:a16="http://schemas.microsoft.com/office/drawing/2014/main" id="{C4577753-54B5-4970-9F5A-D3469B39C87C}"/>
            </a:ext>
          </a:extLst>
        </xdr:cNvPr>
        <xdr:cNvSpPr/>
      </xdr:nvSpPr>
      <xdr:spPr>
        <a:xfrm>
          <a:off x="18345150" y="6758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398" name="直線コネクタ 397">
          <a:extLst>
            <a:ext uri="{FF2B5EF4-FFF2-40B4-BE49-F238E27FC236}">
              <a16:creationId xmlns:a16="http://schemas.microsoft.com/office/drawing/2014/main" id="{0DE8BDF7-2CEC-49FB-82CC-F35DF582E97D}"/>
            </a:ext>
          </a:extLst>
        </xdr:cNvPr>
        <xdr:cNvCxnSpPr/>
      </xdr:nvCxnSpPr>
      <xdr:spPr>
        <a:xfrm>
          <a:off x="18395950" y="68033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399" name="楕円 398">
          <a:extLst>
            <a:ext uri="{FF2B5EF4-FFF2-40B4-BE49-F238E27FC236}">
              <a16:creationId xmlns:a16="http://schemas.microsoft.com/office/drawing/2014/main" id="{2A903E2A-16B8-4B22-B022-2E85FD160CED}"/>
            </a:ext>
          </a:extLst>
        </xdr:cNvPr>
        <xdr:cNvSpPr/>
      </xdr:nvSpPr>
      <xdr:spPr>
        <a:xfrm>
          <a:off x="17551400" y="6755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34290</xdr:rowOff>
    </xdr:to>
    <xdr:cxnSp macro="">
      <xdr:nvCxnSpPr>
        <xdr:cNvPr id="400" name="直線コネクタ 399">
          <a:extLst>
            <a:ext uri="{FF2B5EF4-FFF2-40B4-BE49-F238E27FC236}">
              <a16:creationId xmlns:a16="http://schemas.microsoft.com/office/drawing/2014/main" id="{D62DCFDB-B444-4A7B-A3D5-275686E267B7}"/>
            </a:ext>
          </a:extLst>
        </xdr:cNvPr>
        <xdr:cNvCxnSpPr/>
      </xdr:nvCxnSpPr>
      <xdr:spPr>
        <a:xfrm>
          <a:off x="17602200" y="67995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01" name="楕円 400">
          <a:extLst>
            <a:ext uri="{FF2B5EF4-FFF2-40B4-BE49-F238E27FC236}">
              <a16:creationId xmlns:a16="http://schemas.microsoft.com/office/drawing/2014/main" id="{BFD3BFB6-74E3-4F14-801E-0A724F6D1CC8}"/>
            </a:ext>
          </a:extLst>
        </xdr:cNvPr>
        <xdr:cNvSpPr/>
      </xdr:nvSpPr>
      <xdr:spPr>
        <a:xfrm>
          <a:off x="1675765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34290</xdr:rowOff>
    </xdr:to>
    <xdr:cxnSp macro="">
      <xdr:nvCxnSpPr>
        <xdr:cNvPr id="402" name="直線コネクタ 401">
          <a:extLst>
            <a:ext uri="{FF2B5EF4-FFF2-40B4-BE49-F238E27FC236}">
              <a16:creationId xmlns:a16="http://schemas.microsoft.com/office/drawing/2014/main" id="{992B1FE6-EC0B-47DB-8A00-955D0BEFA099}"/>
            </a:ext>
          </a:extLst>
        </xdr:cNvPr>
        <xdr:cNvCxnSpPr/>
      </xdr:nvCxnSpPr>
      <xdr:spPr>
        <a:xfrm flipV="1">
          <a:off x="16802100" y="679958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C9B6B92-D52A-425C-A248-05607DD47A36}"/>
            </a:ext>
          </a:extLst>
        </xdr:cNvPr>
        <xdr:cNvSpPr txBox="1"/>
      </xdr:nvSpPr>
      <xdr:spPr>
        <a:xfrm>
          <a:off x="18980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82C0ABF4-4D23-4796-8843-9FB75C01390A}"/>
            </a:ext>
          </a:extLst>
        </xdr:cNvPr>
        <xdr:cNvSpPr txBox="1"/>
      </xdr:nvSpPr>
      <xdr:spPr>
        <a:xfrm>
          <a:off x="18180127"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EB0C9546-8A4E-4EDD-B320-A67E134C9C1B}"/>
            </a:ext>
          </a:extLst>
        </xdr:cNvPr>
        <xdr:cNvSpPr txBox="1"/>
      </xdr:nvSpPr>
      <xdr:spPr>
        <a:xfrm>
          <a:off x="1738637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BBB5E8F2-ABA7-47CE-8033-0A078538697B}"/>
            </a:ext>
          </a:extLst>
        </xdr:cNvPr>
        <xdr:cNvSpPr txBox="1"/>
      </xdr:nvSpPr>
      <xdr:spPr>
        <a:xfrm>
          <a:off x="16592627" y="63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E86DFAA6-460B-4D8A-8278-B201F5DC7E30}"/>
            </a:ext>
          </a:extLst>
        </xdr:cNvPr>
        <xdr:cNvSpPr txBox="1"/>
      </xdr:nvSpPr>
      <xdr:spPr>
        <a:xfrm>
          <a:off x="189802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ACEF49F0-C32A-496F-903A-C7C9EDBCED18}"/>
            </a:ext>
          </a:extLst>
        </xdr:cNvPr>
        <xdr:cNvSpPr txBox="1"/>
      </xdr:nvSpPr>
      <xdr:spPr>
        <a:xfrm>
          <a:off x="181801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7A382A4A-31AB-4A7B-9C64-46C74741D280}"/>
            </a:ext>
          </a:extLst>
        </xdr:cNvPr>
        <xdr:cNvSpPr txBox="1"/>
      </xdr:nvSpPr>
      <xdr:spPr>
        <a:xfrm>
          <a:off x="17386377" y="68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92E69D1A-4972-4203-99A3-A1B287696556}"/>
            </a:ext>
          </a:extLst>
        </xdr:cNvPr>
        <xdr:cNvSpPr txBox="1"/>
      </xdr:nvSpPr>
      <xdr:spPr>
        <a:xfrm>
          <a:off x="165926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BF2E810A-6BCA-4AD9-8E1B-F91D78490218}"/>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45C4710-46B0-40C2-9D0B-443B79C2B8C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B9A4E6B-B8A0-4BD8-8D25-89C33D5EE7B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E9B3A2C3-40C7-4F94-BAFD-5ADE3DE2D9C3}"/>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A694FD55-22DB-4FA1-86B8-F01B97DAEF34}"/>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90FDE141-7D45-4E3E-9308-1AE3AC3E694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D9266587-75BB-436E-BA8E-5D961EB6F6C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B92B16EC-AD61-40BC-905C-A8D12BD7A2CB}"/>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CC728019-E3E9-4249-9DCF-DA162D5F6D9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D491D915-8C73-44A0-B039-0951C722B18F}"/>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40C15E27-3FD3-413E-848F-62F0FBA6D963}"/>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B556407C-1939-4110-83F8-4412A25F2F58}"/>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758B4D99-30F4-48AC-A7D2-3027385FBB40}"/>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D05ABB88-90DB-4686-BFE7-3F29E0C21FED}"/>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D058E467-2816-4887-AB82-71C1569BBD1B}"/>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156B9371-D9AE-44EF-9D0A-98A62BD929EE}"/>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326A7386-8549-4093-9F3B-3188C4A98360}"/>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C550178E-6D2F-46A9-97CA-442BE6F9648D}"/>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7DDDB713-E687-407D-A2DA-34D7E94E8E6F}"/>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489AB2-6044-4364-B2A0-DD47F7F60912}"/>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91CDF143-F2CC-448C-BF97-3963340B64BA}"/>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5357DE66-9A6E-4335-A68A-10163095D52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8868081B-4DA8-4F2B-9C71-1701A7E19329}"/>
            </a:ext>
          </a:extLst>
        </xdr:cNvPr>
        <xdr:cNvCxnSpPr/>
      </xdr:nvCxnSpPr>
      <xdr:spPr>
        <a:xfrm flipV="1">
          <a:off x="14699614" y="915365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46B1FD08-4AA2-412D-9DFA-9DDADCE45460}"/>
            </a:ext>
          </a:extLst>
        </xdr:cNvPr>
        <xdr:cNvSpPr txBox="1"/>
      </xdr:nvSpPr>
      <xdr:spPr>
        <a:xfrm>
          <a:off x="14738350" y="104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81FBFBCE-BD21-4D60-A565-7E7D3A61676E}"/>
            </a:ext>
          </a:extLst>
        </xdr:cNvPr>
        <xdr:cNvCxnSpPr/>
      </xdr:nvCxnSpPr>
      <xdr:spPr>
        <a:xfrm>
          <a:off x="14611350" y="10398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FF65A2A8-575B-467D-BC01-F29A7439F3A2}"/>
            </a:ext>
          </a:extLst>
        </xdr:cNvPr>
        <xdr:cNvSpPr txBox="1"/>
      </xdr:nvSpPr>
      <xdr:spPr>
        <a:xfrm>
          <a:off x="14738350" y="893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B7270A9D-5739-4032-A2BB-6DC30DE73A07}"/>
            </a:ext>
          </a:extLst>
        </xdr:cNvPr>
        <xdr:cNvCxnSpPr/>
      </xdr:nvCxnSpPr>
      <xdr:spPr>
        <a:xfrm>
          <a:off x="14611350" y="9153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CD1A3474-A70F-4C7C-B29F-4C92E78E2BA2}"/>
            </a:ext>
          </a:extLst>
        </xdr:cNvPr>
        <xdr:cNvSpPr txBox="1"/>
      </xdr:nvSpPr>
      <xdr:spPr>
        <a:xfrm>
          <a:off x="14738350" y="963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90D7E7BB-735E-4704-8BCD-D496E7D272D9}"/>
            </a:ext>
          </a:extLst>
        </xdr:cNvPr>
        <xdr:cNvSpPr/>
      </xdr:nvSpPr>
      <xdr:spPr>
        <a:xfrm>
          <a:off x="14649450" y="97792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4B22C836-08D1-45CC-BD56-147BB8A39025}"/>
            </a:ext>
          </a:extLst>
        </xdr:cNvPr>
        <xdr:cNvSpPr/>
      </xdr:nvSpPr>
      <xdr:spPr>
        <a:xfrm>
          <a:off x="13887450" y="976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F280EB2D-3545-410A-B906-F4876C68FA91}"/>
            </a:ext>
          </a:extLst>
        </xdr:cNvPr>
        <xdr:cNvSpPr/>
      </xdr:nvSpPr>
      <xdr:spPr>
        <a:xfrm>
          <a:off x="130937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F200FAFF-D818-4F73-B0EF-F0255B3A8BF2}"/>
            </a:ext>
          </a:extLst>
        </xdr:cNvPr>
        <xdr:cNvSpPr/>
      </xdr:nvSpPr>
      <xdr:spPr>
        <a:xfrm>
          <a:off x="12299950" y="9740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6851B5F2-89B9-4D65-8A65-7111CF236989}"/>
            </a:ext>
          </a:extLst>
        </xdr:cNvPr>
        <xdr:cNvSpPr/>
      </xdr:nvSpPr>
      <xdr:spPr>
        <a:xfrm>
          <a:off x="11487150" y="9733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7149143-BA97-483B-A4E4-D67AC36843F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C90DA13-49B8-4204-952E-CEDAAEDC0C6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52B6E17-0601-4A25-AF48-E8CA7163CF7A}"/>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BB09389-8240-4A75-A97A-77B6A01E8649}"/>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4379E67-1BBF-4D76-BF5B-80E0F573D3F3}"/>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449" name="楕円 448">
          <a:extLst>
            <a:ext uri="{FF2B5EF4-FFF2-40B4-BE49-F238E27FC236}">
              <a16:creationId xmlns:a16="http://schemas.microsoft.com/office/drawing/2014/main" id="{221E15ED-D957-4912-B3AD-16AF7EF8F73D}"/>
            </a:ext>
          </a:extLst>
        </xdr:cNvPr>
        <xdr:cNvSpPr/>
      </xdr:nvSpPr>
      <xdr:spPr>
        <a:xfrm>
          <a:off x="14649450" y="100705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149369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2DDE7233-BC5D-4841-8311-9CAC3A7DB144}"/>
            </a:ext>
          </a:extLst>
        </xdr:cNvPr>
        <xdr:cNvSpPr txBox="1"/>
      </xdr:nvSpPr>
      <xdr:spPr>
        <a:xfrm>
          <a:off x="14738350" y="1005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451" name="楕円 450">
          <a:extLst>
            <a:ext uri="{FF2B5EF4-FFF2-40B4-BE49-F238E27FC236}">
              <a16:creationId xmlns:a16="http://schemas.microsoft.com/office/drawing/2014/main" id="{A07DCB00-5586-4ED7-A72A-3FCA4B24E131}"/>
            </a:ext>
          </a:extLst>
        </xdr:cNvPr>
        <xdr:cNvSpPr/>
      </xdr:nvSpPr>
      <xdr:spPr>
        <a:xfrm>
          <a:off x="13887450" y="10042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50292</xdr:rowOff>
    </xdr:to>
    <xdr:cxnSp macro="">
      <xdr:nvCxnSpPr>
        <xdr:cNvPr id="452" name="直線コネクタ 451">
          <a:extLst>
            <a:ext uri="{FF2B5EF4-FFF2-40B4-BE49-F238E27FC236}">
              <a16:creationId xmlns:a16="http://schemas.microsoft.com/office/drawing/2014/main" id="{C6A95FCB-D844-4195-BAF9-0C4BC5BC719B}"/>
            </a:ext>
          </a:extLst>
        </xdr:cNvPr>
        <xdr:cNvCxnSpPr/>
      </xdr:nvCxnSpPr>
      <xdr:spPr>
        <a:xfrm>
          <a:off x="13938250" y="1008710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104648</xdr:rowOff>
    </xdr:from>
    <xdr:to>
      <xdr:col>76</xdr:col>
      <xdr:colOff>165100</xdr:colOff>
      <xdr:row>61</xdr:row>
      <xdr:rowOff>34798</xdr:rowOff>
    </xdr:to>
    <xdr:sp macro="" textlink="">
      <xdr:nvSpPr>
        <xdr:cNvPr id="453" name="楕円 452">
          <a:extLst>
            <a:ext uri="{FF2B5EF4-FFF2-40B4-BE49-F238E27FC236}">
              <a16:creationId xmlns:a16="http://schemas.microsoft.com/office/drawing/2014/main" id="{A7ED9C62-BE78-41ED-B93B-16F362818217}"/>
            </a:ext>
          </a:extLst>
        </xdr:cNvPr>
        <xdr:cNvSpPr/>
      </xdr:nvSpPr>
      <xdr:spPr>
        <a:xfrm>
          <a:off x="13093700" y="10010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155448</xdr:rowOff>
    </xdr:from>
    <xdr:to>
      <xdr:col>81</xdr:col>
      <xdr:colOff>50800</xdr:colOff>
      <xdr:row>61</xdr:row>
      <xdr:rowOff>16002</xdr:rowOff>
    </xdr:to>
    <xdr:cxnSp macro="">
      <xdr:nvCxnSpPr>
        <xdr:cNvPr id="454" name="直線コネクタ 453">
          <a:extLst>
            <a:ext uri="{FF2B5EF4-FFF2-40B4-BE49-F238E27FC236}">
              <a16:creationId xmlns:a16="http://schemas.microsoft.com/office/drawing/2014/main" id="{1AD00478-297C-423B-8C41-2B6FFD67E95F}"/>
            </a:ext>
          </a:extLst>
        </xdr:cNvPr>
        <xdr:cNvCxnSpPr/>
      </xdr:nvCxnSpPr>
      <xdr:spPr>
        <a:xfrm>
          <a:off x="13144500" y="10061448"/>
          <a:ext cx="7937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70358</xdr:rowOff>
    </xdr:from>
    <xdr:to>
      <xdr:col>72</xdr:col>
      <xdr:colOff>38100</xdr:colOff>
      <xdr:row>61</xdr:row>
      <xdr:rowOff>508</xdr:rowOff>
    </xdr:to>
    <xdr:sp macro="" textlink="">
      <xdr:nvSpPr>
        <xdr:cNvPr id="455" name="楕円 454">
          <a:extLst>
            <a:ext uri="{FF2B5EF4-FFF2-40B4-BE49-F238E27FC236}">
              <a16:creationId xmlns:a16="http://schemas.microsoft.com/office/drawing/2014/main" id="{889E8CA3-1D73-4A40-94EF-B3C6B64CC14D}"/>
            </a:ext>
          </a:extLst>
        </xdr:cNvPr>
        <xdr:cNvSpPr/>
      </xdr:nvSpPr>
      <xdr:spPr>
        <a:xfrm>
          <a:off x="12299950" y="9976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121158</xdr:rowOff>
    </xdr:from>
    <xdr:to>
      <xdr:col>76</xdr:col>
      <xdr:colOff>114300</xdr:colOff>
      <xdr:row>60</xdr:row>
      <xdr:rowOff>155448</xdr:rowOff>
    </xdr:to>
    <xdr:cxnSp macro="">
      <xdr:nvCxnSpPr>
        <xdr:cNvPr id="456" name="直線コネクタ 455">
          <a:extLst>
            <a:ext uri="{FF2B5EF4-FFF2-40B4-BE49-F238E27FC236}">
              <a16:creationId xmlns:a16="http://schemas.microsoft.com/office/drawing/2014/main" id="{C655ABF8-1AA8-4D0F-B3ED-24A20DD67F1B}"/>
            </a:ext>
          </a:extLst>
        </xdr:cNvPr>
        <xdr:cNvCxnSpPr/>
      </xdr:nvCxnSpPr>
      <xdr:spPr>
        <a:xfrm>
          <a:off x="12344400" y="10027158"/>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33782</xdr:rowOff>
    </xdr:from>
    <xdr:to>
      <xdr:col>67</xdr:col>
      <xdr:colOff>101600</xdr:colOff>
      <xdr:row>60</xdr:row>
      <xdr:rowOff>135382</xdr:rowOff>
    </xdr:to>
    <xdr:sp macro="" textlink="">
      <xdr:nvSpPr>
        <xdr:cNvPr id="457" name="楕円 456">
          <a:extLst>
            <a:ext uri="{FF2B5EF4-FFF2-40B4-BE49-F238E27FC236}">
              <a16:creationId xmlns:a16="http://schemas.microsoft.com/office/drawing/2014/main" id="{239FA14E-4FE6-408C-8BB5-EABF4C8C212E}"/>
            </a:ext>
          </a:extLst>
        </xdr:cNvPr>
        <xdr:cNvSpPr/>
      </xdr:nvSpPr>
      <xdr:spPr>
        <a:xfrm>
          <a:off x="11487150" y="9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84582</xdr:rowOff>
    </xdr:from>
    <xdr:to>
      <xdr:col>71</xdr:col>
      <xdr:colOff>177800</xdr:colOff>
      <xdr:row>60</xdr:row>
      <xdr:rowOff>121158</xdr:rowOff>
    </xdr:to>
    <xdr:cxnSp macro="">
      <xdr:nvCxnSpPr>
        <xdr:cNvPr id="458" name="直線コネクタ 457">
          <a:extLst>
            <a:ext uri="{FF2B5EF4-FFF2-40B4-BE49-F238E27FC236}">
              <a16:creationId xmlns:a16="http://schemas.microsoft.com/office/drawing/2014/main" id="{79F072AE-A95F-4086-BAAD-8FBB7F366F66}"/>
            </a:ext>
          </a:extLst>
        </xdr:cNvPr>
        <xdr:cNvCxnSpPr/>
      </xdr:nvCxnSpPr>
      <xdr:spPr>
        <a:xfrm>
          <a:off x="11537950" y="9990582"/>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38BA67AF-6163-4DBB-A0F9-3882514AF138}"/>
            </a:ext>
          </a:extLst>
        </xdr:cNvPr>
        <xdr:cNvSpPr txBox="1"/>
      </xdr:nvSpPr>
      <xdr:spPr>
        <a:xfrm>
          <a:off x="1374204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60" name="n_2aveValue【学校施設】&#10;有形固定資産減価償却率">
          <a:extLst>
            <a:ext uri="{FF2B5EF4-FFF2-40B4-BE49-F238E27FC236}">
              <a16:creationId xmlns:a16="http://schemas.microsoft.com/office/drawing/2014/main" id="{8134FE0E-7F37-4C61-A054-A0B6DAF0DC8E}"/>
            </a:ext>
          </a:extLst>
        </xdr:cNvPr>
        <xdr:cNvSpPr txBox="1"/>
      </xdr:nvSpPr>
      <xdr:spPr>
        <a:xfrm>
          <a:off x="1296099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1" name="n_3aveValue【学校施設】&#10;有形固定資産減価償却率">
          <a:extLst>
            <a:ext uri="{FF2B5EF4-FFF2-40B4-BE49-F238E27FC236}">
              <a16:creationId xmlns:a16="http://schemas.microsoft.com/office/drawing/2014/main" id="{EA125A76-A34E-4289-BF35-17E63E8AA59D}"/>
            </a:ext>
          </a:extLst>
        </xdr:cNvPr>
        <xdr:cNvSpPr txBox="1"/>
      </xdr:nvSpPr>
      <xdr:spPr>
        <a:xfrm>
          <a:off x="12167244" y="95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91BA565C-124A-4FBE-BDE9-E1B7C2E7A9B6}"/>
            </a:ext>
          </a:extLst>
        </xdr:cNvPr>
        <xdr:cNvSpPr txBox="1"/>
      </xdr:nvSpPr>
      <xdr:spPr>
        <a:xfrm>
          <a:off x="11354444" y="95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463" name="n_1mainValue【学校施設】&#10;有形固定資産減価償却率">
          <a:extLst>
            <a:ext uri="{FF2B5EF4-FFF2-40B4-BE49-F238E27FC236}">
              <a16:creationId xmlns:a16="http://schemas.microsoft.com/office/drawing/2014/main" id="{96C05B72-0FE5-4AC6-ADCF-965FF6E45996}"/>
            </a:ext>
          </a:extLst>
        </xdr:cNvPr>
        <xdr:cNvSpPr txBox="1"/>
      </xdr:nvSpPr>
      <xdr:spPr>
        <a:xfrm>
          <a:off x="13742044" y="1012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464" name="n_2mainValue【学校施設】&#10;有形固定資産減価償却率">
          <a:extLst>
            <a:ext uri="{FF2B5EF4-FFF2-40B4-BE49-F238E27FC236}">
              <a16:creationId xmlns:a16="http://schemas.microsoft.com/office/drawing/2014/main" id="{2941B424-5968-438E-8D46-6A901FF4446B}"/>
            </a:ext>
          </a:extLst>
        </xdr:cNvPr>
        <xdr:cNvSpPr txBox="1"/>
      </xdr:nvSpPr>
      <xdr:spPr>
        <a:xfrm>
          <a:off x="12960994" y="1009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163085</xdr:rowOff>
    </xdr:from>
    <xdr:ext cx="405111" cy="259045"/>
    <xdr:sp macro="" textlink="">
      <xdr:nvSpPr>
        <xdr:cNvPr id="465" name="n_3mainValue【学校施設】&#10;有形固定資産減価償却率">
          <a:extLst>
            <a:ext uri="{FF2B5EF4-FFF2-40B4-BE49-F238E27FC236}">
              <a16:creationId xmlns:a16="http://schemas.microsoft.com/office/drawing/2014/main" id="{89DB0BCC-CB4C-4257-97DD-88EB121E7920}"/>
            </a:ext>
          </a:extLst>
        </xdr:cNvPr>
        <xdr:cNvSpPr txBox="1"/>
      </xdr:nvSpPr>
      <xdr:spPr>
        <a:xfrm>
          <a:off x="12167244" y="1006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126509</xdr:rowOff>
    </xdr:from>
    <xdr:ext cx="405111" cy="259045"/>
    <xdr:sp macro="" textlink="">
      <xdr:nvSpPr>
        <xdr:cNvPr id="466" name="n_4mainValue【学校施設】&#10;有形固定資産減価償却率">
          <a:extLst>
            <a:ext uri="{FF2B5EF4-FFF2-40B4-BE49-F238E27FC236}">
              <a16:creationId xmlns:a16="http://schemas.microsoft.com/office/drawing/2014/main" id="{5E9695C2-D6B0-41CE-9730-5353B4389EEB}"/>
            </a:ext>
          </a:extLst>
        </xdr:cNvPr>
        <xdr:cNvSpPr txBox="1"/>
      </xdr:nvSpPr>
      <xdr:spPr>
        <a:xfrm>
          <a:off x="11354444" y="1003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CA438C82-D098-4E43-AFE5-FD880486201D}"/>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4AECF0AD-07C3-4581-93E9-BB974C98CE3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C85B994A-3E0C-4754-BFBA-4E673EE6802A}"/>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E54F947-A29A-44BB-AA0D-755500A60381}"/>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EFB64236-B98C-43BC-8BB7-45788C7036B7}"/>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C911D5E9-6BA3-4902-8C75-BA9EA7BD879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FE9C608-6D75-4A3B-801D-3FAA655BA225}"/>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9FCF7BAC-6809-4A52-AF65-61FDF4B40CB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9EF503E-FBE2-4CF8-86C3-63281459793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DF199EE0-445B-4022-9907-8D2B33D31F1E}"/>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9BA467C-7371-4393-A8FC-E3F57350C5F8}"/>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A6E3EE0-FF86-4360-A739-E6F0CD3B1413}"/>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635F1D06-E6C1-48AC-A269-4199679F39DC}"/>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A86FE876-5747-48FB-B2C0-4E0FD5836455}"/>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DF2D9624-0755-4861-BB60-6D8D26618445}"/>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A8F0DF40-D8B2-45B4-91F8-AB220CA123F2}"/>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869A3F2F-DDA1-47DB-A362-0625780DB489}"/>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57C9B145-034C-4BF8-B05A-2178C9C66273}"/>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A79C01F-F8D6-4D9D-A6D1-4951BED0BCB0}"/>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50216456-0C0F-484A-AB54-755071C533A5}"/>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D72017C-3383-4989-AE3A-BA661D76FD88}"/>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6CA79204-2178-4B17-B5BF-57C369E53593}"/>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D6327F47-875F-4650-A218-E03D688A2B3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6C8240DE-2AE4-469F-957B-7E8BC0159CFE}"/>
            </a:ext>
          </a:extLst>
        </xdr:cNvPr>
        <xdr:cNvCxnSpPr/>
      </xdr:nvCxnSpPr>
      <xdr:spPr>
        <a:xfrm flipV="1">
          <a:off x="19951064" y="929627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8A9853D3-D80B-484E-8C3C-5C24E0A0A785}"/>
            </a:ext>
          </a:extLst>
        </xdr:cNvPr>
        <xdr:cNvSpPr txBox="1"/>
      </xdr:nvSpPr>
      <xdr:spPr>
        <a:xfrm>
          <a:off x="19989800" y="105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C5A78F8E-DEFC-4F7E-930D-9715E94ACA49}"/>
            </a:ext>
          </a:extLst>
        </xdr:cNvPr>
        <xdr:cNvCxnSpPr/>
      </xdr:nvCxnSpPr>
      <xdr:spPr>
        <a:xfrm>
          <a:off x="19881850" y="10500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AF7A1CE-3141-4082-86DA-EC3BC3D4D6E7}"/>
            </a:ext>
          </a:extLst>
        </xdr:cNvPr>
        <xdr:cNvSpPr txBox="1"/>
      </xdr:nvSpPr>
      <xdr:spPr>
        <a:xfrm>
          <a:off x="19989800" y="90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AF657FB5-BB11-4C7A-8C96-19570CD996EA}"/>
            </a:ext>
          </a:extLst>
        </xdr:cNvPr>
        <xdr:cNvCxnSpPr/>
      </xdr:nvCxnSpPr>
      <xdr:spPr>
        <a:xfrm>
          <a:off x="19881850" y="929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A29D7365-8292-43D1-9FCB-0FDD5A4BE3D5}"/>
            </a:ext>
          </a:extLst>
        </xdr:cNvPr>
        <xdr:cNvSpPr txBox="1"/>
      </xdr:nvSpPr>
      <xdr:spPr>
        <a:xfrm>
          <a:off x="19989800" y="10180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DB8D9684-D16F-4F7E-AF36-97B9418BB9F4}"/>
            </a:ext>
          </a:extLst>
        </xdr:cNvPr>
        <xdr:cNvSpPr/>
      </xdr:nvSpPr>
      <xdr:spPr>
        <a:xfrm>
          <a:off x="19900900" y="10322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D74B44B-DD67-4F8A-9B31-C2F64C900327}"/>
            </a:ext>
          </a:extLst>
        </xdr:cNvPr>
        <xdr:cNvSpPr/>
      </xdr:nvSpPr>
      <xdr:spPr>
        <a:xfrm>
          <a:off x="19157950" y="10323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969EB971-5831-4D9F-AE9D-699E3489081D}"/>
            </a:ext>
          </a:extLst>
        </xdr:cNvPr>
        <xdr:cNvSpPr/>
      </xdr:nvSpPr>
      <xdr:spPr>
        <a:xfrm>
          <a:off x="18345150" y="10316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DA95E271-A4EE-4B6C-988E-32785299D4D6}"/>
            </a:ext>
          </a:extLst>
        </xdr:cNvPr>
        <xdr:cNvSpPr/>
      </xdr:nvSpPr>
      <xdr:spPr>
        <a:xfrm>
          <a:off x="17551400" y="10319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5980763E-637A-4399-A9ED-B67D67FE2304}"/>
            </a:ext>
          </a:extLst>
        </xdr:cNvPr>
        <xdr:cNvSpPr/>
      </xdr:nvSpPr>
      <xdr:spPr>
        <a:xfrm>
          <a:off x="16757650" y="10325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ED61F92-9507-4F85-89E2-77EF533D0D6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0357E6B-8B31-40F8-9DDC-6AAEA8CB08C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8A3497A-CE6C-446D-890F-756AC134436D}"/>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4A184FF-EDE0-4B82-A629-465FAB79617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934A2C0-002E-4E47-B2F1-70D718604B3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142177</xdr:rowOff>
    </xdr:from>
    <xdr:to>
      <xdr:col>116</xdr:col>
      <xdr:colOff>114300</xdr:colOff>
      <xdr:row>63</xdr:row>
      <xdr:rowOff>72327</xdr:rowOff>
    </xdr:to>
    <xdr:sp macro="" textlink="">
      <xdr:nvSpPr>
        <xdr:cNvPr id="506" name="楕円 505">
          <a:extLst>
            <a:ext uri="{FF2B5EF4-FFF2-40B4-BE49-F238E27FC236}">
              <a16:creationId xmlns:a16="http://schemas.microsoft.com/office/drawing/2014/main" id="{AD862CEC-1D91-47CC-AED3-BED62B9644DE}"/>
            </a:ext>
          </a:extLst>
        </xdr:cNvPr>
        <xdr:cNvSpPr/>
      </xdr:nvSpPr>
      <xdr:spPr>
        <a:xfrm>
          <a:off x="19900900" y="103783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3AEC3683-EB92-4E43-B35F-BC98D10F2ED2}"/>
            </a:ext>
          </a:extLst>
        </xdr:cNvPr>
        <xdr:cNvSpPr txBox="1"/>
      </xdr:nvSpPr>
      <xdr:spPr>
        <a:xfrm>
          <a:off x="19989800" y="1030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141986</xdr:rowOff>
    </xdr:from>
    <xdr:to>
      <xdr:col>112</xdr:col>
      <xdr:colOff>38100</xdr:colOff>
      <xdr:row>63</xdr:row>
      <xdr:rowOff>72136</xdr:rowOff>
    </xdr:to>
    <xdr:sp macro="" textlink="">
      <xdr:nvSpPr>
        <xdr:cNvPr id="508" name="楕円 507">
          <a:extLst>
            <a:ext uri="{FF2B5EF4-FFF2-40B4-BE49-F238E27FC236}">
              <a16:creationId xmlns:a16="http://schemas.microsoft.com/office/drawing/2014/main" id="{7C739B64-C47D-4728-997E-48EDC2C17FD4}"/>
            </a:ext>
          </a:extLst>
        </xdr:cNvPr>
        <xdr:cNvSpPr/>
      </xdr:nvSpPr>
      <xdr:spPr>
        <a:xfrm>
          <a:off x="19157950" y="10378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21336</xdr:rowOff>
    </xdr:from>
    <xdr:to>
      <xdr:col>116</xdr:col>
      <xdr:colOff>63500</xdr:colOff>
      <xdr:row>63</xdr:row>
      <xdr:rowOff>21527</xdr:rowOff>
    </xdr:to>
    <xdr:cxnSp macro="">
      <xdr:nvCxnSpPr>
        <xdr:cNvPr id="509" name="直線コネクタ 508">
          <a:extLst>
            <a:ext uri="{FF2B5EF4-FFF2-40B4-BE49-F238E27FC236}">
              <a16:creationId xmlns:a16="http://schemas.microsoft.com/office/drawing/2014/main" id="{ECAC9FE7-B34E-4011-B62A-9D77C7AF792C}"/>
            </a:ext>
          </a:extLst>
        </xdr:cNvPr>
        <xdr:cNvCxnSpPr/>
      </xdr:nvCxnSpPr>
      <xdr:spPr>
        <a:xfrm>
          <a:off x="19202400" y="10422636"/>
          <a:ext cx="7493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141795</xdr:rowOff>
    </xdr:from>
    <xdr:to>
      <xdr:col>107</xdr:col>
      <xdr:colOff>101600</xdr:colOff>
      <xdr:row>63</xdr:row>
      <xdr:rowOff>71945</xdr:rowOff>
    </xdr:to>
    <xdr:sp macro="" textlink="">
      <xdr:nvSpPr>
        <xdr:cNvPr id="510" name="楕円 509">
          <a:extLst>
            <a:ext uri="{FF2B5EF4-FFF2-40B4-BE49-F238E27FC236}">
              <a16:creationId xmlns:a16="http://schemas.microsoft.com/office/drawing/2014/main" id="{E6B99592-1385-472F-A423-D44E4B9367DF}"/>
            </a:ext>
          </a:extLst>
        </xdr:cNvPr>
        <xdr:cNvSpPr/>
      </xdr:nvSpPr>
      <xdr:spPr>
        <a:xfrm>
          <a:off x="18345150" y="10377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21145</xdr:rowOff>
    </xdr:from>
    <xdr:to>
      <xdr:col>111</xdr:col>
      <xdr:colOff>177800</xdr:colOff>
      <xdr:row>63</xdr:row>
      <xdr:rowOff>21336</xdr:rowOff>
    </xdr:to>
    <xdr:cxnSp macro="">
      <xdr:nvCxnSpPr>
        <xdr:cNvPr id="511" name="直線コネクタ 510">
          <a:extLst>
            <a:ext uri="{FF2B5EF4-FFF2-40B4-BE49-F238E27FC236}">
              <a16:creationId xmlns:a16="http://schemas.microsoft.com/office/drawing/2014/main" id="{89E2C3EE-E9A6-437B-BE5D-1466E0AFEAE2}"/>
            </a:ext>
          </a:extLst>
        </xdr:cNvPr>
        <xdr:cNvCxnSpPr/>
      </xdr:nvCxnSpPr>
      <xdr:spPr>
        <a:xfrm>
          <a:off x="18395950" y="10422445"/>
          <a:ext cx="8064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141415</xdr:rowOff>
    </xdr:from>
    <xdr:to>
      <xdr:col>102</xdr:col>
      <xdr:colOff>165100</xdr:colOff>
      <xdr:row>63</xdr:row>
      <xdr:rowOff>71565</xdr:rowOff>
    </xdr:to>
    <xdr:sp macro="" textlink="">
      <xdr:nvSpPr>
        <xdr:cNvPr id="512" name="楕円 511">
          <a:extLst>
            <a:ext uri="{FF2B5EF4-FFF2-40B4-BE49-F238E27FC236}">
              <a16:creationId xmlns:a16="http://schemas.microsoft.com/office/drawing/2014/main" id="{C54BAFDD-F158-4993-B4F5-BA76D2746F1B}"/>
            </a:ext>
          </a:extLst>
        </xdr:cNvPr>
        <xdr:cNvSpPr/>
      </xdr:nvSpPr>
      <xdr:spPr>
        <a:xfrm>
          <a:off x="17551400" y="10377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20765</xdr:rowOff>
    </xdr:from>
    <xdr:to>
      <xdr:col>107</xdr:col>
      <xdr:colOff>50800</xdr:colOff>
      <xdr:row>63</xdr:row>
      <xdr:rowOff>21145</xdr:rowOff>
    </xdr:to>
    <xdr:cxnSp macro="">
      <xdr:nvCxnSpPr>
        <xdr:cNvPr id="513" name="直線コネクタ 512">
          <a:extLst>
            <a:ext uri="{FF2B5EF4-FFF2-40B4-BE49-F238E27FC236}">
              <a16:creationId xmlns:a16="http://schemas.microsoft.com/office/drawing/2014/main" id="{C4A2110F-7C82-408C-95CA-4E14E6D0BC1D}"/>
            </a:ext>
          </a:extLst>
        </xdr:cNvPr>
        <xdr:cNvCxnSpPr/>
      </xdr:nvCxnSpPr>
      <xdr:spPr>
        <a:xfrm>
          <a:off x="17602200" y="10422065"/>
          <a:ext cx="7937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141795</xdr:rowOff>
    </xdr:from>
    <xdr:to>
      <xdr:col>98</xdr:col>
      <xdr:colOff>38100</xdr:colOff>
      <xdr:row>63</xdr:row>
      <xdr:rowOff>71945</xdr:rowOff>
    </xdr:to>
    <xdr:sp macro="" textlink="">
      <xdr:nvSpPr>
        <xdr:cNvPr id="514" name="楕円 513">
          <a:extLst>
            <a:ext uri="{FF2B5EF4-FFF2-40B4-BE49-F238E27FC236}">
              <a16:creationId xmlns:a16="http://schemas.microsoft.com/office/drawing/2014/main" id="{B76F0FC7-653C-42C3-94F3-B07909140207}"/>
            </a:ext>
          </a:extLst>
        </xdr:cNvPr>
        <xdr:cNvSpPr/>
      </xdr:nvSpPr>
      <xdr:spPr>
        <a:xfrm>
          <a:off x="16757650" y="10377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20765</xdr:rowOff>
    </xdr:from>
    <xdr:to>
      <xdr:col>102</xdr:col>
      <xdr:colOff>114300</xdr:colOff>
      <xdr:row>63</xdr:row>
      <xdr:rowOff>21145</xdr:rowOff>
    </xdr:to>
    <xdr:cxnSp macro="">
      <xdr:nvCxnSpPr>
        <xdr:cNvPr id="515" name="直線コネクタ 514">
          <a:extLst>
            <a:ext uri="{FF2B5EF4-FFF2-40B4-BE49-F238E27FC236}">
              <a16:creationId xmlns:a16="http://schemas.microsoft.com/office/drawing/2014/main" id="{26AF20E2-ECC7-44EC-BD2D-325A7DBC71FB}"/>
            </a:ext>
          </a:extLst>
        </xdr:cNvPr>
        <xdr:cNvCxnSpPr/>
      </xdr:nvCxnSpPr>
      <xdr:spPr>
        <a:xfrm flipV="1">
          <a:off x="16802100" y="10422065"/>
          <a:ext cx="8001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AACDC7EA-7B3E-4B8D-AD0D-CA1F9C780CA4}"/>
            </a:ext>
          </a:extLst>
        </xdr:cNvPr>
        <xdr:cNvSpPr txBox="1"/>
      </xdr:nvSpPr>
      <xdr:spPr>
        <a:xfrm>
          <a:off x="18980227" y="1010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080BC833-8EFB-4B6F-B66D-0271BFC35629}"/>
            </a:ext>
          </a:extLst>
        </xdr:cNvPr>
        <xdr:cNvSpPr txBox="1"/>
      </xdr:nvSpPr>
      <xdr:spPr>
        <a:xfrm>
          <a:off x="18180127" y="1009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F6CDB5BF-394D-4BA1-8E9F-7583B4F31AB1}"/>
            </a:ext>
          </a:extLst>
        </xdr:cNvPr>
        <xdr:cNvSpPr txBox="1"/>
      </xdr:nvSpPr>
      <xdr:spPr>
        <a:xfrm>
          <a:off x="17386377" y="1010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F16ECAC1-5CB0-4F1D-93D1-9E5DF37F80C5}"/>
            </a:ext>
          </a:extLst>
        </xdr:cNvPr>
        <xdr:cNvSpPr txBox="1"/>
      </xdr:nvSpPr>
      <xdr:spPr>
        <a:xfrm>
          <a:off x="16592627" y="101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63263</xdr:rowOff>
    </xdr:from>
    <xdr:ext cx="469744" cy="259045"/>
    <xdr:sp macro="" textlink="">
      <xdr:nvSpPr>
        <xdr:cNvPr id="520" name="n_1mainValue【学校施設】&#10;一人当たり面積">
          <a:extLst>
            <a:ext uri="{FF2B5EF4-FFF2-40B4-BE49-F238E27FC236}">
              <a16:creationId xmlns:a16="http://schemas.microsoft.com/office/drawing/2014/main" id="{20A9E682-FD7B-4967-96D1-73B1C4BC3F9E}"/>
            </a:ext>
          </a:extLst>
        </xdr:cNvPr>
        <xdr:cNvSpPr txBox="1"/>
      </xdr:nvSpPr>
      <xdr:spPr>
        <a:xfrm>
          <a:off x="18980227"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63072</xdr:rowOff>
    </xdr:from>
    <xdr:ext cx="469744" cy="259045"/>
    <xdr:sp macro="" textlink="">
      <xdr:nvSpPr>
        <xdr:cNvPr id="521" name="n_2mainValue【学校施設】&#10;一人当たり面積">
          <a:extLst>
            <a:ext uri="{FF2B5EF4-FFF2-40B4-BE49-F238E27FC236}">
              <a16:creationId xmlns:a16="http://schemas.microsoft.com/office/drawing/2014/main" id="{F5175EF3-F856-4C2C-9890-E225C255121A}"/>
            </a:ext>
          </a:extLst>
        </xdr:cNvPr>
        <xdr:cNvSpPr txBox="1"/>
      </xdr:nvSpPr>
      <xdr:spPr>
        <a:xfrm>
          <a:off x="18180127" y="104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62692</xdr:rowOff>
    </xdr:from>
    <xdr:ext cx="469744" cy="259045"/>
    <xdr:sp macro="" textlink="">
      <xdr:nvSpPr>
        <xdr:cNvPr id="522" name="n_3mainValue【学校施設】&#10;一人当たり面積">
          <a:extLst>
            <a:ext uri="{FF2B5EF4-FFF2-40B4-BE49-F238E27FC236}">
              <a16:creationId xmlns:a16="http://schemas.microsoft.com/office/drawing/2014/main" id="{7ED400E8-2E57-4B5A-8EAC-8FA4B8F586C8}"/>
            </a:ext>
          </a:extLst>
        </xdr:cNvPr>
        <xdr:cNvSpPr txBox="1"/>
      </xdr:nvSpPr>
      <xdr:spPr>
        <a:xfrm>
          <a:off x="17386377" y="1046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63072</xdr:rowOff>
    </xdr:from>
    <xdr:ext cx="469744" cy="259045"/>
    <xdr:sp macro="" textlink="">
      <xdr:nvSpPr>
        <xdr:cNvPr id="523" name="n_4mainValue【学校施設】&#10;一人当たり面積">
          <a:extLst>
            <a:ext uri="{FF2B5EF4-FFF2-40B4-BE49-F238E27FC236}">
              <a16:creationId xmlns:a16="http://schemas.microsoft.com/office/drawing/2014/main" id="{E885BAEC-479B-4A96-BC28-4A4893DB1928}"/>
            </a:ext>
          </a:extLst>
        </xdr:cNvPr>
        <xdr:cNvSpPr txBox="1"/>
      </xdr:nvSpPr>
      <xdr:spPr>
        <a:xfrm>
          <a:off x="16592627" y="104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79EB880-0E7F-4BC0-801F-87993A4EC14C}"/>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159695F-BFC3-4860-8959-B4F9B4416738}"/>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087210F-0C7F-4699-A92C-55C70CD31AF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71B85DFE-C71E-4538-B22A-7E3A0116580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7A3AF2AB-57C1-40BD-BCDF-9A2C712B5AE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C8780A44-D6EE-46DA-9247-EBEAE0FB0DB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D6885DEA-69D9-4DEF-ADF2-1B2027418FDF}"/>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C5963E8-BBCB-487B-B262-59645377FE55}"/>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F98E27D4-D54F-411D-BBDB-C8DC10EECD3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66E6C1C7-2BF6-42D3-A9CB-A422387A0463}"/>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85E7978-63EA-422D-9816-7FDD73DBE8E8}"/>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6C6FA63C-D73F-45A4-92DC-995458A5D0D4}"/>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FBBF9416-23CD-4DC8-8422-8B6DE5CBB05D}"/>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C53B380A-DF2F-4A45-9685-C4D005E26527}"/>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53A45997-08CC-4587-976D-3CB529FE151D}"/>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3C29EE0-4B15-49D9-AA3A-C265C305E22A}"/>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6D5F0246-A66B-45BE-B84A-25A53D7CA070}"/>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45270696-82F3-4DE7-96A4-3E162BCAD12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AA109A2-084D-48B5-829B-88AC8ADA9C33}"/>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950E75AF-1111-4C19-ACAF-5519155DC189}"/>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2E2126E1-A311-4788-85F8-1D65748CFB68}"/>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C8A63A1A-747E-470E-9442-3441553D8EB6}"/>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7367753-7847-4FAB-812E-9D0E5FA98A68}"/>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899613D-1EC7-4DC1-BF03-1BC4B13CEBF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E2C369D9-EC88-4623-B77A-BBDA03D6C879}"/>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E16F8B6B-BD02-4E22-BD1F-6A0CF3A71363}"/>
            </a:ext>
          </a:extLst>
        </xdr:cNvPr>
        <xdr:cNvCxnSpPr/>
      </xdr:nvCxnSpPr>
      <xdr:spPr>
        <a:xfrm flipV="1">
          <a:off x="14699614" y="1282754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3D9F89B6-9391-4797-AEA5-9EEFBF0A6475}"/>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CC45DDE4-DF80-438F-84A6-603AE5CB3C7B}"/>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FFE4A54D-18DE-46F1-A6AD-A25A045DE177}"/>
            </a:ext>
          </a:extLst>
        </xdr:cNvPr>
        <xdr:cNvSpPr txBox="1"/>
      </xdr:nvSpPr>
      <xdr:spPr>
        <a:xfrm>
          <a:off x="14738350" y="126091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2ECC13E0-A0EB-431C-95C7-C133FE39532D}"/>
            </a:ext>
          </a:extLst>
        </xdr:cNvPr>
        <xdr:cNvCxnSpPr/>
      </xdr:nvCxnSpPr>
      <xdr:spPr>
        <a:xfrm>
          <a:off x="14611350" y="1282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0BB3A1BD-44C6-431D-B005-778B59D5828B}"/>
            </a:ext>
          </a:extLst>
        </xdr:cNvPr>
        <xdr:cNvSpPr txBox="1"/>
      </xdr:nvSpPr>
      <xdr:spPr>
        <a:xfrm>
          <a:off x="14738350" y="1342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D0C42F97-A2F2-4DE3-A858-AE5B0C0878DB}"/>
            </a:ext>
          </a:extLst>
        </xdr:cNvPr>
        <xdr:cNvSpPr/>
      </xdr:nvSpPr>
      <xdr:spPr>
        <a:xfrm>
          <a:off x="14649450" y="135695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DCE46DB8-D81F-4B6A-8546-E19BB2F03DA1}"/>
            </a:ext>
          </a:extLst>
        </xdr:cNvPr>
        <xdr:cNvSpPr/>
      </xdr:nvSpPr>
      <xdr:spPr>
        <a:xfrm>
          <a:off x="1388745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5C617880-86FA-4955-AED1-FF64E8143DE3}"/>
            </a:ext>
          </a:extLst>
        </xdr:cNvPr>
        <xdr:cNvSpPr/>
      </xdr:nvSpPr>
      <xdr:spPr>
        <a:xfrm>
          <a:off x="13093700" y="13625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9824045F-AF8F-4103-B377-C48D0522C930}"/>
            </a:ext>
          </a:extLst>
        </xdr:cNvPr>
        <xdr:cNvSpPr/>
      </xdr:nvSpPr>
      <xdr:spPr>
        <a:xfrm>
          <a:off x="12299950" y="13613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73E974C5-4C32-4220-A44D-D14F77104585}"/>
            </a:ext>
          </a:extLst>
        </xdr:cNvPr>
        <xdr:cNvSpPr/>
      </xdr:nvSpPr>
      <xdr:spPr>
        <a:xfrm>
          <a:off x="11487150" y="13607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B4E6E73-4489-4D84-8EB2-712D78A1427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1075A08-7E7C-4A28-8FE2-F6E7DC2E595A}"/>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D69701A-0A22-4ADB-A096-293FE53590BA}"/>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315088C-EB98-40E5-B8E5-94BDBBA19C38}"/>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12DE64E-0A8A-4B9E-AD65-76301611F0D4}"/>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565" name="楕円 564">
          <a:extLst>
            <a:ext uri="{FF2B5EF4-FFF2-40B4-BE49-F238E27FC236}">
              <a16:creationId xmlns:a16="http://schemas.microsoft.com/office/drawing/2014/main" id="{57211715-4E2F-4B9D-BA22-52031FA8452A}"/>
            </a:ext>
          </a:extLst>
        </xdr:cNvPr>
        <xdr:cNvSpPr/>
      </xdr:nvSpPr>
      <xdr:spPr>
        <a:xfrm>
          <a:off x="14649450" y="138571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566" name="【児童館】&#10;有形固定資産減価償却率該当値テキスト">
          <a:extLst>
            <a:ext uri="{FF2B5EF4-FFF2-40B4-BE49-F238E27FC236}">
              <a16:creationId xmlns:a16="http://schemas.microsoft.com/office/drawing/2014/main" id="{8FDC5AA9-870A-48D6-BCC4-475F1EA67A05}"/>
            </a:ext>
          </a:extLst>
        </xdr:cNvPr>
        <xdr:cNvSpPr txBox="1"/>
      </xdr:nvSpPr>
      <xdr:spPr>
        <a:xfrm>
          <a:off x="1473835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567" name="楕円 566">
          <a:extLst>
            <a:ext uri="{FF2B5EF4-FFF2-40B4-BE49-F238E27FC236}">
              <a16:creationId xmlns:a16="http://schemas.microsoft.com/office/drawing/2014/main" id="{D9F1609B-48A8-4E6D-9FFA-989EF9AF473F}"/>
            </a:ext>
          </a:extLst>
        </xdr:cNvPr>
        <xdr:cNvSpPr/>
      </xdr:nvSpPr>
      <xdr:spPr>
        <a:xfrm>
          <a:off x="13887450" y="13848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33201</xdr:rowOff>
    </xdr:to>
    <xdr:cxnSp macro="">
      <xdr:nvCxnSpPr>
        <xdr:cNvPr id="568" name="直線コネクタ 567">
          <a:extLst>
            <a:ext uri="{FF2B5EF4-FFF2-40B4-BE49-F238E27FC236}">
              <a16:creationId xmlns:a16="http://schemas.microsoft.com/office/drawing/2014/main" id="{E0FD91A4-1234-410F-881D-DA6D83FF3900}"/>
            </a:ext>
          </a:extLst>
        </xdr:cNvPr>
        <xdr:cNvCxnSpPr/>
      </xdr:nvCxnSpPr>
      <xdr:spPr>
        <a:xfrm>
          <a:off x="13938250" y="13893437"/>
          <a:ext cx="762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569" name="楕円 568">
          <a:extLst>
            <a:ext uri="{FF2B5EF4-FFF2-40B4-BE49-F238E27FC236}">
              <a16:creationId xmlns:a16="http://schemas.microsoft.com/office/drawing/2014/main" id="{8E2D5BF0-77B5-4CFE-91CB-DF964359F9C8}"/>
            </a:ext>
          </a:extLst>
        </xdr:cNvPr>
        <xdr:cNvSpPr/>
      </xdr:nvSpPr>
      <xdr:spPr>
        <a:xfrm>
          <a:off x="13093700" y="1381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25037</xdr:rowOff>
    </xdr:to>
    <xdr:cxnSp macro="">
      <xdr:nvCxnSpPr>
        <xdr:cNvPr id="570" name="直線コネクタ 569">
          <a:extLst>
            <a:ext uri="{FF2B5EF4-FFF2-40B4-BE49-F238E27FC236}">
              <a16:creationId xmlns:a16="http://schemas.microsoft.com/office/drawing/2014/main" id="{EFEBF73C-A467-4CA7-993C-DE0BBED05D65}"/>
            </a:ext>
          </a:extLst>
        </xdr:cNvPr>
        <xdr:cNvCxnSpPr/>
      </xdr:nvCxnSpPr>
      <xdr:spPr>
        <a:xfrm>
          <a:off x="13144500" y="1386713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571" name="楕円 570">
          <a:extLst>
            <a:ext uri="{FF2B5EF4-FFF2-40B4-BE49-F238E27FC236}">
              <a16:creationId xmlns:a16="http://schemas.microsoft.com/office/drawing/2014/main" id="{067DEB72-6DBA-4EC7-ADA8-722B3F73F1D7}"/>
            </a:ext>
          </a:extLst>
        </xdr:cNvPr>
        <xdr:cNvSpPr/>
      </xdr:nvSpPr>
      <xdr:spPr>
        <a:xfrm>
          <a:off x="12299950" y="13783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83</xdr:row>
      <xdr:rowOff>163830</xdr:rowOff>
    </xdr:to>
    <xdr:cxnSp macro="">
      <xdr:nvCxnSpPr>
        <xdr:cNvPr id="572" name="直線コネクタ 571">
          <a:extLst>
            <a:ext uri="{FF2B5EF4-FFF2-40B4-BE49-F238E27FC236}">
              <a16:creationId xmlns:a16="http://schemas.microsoft.com/office/drawing/2014/main" id="{6DA8CAF2-2CFD-41A7-B925-EDAAB71A4B90}"/>
            </a:ext>
          </a:extLst>
        </xdr:cNvPr>
        <xdr:cNvCxnSpPr/>
      </xdr:nvCxnSpPr>
      <xdr:spPr>
        <a:xfrm>
          <a:off x="12344400" y="1383447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47716</xdr:rowOff>
    </xdr:from>
    <xdr:to>
      <xdr:col>67</xdr:col>
      <xdr:colOff>101600</xdr:colOff>
      <xdr:row>83</xdr:row>
      <xdr:rowOff>149316</xdr:rowOff>
    </xdr:to>
    <xdr:sp macro="" textlink="">
      <xdr:nvSpPr>
        <xdr:cNvPr id="573" name="楕円 572">
          <a:extLst>
            <a:ext uri="{FF2B5EF4-FFF2-40B4-BE49-F238E27FC236}">
              <a16:creationId xmlns:a16="http://schemas.microsoft.com/office/drawing/2014/main" id="{400776DD-3B7B-42E8-A811-FE2CC2AA48D4}"/>
            </a:ext>
          </a:extLst>
        </xdr:cNvPr>
        <xdr:cNvSpPr/>
      </xdr:nvSpPr>
      <xdr:spPr>
        <a:xfrm>
          <a:off x="11487150" y="137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98516</xdr:rowOff>
    </xdr:from>
    <xdr:to>
      <xdr:col>71</xdr:col>
      <xdr:colOff>177800</xdr:colOff>
      <xdr:row>83</xdr:row>
      <xdr:rowOff>131173</xdr:rowOff>
    </xdr:to>
    <xdr:cxnSp macro="">
      <xdr:nvCxnSpPr>
        <xdr:cNvPr id="574" name="直線コネクタ 573">
          <a:extLst>
            <a:ext uri="{FF2B5EF4-FFF2-40B4-BE49-F238E27FC236}">
              <a16:creationId xmlns:a16="http://schemas.microsoft.com/office/drawing/2014/main" id="{A5C78D35-917F-4DC5-8A07-7101656F9DCD}"/>
            </a:ext>
          </a:extLst>
        </xdr:cNvPr>
        <xdr:cNvCxnSpPr/>
      </xdr:nvCxnSpPr>
      <xdr:spPr>
        <a:xfrm>
          <a:off x="11537950" y="1380181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B8841D80-63EB-4B03-8B2D-314FE9BD0F1F}"/>
            </a:ext>
          </a:extLst>
        </xdr:cNvPr>
        <xdr:cNvSpPr txBox="1"/>
      </xdr:nvSpPr>
      <xdr:spPr>
        <a:xfrm>
          <a:off x="137420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56B7F544-8787-4F39-B4AE-F44A872702E5}"/>
            </a:ext>
          </a:extLst>
        </xdr:cNvPr>
        <xdr:cNvSpPr txBox="1"/>
      </xdr:nvSpPr>
      <xdr:spPr>
        <a:xfrm>
          <a:off x="1296099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E595229B-BE3D-4D90-8237-3400670CCC09}"/>
            </a:ext>
          </a:extLst>
        </xdr:cNvPr>
        <xdr:cNvSpPr txBox="1"/>
      </xdr:nvSpPr>
      <xdr:spPr>
        <a:xfrm>
          <a:off x="121672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0AFE928C-8C16-4D4B-8D59-BA22EDD232EA}"/>
            </a:ext>
          </a:extLst>
        </xdr:cNvPr>
        <xdr:cNvSpPr txBox="1"/>
      </xdr:nvSpPr>
      <xdr:spPr>
        <a:xfrm>
          <a:off x="113544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579" name="n_1mainValue【児童館】&#10;有形固定資産減価償却率">
          <a:extLst>
            <a:ext uri="{FF2B5EF4-FFF2-40B4-BE49-F238E27FC236}">
              <a16:creationId xmlns:a16="http://schemas.microsoft.com/office/drawing/2014/main" id="{CB2E1548-97C3-40C0-90D7-14E294FA9BF7}"/>
            </a:ext>
          </a:extLst>
        </xdr:cNvPr>
        <xdr:cNvSpPr txBox="1"/>
      </xdr:nvSpPr>
      <xdr:spPr>
        <a:xfrm>
          <a:off x="13742044" y="139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580" name="n_2mainValue【児童館】&#10;有形固定資産減価償却率">
          <a:extLst>
            <a:ext uri="{FF2B5EF4-FFF2-40B4-BE49-F238E27FC236}">
              <a16:creationId xmlns:a16="http://schemas.microsoft.com/office/drawing/2014/main" id="{C2D01C7B-5852-4871-8065-6DED0868AC24}"/>
            </a:ext>
          </a:extLst>
        </xdr:cNvPr>
        <xdr:cNvSpPr txBox="1"/>
      </xdr:nvSpPr>
      <xdr:spPr>
        <a:xfrm>
          <a:off x="1296099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581" name="n_3mainValue【児童館】&#10;有形固定資産減価償却率">
          <a:extLst>
            <a:ext uri="{FF2B5EF4-FFF2-40B4-BE49-F238E27FC236}">
              <a16:creationId xmlns:a16="http://schemas.microsoft.com/office/drawing/2014/main" id="{DFA6E39A-1364-486A-80F7-5FD6709ECC04}"/>
            </a:ext>
          </a:extLst>
        </xdr:cNvPr>
        <xdr:cNvSpPr txBox="1"/>
      </xdr:nvSpPr>
      <xdr:spPr>
        <a:xfrm>
          <a:off x="12167244" y="1387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582" name="n_4mainValue【児童館】&#10;有形固定資産減価償却率">
          <a:extLst>
            <a:ext uri="{FF2B5EF4-FFF2-40B4-BE49-F238E27FC236}">
              <a16:creationId xmlns:a16="http://schemas.microsoft.com/office/drawing/2014/main" id="{7C02393B-4B1E-442E-95F0-2680F42B023C}"/>
            </a:ext>
          </a:extLst>
        </xdr:cNvPr>
        <xdr:cNvSpPr txBox="1"/>
      </xdr:nvSpPr>
      <xdr:spPr>
        <a:xfrm>
          <a:off x="11354444"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2A41D5DC-4A8C-4307-9A4A-034401EDD618}"/>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FFDE435-FB5C-485A-9EA8-E855F9895188}"/>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810ECD45-A957-4B32-BF68-A4DCB53092C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FC7A3C8F-F1F6-499C-A6D5-3279C2656A5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1F4812DA-1CF5-4771-A77A-6F9195654B3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457B777E-7102-46FF-B7CC-81DFEB46D23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9224EC6D-9528-4786-8808-91BB0C3B0C1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3EAC658A-007B-4217-8EDC-3A9198636B66}"/>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B5744B5-2495-4C79-A793-DC2589B10F03}"/>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7FBFBC8A-A2EB-467A-97B5-5E4D128578B5}"/>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F8951E04-CA38-4DA8-8FD6-65D23E386058}"/>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6240782-ED99-40CC-8470-479A543644F6}"/>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F6B8F194-99FD-4094-B97A-DF959CF7A09A}"/>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9169CDCC-AF06-4787-9233-10BA9D20D58C}"/>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EAB4E972-2ECF-4D8E-B4C8-2B46150FA206}"/>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91820D5C-D6C1-4E55-B52D-664EE5DA5335}"/>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E1A00951-5A5A-4E09-8F7F-15CD3F343A48}"/>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7A1EDF5F-280E-4D30-BE8A-468933FC96E7}"/>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7134AC1-E76C-4117-ABA0-159DDCDDA8F6}"/>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C4958EBD-3A86-4D84-8E17-5688E6A80BCF}"/>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1F78D3E-64CA-480F-9583-58E4C175990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C237E93-6EB8-47B8-8383-5A11A85AC167}"/>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90B4E2D3-FC0F-4F5D-B9A9-69811D6E659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AC42BE51-7E71-4C1D-AF69-3C750E1DECA2}"/>
            </a:ext>
          </a:extLst>
        </xdr:cNvPr>
        <xdr:cNvCxnSpPr/>
      </xdr:nvCxnSpPr>
      <xdr:spPr>
        <a:xfrm flipV="1">
          <a:off x="19951064" y="128968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1C8AF711-FE5B-4AC2-88BF-1DAE1BB7234D}"/>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4F85D540-7CC8-476D-B330-5458AC582464}"/>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AE0912D5-CFA5-4484-91A0-C2D2DE15B19A}"/>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1AF540F1-3A83-47D9-85E9-7167D954BAA4}"/>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11" name="【児童館】&#10;一人当たり面積平均値テキスト">
          <a:extLst>
            <a:ext uri="{FF2B5EF4-FFF2-40B4-BE49-F238E27FC236}">
              <a16:creationId xmlns:a16="http://schemas.microsoft.com/office/drawing/2014/main" id="{96534E8A-845F-415C-8DE4-5D0E96F4A124}"/>
            </a:ext>
          </a:extLst>
        </xdr:cNvPr>
        <xdr:cNvSpPr txBox="1"/>
      </xdr:nvSpPr>
      <xdr:spPr>
        <a:xfrm>
          <a:off x="19989800" y="1364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25C02727-011B-4165-BF93-F89D49A7B7FC}"/>
            </a:ext>
          </a:extLst>
        </xdr:cNvPr>
        <xdr:cNvSpPr/>
      </xdr:nvSpPr>
      <xdr:spPr>
        <a:xfrm>
          <a:off x="1990090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D917CDD4-48F8-4F60-84BD-70708E594B9A}"/>
            </a:ext>
          </a:extLst>
        </xdr:cNvPr>
        <xdr:cNvSpPr/>
      </xdr:nvSpPr>
      <xdr:spPr>
        <a:xfrm>
          <a:off x="191579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50CF6F9-1AE1-4200-A9BA-58D936946778}"/>
            </a:ext>
          </a:extLst>
        </xdr:cNvPr>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842D28CD-5568-46BC-B3E6-EF59B911E2B1}"/>
            </a:ext>
          </a:extLst>
        </xdr:cNvPr>
        <xdr:cNvSpPr/>
      </xdr:nvSpPr>
      <xdr:spPr>
        <a:xfrm>
          <a:off x="175514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A3EBE3F7-CAA2-4820-AC3C-3A136203A26E}"/>
            </a:ext>
          </a:extLst>
        </xdr:cNvPr>
        <xdr:cNvSpPr/>
      </xdr:nvSpPr>
      <xdr:spPr>
        <a:xfrm>
          <a:off x="167576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3F59552-FC73-48BC-A078-91426B108A2C}"/>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84DAB15-7448-445A-8BFD-DDDD938479ED}"/>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A4F85E5-3426-4D3A-A68C-384E5AA26B5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9E14982-C4A8-4E65-80F8-2BC360C9F22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BC7E52A-6E2F-4999-A505-93ED99E7A07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22" name="楕円 621">
          <a:extLst>
            <a:ext uri="{FF2B5EF4-FFF2-40B4-BE49-F238E27FC236}">
              <a16:creationId xmlns:a16="http://schemas.microsoft.com/office/drawing/2014/main" id="{54CC3B00-FA03-420D-ACEA-2D156B6F4452}"/>
            </a:ext>
          </a:extLst>
        </xdr:cNvPr>
        <xdr:cNvSpPr/>
      </xdr:nvSpPr>
      <xdr:spPr>
        <a:xfrm>
          <a:off x="199009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623" name="【児童館】&#10;一人当たり面積該当値テキスト">
          <a:extLst>
            <a:ext uri="{FF2B5EF4-FFF2-40B4-BE49-F238E27FC236}">
              <a16:creationId xmlns:a16="http://schemas.microsoft.com/office/drawing/2014/main" id="{A4B0B623-2B78-46FF-9BFD-CAA875F47F67}"/>
            </a:ext>
          </a:extLst>
        </xdr:cNvPr>
        <xdr:cNvSpPr txBox="1"/>
      </xdr:nvSpPr>
      <xdr:spPr>
        <a:xfrm>
          <a:off x="19989800"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24" name="楕円 623">
          <a:extLst>
            <a:ext uri="{FF2B5EF4-FFF2-40B4-BE49-F238E27FC236}">
              <a16:creationId xmlns:a16="http://schemas.microsoft.com/office/drawing/2014/main" id="{66BD1D97-CFB0-4B89-BCE2-C5DF6C9CBF55}"/>
            </a:ext>
          </a:extLst>
        </xdr:cNvPr>
        <xdr:cNvSpPr/>
      </xdr:nvSpPr>
      <xdr:spPr>
        <a:xfrm>
          <a:off x="19157950" y="1391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625" name="直線コネクタ 624">
          <a:extLst>
            <a:ext uri="{FF2B5EF4-FFF2-40B4-BE49-F238E27FC236}">
              <a16:creationId xmlns:a16="http://schemas.microsoft.com/office/drawing/2014/main" id="{2CC8558B-71D6-4A40-B787-01CBDB57FA42}"/>
            </a:ext>
          </a:extLst>
        </xdr:cNvPr>
        <xdr:cNvCxnSpPr/>
      </xdr:nvCxnSpPr>
      <xdr:spPr>
        <a:xfrm>
          <a:off x="19202400" y="13963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26" name="楕円 625">
          <a:extLst>
            <a:ext uri="{FF2B5EF4-FFF2-40B4-BE49-F238E27FC236}">
              <a16:creationId xmlns:a16="http://schemas.microsoft.com/office/drawing/2014/main" id="{EABAA607-D095-4C82-808C-E8FD948FE631}"/>
            </a:ext>
          </a:extLst>
        </xdr:cNvPr>
        <xdr:cNvSpPr/>
      </xdr:nvSpPr>
      <xdr:spPr>
        <a:xfrm>
          <a:off x="183451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95250</xdr:rowOff>
    </xdr:to>
    <xdr:cxnSp macro="">
      <xdr:nvCxnSpPr>
        <xdr:cNvPr id="627" name="直線コネクタ 626">
          <a:extLst>
            <a:ext uri="{FF2B5EF4-FFF2-40B4-BE49-F238E27FC236}">
              <a16:creationId xmlns:a16="http://schemas.microsoft.com/office/drawing/2014/main" id="{DE9AD630-59B1-490F-B213-E5D6BE4E6450}"/>
            </a:ext>
          </a:extLst>
        </xdr:cNvPr>
        <xdr:cNvCxnSpPr/>
      </xdr:nvCxnSpPr>
      <xdr:spPr>
        <a:xfrm>
          <a:off x="18395950" y="139446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28" name="楕円 627">
          <a:extLst>
            <a:ext uri="{FF2B5EF4-FFF2-40B4-BE49-F238E27FC236}">
              <a16:creationId xmlns:a16="http://schemas.microsoft.com/office/drawing/2014/main" id="{7599FD2F-861B-44A3-AAB5-6EFE9E49EC66}"/>
            </a:ext>
          </a:extLst>
        </xdr:cNvPr>
        <xdr:cNvSpPr/>
      </xdr:nvSpPr>
      <xdr:spPr>
        <a:xfrm>
          <a:off x="175514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29" name="直線コネクタ 628">
          <a:extLst>
            <a:ext uri="{FF2B5EF4-FFF2-40B4-BE49-F238E27FC236}">
              <a16:creationId xmlns:a16="http://schemas.microsoft.com/office/drawing/2014/main" id="{50868458-D720-43ED-8DA2-922B53273678}"/>
            </a:ext>
          </a:extLst>
        </xdr:cNvPr>
        <xdr:cNvCxnSpPr/>
      </xdr:nvCxnSpPr>
      <xdr:spPr>
        <a:xfrm>
          <a:off x="17602200" y="1394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30" name="楕円 629">
          <a:extLst>
            <a:ext uri="{FF2B5EF4-FFF2-40B4-BE49-F238E27FC236}">
              <a16:creationId xmlns:a16="http://schemas.microsoft.com/office/drawing/2014/main" id="{7629A355-4DE9-4385-A02D-05B0C4D3AFD9}"/>
            </a:ext>
          </a:extLst>
        </xdr:cNvPr>
        <xdr:cNvSpPr/>
      </xdr:nvSpPr>
      <xdr:spPr>
        <a:xfrm>
          <a:off x="167576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31" name="直線コネクタ 630">
          <a:extLst>
            <a:ext uri="{FF2B5EF4-FFF2-40B4-BE49-F238E27FC236}">
              <a16:creationId xmlns:a16="http://schemas.microsoft.com/office/drawing/2014/main" id="{A9812207-AC5F-4373-8EB3-7D3AA4CA39EF}"/>
            </a:ext>
          </a:extLst>
        </xdr:cNvPr>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児童館】&#10;一人当たり面積">
          <a:extLst>
            <a:ext uri="{FF2B5EF4-FFF2-40B4-BE49-F238E27FC236}">
              <a16:creationId xmlns:a16="http://schemas.microsoft.com/office/drawing/2014/main" id="{7E59E564-8A57-4AB0-8F40-343F86D86468}"/>
            </a:ext>
          </a:extLst>
        </xdr:cNvPr>
        <xdr:cNvSpPr txBox="1"/>
      </xdr:nvSpPr>
      <xdr:spPr>
        <a:xfrm>
          <a:off x="189802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a:extLst>
            <a:ext uri="{FF2B5EF4-FFF2-40B4-BE49-F238E27FC236}">
              <a16:creationId xmlns:a16="http://schemas.microsoft.com/office/drawing/2014/main" id="{29E46AA2-F7F8-4765-877A-A6DDF2B14976}"/>
            </a:ext>
          </a:extLst>
        </xdr:cNvPr>
        <xdr:cNvSpPr txBox="1"/>
      </xdr:nvSpPr>
      <xdr:spPr>
        <a:xfrm>
          <a:off x="181801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a:extLst>
            <a:ext uri="{FF2B5EF4-FFF2-40B4-BE49-F238E27FC236}">
              <a16:creationId xmlns:a16="http://schemas.microsoft.com/office/drawing/2014/main" id="{B59B4300-4B7C-4087-98D0-4F6B728123FB}"/>
            </a:ext>
          </a:extLst>
        </xdr:cNvPr>
        <xdr:cNvSpPr txBox="1"/>
      </xdr:nvSpPr>
      <xdr:spPr>
        <a:xfrm>
          <a:off x="1738637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a:extLst>
            <a:ext uri="{FF2B5EF4-FFF2-40B4-BE49-F238E27FC236}">
              <a16:creationId xmlns:a16="http://schemas.microsoft.com/office/drawing/2014/main" id="{6BC5AD38-252E-4186-A119-786E35CCBF61}"/>
            </a:ext>
          </a:extLst>
        </xdr:cNvPr>
        <xdr:cNvSpPr txBox="1"/>
      </xdr:nvSpPr>
      <xdr:spPr>
        <a:xfrm>
          <a:off x="165926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36" name="n_1mainValue【児童館】&#10;一人当たり面積">
          <a:extLst>
            <a:ext uri="{FF2B5EF4-FFF2-40B4-BE49-F238E27FC236}">
              <a16:creationId xmlns:a16="http://schemas.microsoft.com/office/drawing/2014/main" id="{EC48F1B7-1968-44E0-816E-56927E2904CA}"/>
            </a:ext>
          </a:extLst>
        </xdr:cNvPr>
        <xdr:cNvSpPr txBox="1"/>
      </xdr:nvSpPr>
      <xdr:spPr>
        <a:xfrm>
          <a:off x="189802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37" name="n_2mainValue【児童館】&#10;一人当たり面積">
          <a:extLst>
            <a:ext uri="{FF2B5EF4-FFF2-40B4-BE49-F238E27FC236}">
              <a16:creationId xmlns:a16="http://schemas.microsoft.com/office/drawing/2014/main" id="{B59152FA-F5F1-48A8-A82D-EF8F22C866F4}"/>
            </a:ext>
          </a:extLst>
        </xdr:cNvPr>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38" name="n_3mainValue【児童館】&#10;一人当たり面積">
          <a:extLst>
            <a:ext uri="{FF2B5EF4-FFF2-40B4-BE49-F238E27FC236}">
              <a16:creationId xmlns:a16="http://schemas.microsoft.com/office/drawing/2014/main" id="{C6A96908-5E02-4436-A6DA-E23F34511A4F}"/>
            </a:ext>
          </a:extLst>
        </xdr:cNvPr>
        <xdr:cNvSpPr txBox="1"/>
      </xdr:nvSpPr>
      <xdr:spPr>
        <a:xfrm>
          <a:off x="1738637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39" name="n_4mainValue【児童館】&#10;一人当たり面積">
          <a:extLst>
            <a:ext uri="{FF2B5EF4-FFF2-40B4-BE49-F238E27FC236}">
              <a16:creationId xmlns:a16="http://schemas.microsoft.com/office/drawing/2014/main" id="{6481C69A-2EE0-45FC-B754-B603C5A26E0C}"/>
            </a:ext>
          </a:extLst>
        </xdr:cNvPr>
        <xdr:cNvSpPr txBox="1"/>
      </xdr:nvSpPr>
      <xdr:spPr>
        <a:xfrm>
          <a:off x="165926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CDB35AE-BE4F-4961-98FE-F2887030FB5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9979FC3-96E1-45FC-B4A0-715DFFCA8C94}"/>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3C68D0D-E78C-4DF9-A52B-85478C769A15}"/>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C7B327C-1AA0-41C9-8934-918EAF7B65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EB5C2BB-D942-42E8-A037-7BF5F8BDFF6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77AE898-2ECB-4D51-A74E-3E344606785A}"/>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550451E-127F-4273-8BD3-FB7425E72CB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D83C24F-BDF2-463B-9A42-48ECF511C4E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7AA3DFEB-3A82-4788-B3CB-5F28CBAB329E}"/>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9CF1425-7463-430D-A8E3-03B59E910B0B}"/>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763BBFE-1F55-41F6-AA64-DF06978ADAFD}"/>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A00477EA-6C72-4B0A-997F-5EE6D1E3F93A}"/>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A0FC26B4-BB21-4A06-B568-A957ABF3371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518C780A-3BC5-426B-8C15-18AFBAA6A96F}"/>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FF91CEA2-1AF6-40C3-B520-842DC1524B18}"/>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39C928BC-576C-460F-BFB0-67ECEE1F054A}"/>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39AB3E03-3DC2-4DFE-BFA7-FC02FBBEF506}"/>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E0AC0F0B-FC93-46E2-BE95-9959D97A5A06}"/>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DFFA6FA7-1589-4D02-B312-DBFCA679A1C5}"/>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5FBA99DE-B233-4E1E-BA75-920A26B61AEC}"/>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12ABA3FD-74D8-48DC-84B5-027A858B697A}"/>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7F2FC9C2-F82D-4864-A258-FB3D55BAE4FE}"/>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DF074A6E-08B3-4304-9A60-8F2FB0011369}"/>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E2505B5E-45E5-41FC-A15B-30E142D7761F}"/>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6D70EEC0-794E-462A-B5AF-319784AA171B}"/>
            </a:ext>
          </a:extLst>
        </xdr:cNvPr>
        <xdr:cNvCxnSpPr/>
      </xdr:nvCxnSpPr>
      <xdr:spPr>
        <a:xfrm flipV="1">
          <a:off x="14699614" y="16569055"/>
          <a:ext cx="0"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1088C326-A5B6-41A9-A71E-14072D79B359}"/>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6982EEDD-240F-4127-813E-7E1F9211BB9F}"/>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90B72019-C732-44AE-9D90-25FCD26C6102}"/>
            </a:ext>
          </a:extLst>
        </xdr:cNvPr>
        <xdr:cNvSpPr txBox="1"/>
      </xdr:nvSpPr>
      <xdr:spPr>
        <a:xfrm>
          <a:off x="14738350" y="1635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660F3497-77E6-4E9E-8EF8-87DDBBEBDCDD}"/>
            </a:ext>
          </a:extLst>
        </xdr:cNvPr>
        <xdr:cNvCxnSpPr/>
      </xdr:nvCxnSpPr>
      <xdr:spPr>
        <a:xfrm>
          <a:off x="14611350" y="16569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9" name="【公民館】&#10;有形固定資産減価償却率平均値テキスト">
          <a:extLst>
            <a:ext uri="{FF2B5EF4-FFF2-40B4-BE49-F238E27FC236}">
              <a16:creationId xmlns:a16="http://schemas.microsoft.com/office/drawing/2014/main" id="{5D91D5CA-E4A4-465E-A493-0F9A8C9C164A}"/>
            </a:ext>
          </a:extLst>
        </xdr:cNvPr>
        <xdr:cNvSpPr txBox="1"/>
      </xdr:nvSpPr>
      <xdr:spPr>
        <a:xfrm>
          <a:off x="14738350" y="1706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58267168-2F69-4162-B4A7-345D67B50E14}"/>
            </a:ext>
          </a:extLst>
        </xdr:cNvPr>
        <xdr:cNvSpPr/>
      </xdr:nvSpPr>
      <xdr:spPr>
        <a:xfrm>
          <a:off x="14649450" y="172091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62F5F4DD-F69C-4256-B91F-CCC7DAF6D0C5}"/>
            </a:ext>
          </a:extLst>
        </xdr:cNvPr>
        <xdr:cNvSpPr/>
      </xdr:nvSpPr>
      <xdr:spPr>
        <a:xfrm>
          <a:off x="13887450" y="1720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a:extLst>
            <a:ext uri="{FF2B5EF4-FFF2-40B4-BE49-F238E27FC236}">
              <a16:creationId xmlns:a16="http://schemas.microsoft.com/office/drawing/2014/main" id="{93693B57-D688-42AC-A4E1-D55D03F26883}"/>
            </a:ext>
          </a:extLst>
        </xdr:cNvPr>
        <xdr:cNvSpPr/>
      </xdr:nvSpPr>
      <xdr:spPr>
        <a:xfrm>
          <a:off x="13093700" y="1721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a:extLst>
            <a:ext uri="{FF2B5EF4-FFF2-40B4-BE49-F238E27FC236}">
              <a16:creationId xmlns:a16="http://schemas.microsoft.com/office/drawing/2014/main" id="{115DCC17-416D-4EA1-B754-8A2BC3CF7690}"/>
            </a:ext>
          </a:extLst>
        </xdr:cNvPr>
        <xdr:cNvSpPr/>
      </xdr:nvSpPr>
      <xdr:spPr>
        <a:xfrm>
          <a:off x="12299950" y="17160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a:extLst>
            <a:ext uri="{FF2B5EF4-FFF2-40B4-BE49-F238E27FC236}">
              <a16:creationId xmlns:a16="http://schemas.microsoft.com/office/drawing/2014/main" id="{5A12A96A-0FB3-4A90-9E92-E37DD480C18F}"/>
            </a:ext>
          </a:extLst>
        </xdr:cNvPr>
        <xdr:cNvSpPr/>
      </xdr:nvSpPr>
      <xdr:spPr>
        <a:xfrm>
          <a:off x="11487150" y="1714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C25C3B9-6670-4F63-A00E-80CAB5E066B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7E307F2-6CBD-4003-8126-1ACE81238C3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4A9107D-BEF3-4706-9003-AB1E70E16F9F}"/>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1924CD8-B88A-4D42-9982-F22C405F05EB}"/>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8F9B150-D338-4C04-A0BE-A05601322DF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168275</xdr:rowOff>
    </xdr:from>
    <xdr:to>
      <xdr:col>85</xdr:col>
      <xdr:colOff>177800</xdr:colOff>
      <xdr:row>107</xdr:row>
      <xdr:rowOff>98425</xdr:rowOff>
    </xdr:to>
    <xdr:sp macro="" textlink="">
      <xdr:nvSpPr>
        <xdr:cNvPr id="680" name="楕円 679">
          <a:extLst>
            <a:ext uri="{FF2B5EF4-FFF2-40B4-BE49-F238E27FC236}">
              <a16:creationId xmlns:a16="http://schemas.microsoft.com/office/drawing/2014/main" id="{556AF033-FFB7-46FC-929F-C824AD58A6A1}"/>
            </a:ext>
          </a:extLst>
        </xdr:cNvPr>
        <xdr:cNvSpPr/>
      </xdr:nvSpPr>
      <xdr:spPr>
        <a:xfrm>
          <a:off x="14649450" y="176625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146702</xdr:rowOff>
    </xdr:from>
    <xdr:ext cx="405111" cy="259045"/>
    <xdr:sp macro="" textlink="">
      <xdr:nvSpPr>
        <xdr:cNvPr id="681" name="【公民館】&#10;有形固定資産減価償却率該当値テキスト">
          <a:extLst>
            <a:ext uri="{FF2B5EF4-FFF2-40B4-BE49-F238E27FC236}">
              <a16:creationId xmlns:a16="http://schemas.microsoft.com/office/drawing/2014/main" id="{D8EE7C61-53C8-441D-9858-1B0EA0D925B6}"/>
            </a:ext>
          </a:extLst>
        </xdr:cNvPr>
        <xdr:cNvSpPr txBox="1"/>
      </xdr:nvSpPr>
      <xdr:spPr>
        <a:xfrm>
          <a:off x="14738350"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82" name="楕円 681">
          <a:extLst>
            <a:ext uri="{FF2B5EF4-FFF2-40B4-BE49-F238E27FC236}">
              <a16:creationId xmlns:a16="http://schemas.microsoft.com/office/drawing/2014/main" id="{2CBCDEFC-8511-4C10-98FD-B486892476C2}"/>
            </a:ext>
          </a:extLst>
        </xdr:cNvPr>
        <xdr:cNvSpPr/>
      </xdr:nvSpPr>
      <xdr:spPr>
        <a:xfrm>
          <a:off x="1388745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47625</xdr:rowOff>
    </xdr:from>
    <xdr:to>
      <xdr:col>85</xdr:col>
      <xdr:colOff>127000</xdr:colOff>
      <xdr:row>107</xdr:row>
      <xdr:rowOff>57150</xdr:rowOff>
    </xdr:to>
    <xdr:cxnSp macro="">
      <xdr:nvCxnSpPr>
        <xdr:cNvPr id="683" name="直線コネクタ 682">
          <a:extLst>
            <a:ext uri="{FF2B5EF4-FFF2-40B4-BE49-F238E27FC236}">
              <a16:creationId xmlns:a16="http://schemas.microsoft.com/office/drawing/2014/main" id="{BFF3F751-0DEE-4D32-BA2E-633DF7EE0053}"/>
            </a:ext>
          </a:extLst>
        </xdr:cNvPr>
        <xdr:cNvCxnSpPr/>
      </xdr:nvCxnSpPr>
      <xdr:spPr>
        <a:xfrm flipV="1">
          <a:off x="13938250" y="1771332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4" name="楕円 683">
          <a:extLst>
            <a:ext uri="{FF2B5EF4-FFF2-40B4-BE49-F238E27FC236}">
              <a16:creationId xmlns:a16="http://schemas.microsoft.com/office/drawing/2014/main" id="{9A8FFAC0-766C-4D10-8D0E-D6173F9F043C}"/>
            </a:ext>
          </a:extLst>
        </xdr:cNvPr>
        <xdr:cNvSpPr/>
      </xdr:nvSpPr>
      <xdr:spPr>
        <a:xfrm>
          <a:off x="1309370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685" name="直線コネクタ 684">
          <a:extLst>
            <a:ext uri="{FF2B5EF4-FFF2-40B4-BE49-F238E27FC236}">
              <a16:creationId xmlns:a16="http://schemas.microsoft.com/office/drawing/2014/main" id="{24D04329-C4B0-4FCC-AD8B-89D9A2AACFE6}"/>
            </a:ext>
          </a:extLst>
        </xdr:cNvPr>
        <xdr:cNvCxnSpPr/>
      </xdr:nvCxnSpPr>
      <xdr:spPr>
        <a:xfrm>
          <a:off x="13144500" y="176847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686" name="楕円 685">
          <a:extLst>
            <a:ext uri="{FF2B5EF4-FFF2-40B4-BE49-F238E27FC236}">
              <a16:creationId xmlns:a16="http://schemas.microsoft.com/office/drawing/2014/main" id="{9C86884F-3405-4F63-A565-25D4CF360774}"/>
            </a:ext>
          </a:extLst>
        </xdr:cNvPr>
        <xdr:cNvSpPr/>
      </xdr:nvSpPr>
      <xdr:spPr>
        <a:xfrm>
          <a:off x="12299950" y="17602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19050</xdr:rowOff>
    </xdr:to>
    <xdr:cxnSp macro="">
      <xdr:nvCxnSpPr>
        <xdr:cNvPr id="687" name="直線コネクタ 686">
          <a:extLst>
            <a:ext uri="{FF2B5EF4-FFF2-40B4-BE49-F238E27FC236}">
              <a16:creationId xmlns:a16="http://schemas.microsoft.com/office/drawing/2014/main" id="{EEF87B51-9E75-4EAA-9E86-B82AD67308EB}"/>
            </a:ext>
          </a:extLst>
        </xdr:cNvPr>
        <xdr:cNvCxnSpPr/>
      </xdr:nvCxnSpPr>
      <xdr:spPr>
        <a:xfrm>
          <a:off x="12344400" y="1765300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88" name="楕円 687">
          <a:extLst>
            <a:ext uri="{FF2B5EF4-FFF2-40B4-BE49-F238E27FC236}">
              <a16:creationId xmlns:a16="http://schemas.microsoft.com/office/drawing/2014/main" id="{A3280D1E-2537-4D45-9598-0A7D8BAA1563}"/>
            </a:ext>
          </a:extLst>
        </xdr:cNvPr>
        <xdr:cNvSpPr/>
      </xdr:nvSpPr>
      <xdr:spPr>
        <a:xfrm>
          <a:off x="1148715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152400</xdr:rowOff>
    </xdr:to>
    <xdr:cxnSp macro="">
      <xdr:nvCxnSpPr>
        <xdr:cNvPr id="689" name="直線コネクタ 688">
          <a:extLst>
            <a:ext uri="{FF2B5EF4-FFF2-40B4-BE49-F238E27FC236}">
              <a16:creationId xmlns:a16="http://schemas.microsoft.com/office/drawing/2014/main" id="{477C3BEB-0C17-4626-AD92-F15A5A44EB7D}"/>
            </a:ext>
          </a:extLst>
        </xdr:cNvPr>
        <xdr:cNvCxnSpPr/>
      </xdr:nvCxnSpPr>
      <xdr:spPr>
        <a:xfrm>
          <a:off x="11537950" y="176149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0" name="n_1aveValue【公民館】&#10;有形固定資産減価償却率">
          <a:extLst>
            <a:ext uri="{FF2B5EF4-FFF2-40B4-BE49-F238E27FC236}">
              <a16:creationId xmlns:a16="http://schemas.microsoft.com/office/drawing/2014/main" id="{F90B454E-A9EA-4C40-97AB-3BFB95DB4FEF}"/>
            </a:ext>
          </a:extLst>
        </xdr:cNvPr>
        <xdr:cNvSpPr txBox="1"/>
      </xdr:nvSpPr>
      <xdr:spPr>
        <a:xfrm>
          <a:off x="137420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91" name="n_2aveValue【公民館】&#10;有形固定資産減価償却率">
          <a:extLst>
            <a:ext uri="{FF2B5EF4-FFF2-40B4-BE49-F238E27FC236}">
              <a16:creationId xmlns:a16="http://schemas.microsoft.com/office/drawing/2014/main" id="{C8F4207F-DC05-4C65-8D6B-037535CB8E5A}"/>
            </a:ext>
          </a:extLst>
        </xdr:cNvPr>
        <xdr:cNvSpPr txBox="1"/>
      </xdr:nvSpPr>
      <xdr:spPr>
        <a:xfrm>
          <a:off x="1296099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2" name="n_3aveValue【公民館】&#10;有形固定資産減価償却率">
          <a:extLst>
            <a:ext uri="{FF2B5EF4-FFF2-40B4-BE49-F238E27FC236}">
              <a16:creationId xmlns:a16="http://schemas.microsoft.com/office/drawing/2014/main" id="{7C013BEC-516E-416D-9A97-1352F0D533CE}"/>
            </a:ext>
          </a:extLst>
        </xdr:cNvPr>
        <xdr:cNvSpPr txBox="1"/>
      </xdr:nvSpPr>
      <xdr:spPr>
        <a:xfrm>
          <a:off x="121672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3" name="n_4aveValue【公民館】&#10;有形固定資産減価償却率">
          <a:extLst>
            <a:ext uri="{FF2B5EF4-FFF2-40B4-BE49-F238E27FC236}">
              <a16:creationId xmlns:a16="http://schemas.microsoft.com/office/drawing/2014/main" id="{747D9AF4-1182-447A-9378-D0496D8CC150}"/>
            </a:ext>
          </a:extLst>
        </xdr:cNvPr>
        <xdr:cNvSpPr txBox="1"/>
      </xdr:nvSpPr>
      <xdr:spPr>
        <a:xfrm>
          <a:off x="113544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94" name="n_1mainValue【公民館】&#10;有形固定資産減価償却率">
          <a:extLst>
            <a:ext uri="{FF2B5EF4-FFF2-40B4-BE49-F238E27FC236}">
              <a16:creationId xmlns:a16="http://schemas.microsoft.com/office/drawing/2014/main" id="{1879ED59-E7D4-4C00-8AB4-D8A80F0381A2}"/>
            </a:ext>
          </a:extLst>
        </xdr:cNvPr>
        <xdr:cNvSpPr txBox="1"/>
      </xdr:nvSpPr>
      <xdr:spPr>
        <a:xfrm>
          <a:off x="13742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95" name="n_2mainValue【公民館】&#10;有形固定資産減価償却率">
          <a:extLst>
            <a:ext uri="{FF2B5EF4-FFF2-40B4-BE49-F238E27FC236}">
              <a16:creationId xmlns:a16="http://schemas.microsoft.com/office/drawing/2014/main" id="{7ADE2042-D231-4B7E-B0D4-81947692C614}"/>
            </a:ext>
          </a:extLst>
        </xdr:cNvPr>
        <xdr:cNvSpPr txBox="1"/>
      </xdr:nvSpPr>
      <xdr:spPr>
        <a:xfrm>
          <a:off x="1296099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696" name="n_3mainValue【公民館】&#10;有形固定資産減価償却率">
          <a:extLst>
            <a:ext uri="{FF2B5EF4-FFF2-40B4-BE49-F238E27FC236}">
              <a16:creationId xmlns:a16="http://schemas.microsoft.com/office/drawing/2014/main" id="{A920E9E9-85CA-4DF7-A1B9-9C53C2E87297}"/>
            </a:ext>
          </a:extLst>
        </xdr:cNvPr>
        <xdr:cNvSpPr txBox="1"/>
      </xdr:nvSpPr>
      <xdr:spPr>
        <a:xfrm>
          <a:off x="121672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97" name="n_4mainValue【公民館】&#10;有形固定資産減価償却率">
          <a:extLst>
            <a:ext uri="{FF2B5EF4-FFF2-40B4-BE49-F238E27FC236}">
              <a16:creationId xmlns:a16="http://schemas.microsoft.com/office/drawing/2014/main" id="{710EEC22-DF1B-4E49-9A2B-98DFA39DE5C9}"/>
            </a:ext>
          </a:extLst>
        </xdr:cNvPr>
        <xdr:cNvSpPr txBox="1"/>
      </xdr:nvSpPr>
      <xdr:spPr>
        <a:xfrm>
          <a:off x="113544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F71F6F15-3FE9-4324-AE3A-26A0B6125F06}"/>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A9DAF06C-50E9-4FAF-9039-969F6AC9EEE3}"/>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459F61C9-9B9E-4B67-BBA7-707832199F85}"/>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1DB12F01-FB6F-4218-8592-E6E39F1A10DF}"/>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F5B985A-82A3-4871-A788-1C23BACAE5A8}"/>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5E38CA5-A616-4C6E-ABFF-97A7B6BCCA9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821D8D4A-85E5-4BB3-96AE-11D50295838C}"/>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CB9A65E-6412-4FD0-A4EE-74A0EE7AB6E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EE0BC57F-9265-4279-B25D-D3E7E1E863DC}"/>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86FC7423-6BF6-46B4-9421-B110748936FB}"/>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A5AF1E26-8E2E-49C7-A95F-E2363C421981}"/>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94B80DCC-C1B4-499B-9ECC-E225D54DDC5E}"/>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CA2C9A4A-1DF5-47B2-A455-5A3F189A109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78E09293-C1EC-4730-9A91-866DB0A1FE85}"/>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CE9CE130-0780-456D-A99A-D63AE425A152}"/>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FA1BD83-3351-4FF0-9AB5-8B1E326E402A}"/>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9199957D-C933-452F-AD27-120B8B18569E}"/>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AAB1A86C-16B2-47FD-890B-DD058418663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7660A861-61EA-409E-99EF-41E0F0E286EA}"/>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6FA01984-28E9-45D8-8310-6AAC13CA1019}"/>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5E634F5B-A0EC-4B90-B4F3-77F172577851}"/>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4AD0FE8B-398F-4279-B565-63427C649649}"/>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A6434F6D-6885-44EF-A23D-B8D75986904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56326AF9-D496-49BE-AAE4-ED1759A6F2E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6584063E-69D6-487A-8426-14B70ABA68C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F46A6C4D-5602-47C1-B6DA-13B8ECA5DE3C}"/>
            </a:ext>
          </a:extLst>
        </xdr:cNvPr>
        <xdr:cNvCxnSpPr/>
      </xdr:nvCxnSpPr>
      <xdr:spPr>
        <a:xfrm flipV="1">
          <a:off x="19951064" y="16442327"/>
          <a:ext cx="0" cy="156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7C982733-05E8-4567-A081-E2F779181194}"/>
            </a:ext>
          </a:extLst>
        </xdr:cNvPr>
        <xdr:cNvSpPr txBox="1"/>
      </xdr:nvSpPr>
      <xdr:spPr>
        <a:xfrm>
          <a:off x="19989800" y="1800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CD632E3C-1EDD-4CFF-AF58-EEC78A94F5B7}"/>
            </a:ext>
          </a:extLst>
        </xdr:cNvPr>
        <xdr:cNvCxnSpPr/>
      </xdr:nvCxnSpPr>
      <xdr:spPr>
        <a:xfrm>
          <a:off x="19881850" y="18005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DA92C6BF-60FC-4240-A871-BA8D84779653}"/>
            </a:ext>
          </a:extLst>
        </xdr:cNvPr>
        <xdr:cNvSpPr txBox="1"/>
      </xdr:nvSpPr>
      <xdr:spPr>
        <a:xfrm>
          <a:off x="19989800" y="162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6B922AF2-CDA7-4A0A-A3B0-5FC0A93AC1B3}"/>
            </a:ext>
          </a:extLst>
        </xdr:cNvPr>
        <xdr:cNvCxnSpPr/>
      </xdr:nvCxnSpPr>
      <xdr:spPr>
        <a:xfrm>
          <a:off x="1988185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a:extLst>
            <a:ext uri="{FF2B5EF4-FFF2-40B4-BE49-F238E27FC236}">
              <a16:creationId xmlns:a16="http://schemas.microsoft.com/office/drawing/2014/main" id="{34FE9E9C-76C6-43E8-BFD8-47A10EF891D9}"/>
            </a:ext>
          </a:extLst>
        </xdr:cNvPr>
        <xdr:cNvSpPr txBox="1"/>
      </xdr:nvSpPr>
      <xdr:spPr>
        <a:xfrm>
          <a:off x="19989800" y="17566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77E63472-1A87-46EB-A500-F52F4E551133}"/>
            </a:ext>
          </a:extLst>
        </xdr:cNvPr>
        <xdr:cNvSpPr/>
      </xdr:nvSpPr>
      <xdr:spPr>
        <a:xfrm>
          <a:off x="19900900" y="177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CFCFEDEB-6588-41BA-A73A-A0F12EE1C5F1}"/>
            </a:ext>
          </a:extLst>
        </xdr:cNvPr>
        <xdr:cNvSpPr/>
      </xdr:nvSpPr>
      <xdr:spPr>
        <a:xfrm>
          <a:off x="19157950" y="177155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a:extLst>
            <a:ext uri="{FF2B5EF4-FFF2-40B4-BE49-F238E27FC236}">
              <a16:creationId xmlns:a16="http://schemas.microsoft.com/office/drawing/2014/main" id="{5A8BAA31-C02F-4CBC-9258-8E01141BEB5C}"/>
            </a:ext>
          </a:extLst>
        </xdr:cNvPr>
        <xdr:cNvSpPr/>
      </xdr:nvSpPr>
      <xdr:spPr>
        <a:xfrm>
          <a:off x="18345150" y="1771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a:extLst>
            <a:ext uri="{FF2B5EF4-FFF2-40B4-BE49-F238E27FC236}">
              <a16:creationId xmlns:a16="http://schemas.microsoft.com/office/drawing/2014/main" id="{0B1CDB13-353D-4195-8F94-E099DC874138}"/>
            </a:ext>
          </a:extLst>
        </xdr:cNvPr>
        <xdr:cNvSpPr/>
      </xdr:nvSpPr>
      <xdr:spPr>
        <a:xfrm>
          <a:off x="17551400" y="177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AF9A0ABF-5B67-4F93-8E5F-853CBDBAE64D}"/>
            </a:ext>
          </a:extLst>
        </xdr:cNvPr>
        <xdr:cNvSpPr/>
      </xdr:nvSpPr>
      <xdr:spPr>
        <a:xfrm>
          <a:off x="16757650" y="177123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70B1A2D-BE1A-47CD-B3DF-BE6F8704A95A}"/>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608E3AB-6836-4BC2-8EC8-0BCA14456FB9}"/>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7983E8-8FCA-49EE-A235-AFB35B9DD919}"/>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A29147F-B74D-40EC-B5F8-53A7612C9ED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A79CB58-F725-4693-B149-FACEA5A6A72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39" name="楕円 738">
          <a:extLst>
            <a:ext uri="{FF2B5EF4-FFF2-40B4-BE49-F238E27FC236}">
              <a16:creationId xmlns:a16="http://schemas.microsoft.com/office/drawing/2014/main" id="{7B09E74D-F9A7-45C3-9212-BAB84437B4A5}"/>
            </a:ext>
          </a:extLst>
        </xdr:cNvPr>
        <xdr:cNvSpPr/>
      </xdr:nvSpPr>
      <xdr:spPr>
        <a:xfrm>
          <a:off x="199009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40" name="【公民館】&#10;一人当たり面積該当値テキスト">
          <a:extLst>
            <a:ext uri="{FF2B5EF4-FFF2-40B4-BE49-F238E27FC236}">
              <a16:creationId xmlns:a16="http://schemas.microsoft.com/office/drawing/2014/main" id="{811D1F0D-7398-41E9-8C83-7A79DFABF2D7}"/>
            </a:ext>
          </a:extLst>
        </xdr:cNvPr>
        <xdr:cNvSpPr txBox="1"/>
      </xdr:nvSpPr>
      <xdr:spPr>
        <a:xfrm>
          <a:off x="19989800" y="1777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41" name="楕円 740">
          <a:extLst>
            <a:ext uri="{FF2B5EF4-FFF2-40B4-BE49-F238E27FC236}">
              <a16:creationId xmlns:a16="http://schemas.microsoft.com/office/drawing/2014/main" id="{D81AF745-E15F-4C30-957B-0604CC1F6598}"/>
            </a:ext>
          </a:extLst>
        </xdr:cNvPr>
        <xdr:cNvSpPr/>
      </xdr:nvSpPr>
      <xdr:spPr>
        <a:xfrm>
          <a:off x="19157950" y="1785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742" name="直線コネクタ 741">
          <a:extLst>
            <a:ext uri="{FF2B5EF4-FFF2-40B4-BE49-F238E27FC236}">
              <a16:creationId xmlns:a16="http://schemas.microsoft.com/office/drawing/2014/main" id="{44340B70-B7B6-41F5-A5B9-AB5ACB51D226}"/>
            </a:ext>
          </a:extLst>
        </xdr:cNvPr>
        <xdr:cNvCxnSpPr/>
      </xdr:nvCxnSpPr>
      <xdr:spPr>
        <a:xfrm>
          <a:off x="19202400" y="1790373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743" name="楕円 742">
          <a:extLst>
            <a:ext uri="{FF2B5EF4-FFF2-40B4-BE49-F238E27FC236}">
              <a16:creationId xmlns:a16="http://schemas.microsoft.com/office/drawing/2014/main" id="{3D5C81C1-BB27-4205-BC41-5AC4B0A2DBC6}"/>
            </a:ext>
          </a:extLst>
        </xdr:cNvPr>
        <xdr:cNvSpPr/>
      </xdr:nvSpPr>
      <xdr:spPr>
        <a:xfrm>
          <a:off x="183451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72934</xdr:rowOff>
    </xdr:to>
    <xdr:cxnSp macro="">
      <xdr:nvCxnSpPr>
        <xdr:cNvPr id="744" name="直線コネクタ 743">
          <a:extLst>
            <a:ext uri="{FF2B5EF4-FFF2-40B4-BE49-F238E27FC236}">
              <a16:creationId xmlns:a16="http://schemas.microsoft.com/office/drawing/2014/main" id="{696E0AA5-0140-4EF1-A697-525DD5B8C39C}"/>
            </a:ext>
          </a:extLst>
        </xdr:cNvPr>
        <xdr:cNvCxnSpPr/>
      </xdr:nvCxnSpPr>
      <xdr:spPr>
        <a:xfrm>
          <a:off x="18395950" y="1790373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45" name="楕円 744">
          <a:extLst>
            <a:ext uri="{FF2B5EF4-FFF2-40B4-BE49-F238E27FC236}">
              <a16:creationId xmlns:a16="http://schemas.microsoft.com/office/drawing/2014/main" id="{78184133-C17A-4732-A88F-5EA3A88E3B24}"/>
            </a:ext>
          </a:extLst>
        </xdr:cNvPr>
        <xdr:cNvSpPr/>
      </xdr:nvSpPr>
      <xdr:spPr>
        <a:xfrm>
          <a:off x="175514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72934</xdr:rowOff>
    </xdr:to>
    <xdr:cxnSp macro="">
      <xdr:nvCxnSpPr>
        <xdr:cNvPr id="746" name="直線コネクタ 745">
          <a:extLst>
            <a:ext uri="{FF2B5EF4-FFF2-40B4-BE49-F238E27FC236}">
              <a16:creationId xmlns:a16="http://schemas.microsoft.com/office/drawing/2014/main" id="{DC44C896-5885-4550-821D-7F65EA1C2C3B}"/>
            </a:ext>
          </a:extLst>
        </xdr:cNvPr>
        <xdr:cNvCxnSpPr/>
      </xdr:nvCxnSpPr>
      <xdr:spPr>
        <a:xfrm>
          <a:off x="17602200" y="179037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747" name="楕円 746">
          <a:extLst>
            <a:ext uri="{FF2B5EF4-FFF2-40B4-BE49-F238E27FC236}">
              <a16:creationId xmlns:a16="http://schemas.microsoft.com/office/drawing/2014/main" id="{8ED1DC8C-1FA0-45F8-AF5D-01BA5421C1E6}"/>
            </a:ext>
          </a:extLst>
        </xdr:cNvPr>
        <xdr:cNvSpPr/>
      </xdr:nvSpPr>
      <xdr:spPr>
        <a:xfrm>
          <a:off x="16757650" y="179084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128451</xdr:rowOff>
    </xdr:to>
    <xdr:cxnSp macro="">
      <xdr:nvCxnSpPr>
        <xdr:cNvPr id="748" name="直線コネクタ 747">
          <a:extLst>
            <a:ext uri="{FF2B5EF4-FFF2-40B4-BE49-F238E27FC236}">
              <a16:creationId xmlns:a16="http://schemas.microsoft.com/office/drawing/2014/main" id="{BF3ADE70-D402-4966-9524-14D6E813D0E4}"/>
            </a:ext>
          </a:extLst>
        </xdr:cNvPr>
        <xdr:cNvCxnSpPr/>
      </xdr:nvCxnSpPr>
      <xdr:spPr>
        <a:xfrm flipV="1">
          <a:off x="16802100" y="17903734"/>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a:extLst>
            <a:ext uri="{FF2B5EF4-FFF2-40B4-BE49-F238E27FC236}">
              <a16:creationId xmlns:a16="http://schemas.microsoft.com/office/drawing/2014/main" id="{E7A600A5-27E3-4313-95E6-86D6E191CD49}"/>
            </a:ext>
          </a:extLst>
        </xdr:cNvPr>
        <xdr:cNvSpPr txBox="1"/>
      </xdr:nvSpPr>
      <xdr:spPr>
        <a:xfrm>
          <a:off x="18980227" y="175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0" name="n_2aveValue【公民館】&#10;一人当たり面積">
          <a:extLst>
            <a:ext uri="{FF2B5EF4-FFF2-40B4-BE49-F238E27FC236}">
              <a16:creationId xmlns:a16="http://schemas.microsoft.com/office/drawing/2014/main" id="{2A0D4E39-E36A-4B38-B83F-4329DF06A5C0}"/>
            </a:ext>
          </a:extLst>
        </xdr:cNvPr>
        <xdr:cNvSpPr txBox="1"/>
      </xdr:nvSpPr>
      <xdr:spPr>
        <a:xfrm>
          <a:off x="18180127"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1" name="n_3aveValue【公民館】&#10;一人当たり面積">
          <a:extLst>
            <a:ext uri="{FF2B5EF4-FFF2-40B4-BE49-F238E27FC236}">
              <a16:creationId xmlns:a16="http://schemas.microsoft.com/office/drawing/2014/main" id="{1AD172DE-3B39-4825-9185-74F1D52F9DDA}"/>
            </a:ext>
          </a:extLst>
        </xdr:cNvPr>
        <xdr:cNvSpPr txBox="1"/>
      </xdr:nvSpPr>
      <xdr:spPr>
        <a:xfrm>
          <a:off x="17386377" y="174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DBDD0F06-B614-4160-A10A-30CD786EDA02}"/>
            </a:ext>
          </a:extLst>
        </xdr:cNvPr>
        <xdr:cNvSpPr txBox="1"/>
      </xdr:nvSpPr>
      <xdr:spPr>
        <a:xfrm>
          <a:off x="16592627"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53" name="n_1mainValue【公民館】&#10;一人当たり面積">
          <a:extLst>
            <a:ext uri="{FF2B5EF4-FFF2-40B4-BE49-F238E27FC236}">
              <a16:creationId xmlns:a16="http://schemas.microsoft.com/office/drawing/2014/main" id="{B8033053-E180-453E-B3DD-C2CA850359C3}"/>
            </a:ext>
          </a:extLst>
        </xdr:cNvPr>
        <xdr:cNvSpPr txBox="1"/>
      </xdr:nvSpPr>
      <xdr:spPr>
        <a:xfrm>
          <a:off x="189802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754" name="n_2mainValue【公民館】&#10;一人当たり面積">
          <a:extLst>
            <a:ext uri="{FF2B5EF4-FFF2-40B4-BE49-F238E27FC236}">
              <a16:creationId xmlns:a16="http://schemas.microsoft.com/office/drawing/2014/main" id="{27D67E2F-4ED8-486F-9CC1-2197A87DF713}"/>
            </a:ext>
          </a:extLst>
        </xdr:cNvPr>
        <xdr:cNvSpPr txBox="1"/>
      </xdr:nvSpPr>
      <xdr:spPr>
        <a:xfrm>
          <a:off x="181801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55" name="n_3mainValue【公民館】&#10;一人当たり面積">
          <a:extLst>
            <a:ext uri="{FF2B5EF4-FFF2-40B4-BE49-F238E27FC236}">
              <a16:creationId xmlns:a16="http://schemas.microsoft.com/office/drawing/2014/main" id="{D6FC6476-41EB-453F-894C-8E25BBF576E7}"/>
            </a:ext>
          </a:extLst>
        </xdr:cNvPr>
        <xdr:cNvSpPr txBox="1"/>
      </xdr:nvSpPr>
      <xdr:spPr>
        <a:xfrm>
          <a:off x="1738637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756" name="n_4mainValue【公民館】&#10;一人当たり面積">
          <a:extLst>
            <a:ext uri="{FF2B5EF4-FFF2-40B4-BE49-F238E27FC236}">
              <a16:creationId xmlns:a16="http://schemas.microsoft.com/office/drawing/2014/main" id="{23AA7859-FD59-4A58-B3CE-3FC239AE56D0}"/>
            </a:ext>
          </a:extLst>
        </xdr:cNvPr>
        <xdr:cNvSpPr txBox="1"/>
      </xdr:nvSpPr>
      <xdr:spPr>
        <a:xfrm>
          <a:off x="16592627" y="179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D1D5EBD-7A1B-4DC6-80B1-437CA232A46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D3631D9-DC18-44A5-A688-175CFE8B4251}"/>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7AA043E-9117-4657-A5FA-FF7B587CA35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該当するもののうち「橋りょう・トンネル」を除くすべての施設の有形固定資産減価償却率が高くなっている。これは、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かけて多くの施設が整備されたためである。これらの施設については、耐震診断、補強工事を実施し、また適切に日々の修繕を行っているため、使用上の問題はないが、今後、これらの施設の集中的な改修や更新に向け、公共施設総合管理計画、個別施設計画などに基づき、施設の再編や長寿命化に努めるべく、取り組み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98305A-3B80-4EF8-8366-0D6265105152}"/>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2ACA3F-A114-4CA7-B805-514AA4657857}"/>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BC122E-2CAE-4582-AFA3-EB698B0185F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337EF7-56A1-402B-9787-C3A5B5E8114B}"/>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A02850-4ED1-4798-A7EE-741EE6ECB082}"/>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F2C3C0-00D2-4C1C-82BD-E847C25CC093}"/>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61C3E1-2D6F-4DBB-AA18-FA84955096C5}"/>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344A60-9018-488E-A46D-6E9C71F42BB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55DCB3-1369-44D0-938F-F1BE19B817BC}"/>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42F951-0654-4F74-9B6D-53D49DFDA9AD}"/>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A7CD91-CF00-4564-B169-28AE560B764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F0C49E-8A0B-4700-A570-872D98AA35D8}"/>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83CA23-8C9C-46C9-A551-909E2FA38A95}"/>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1EDCBD-DF7D-4C16-B9C8-BB1435471A6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E79409-C89F-4A31-9DA4-1B7634F97A8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B7E724-4410-48F8-BD5E-E9AAD5988C4F}"/>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4A0B6A-7B5B-4BEF-9928-99D2E596197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66B91F-8B09-4850-998C-8F66664DB87F}"/>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55EB97-E5B0-4D24-95B9-04B5090BDF0C}"/>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5286B2-51E5-41B0-818F-B42218253E2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AD970C-2361-4583-92E4-D6FB3ABE6F3F}"/>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19AE4F-CE8A-443D-BAD4-F3C0B116E516}"/>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DDF171-CD0A-468A-9965-78354BFC8E8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95AA15-BB7E-425B-AB79-55A9C9C0F5E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A0F542-59B1-459C-999F-DCB3EC47121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790FC8-4222-4FC9-89C6-4198F25829D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A48C8-5DF1-4AEA-B098-5AEA1B2BC91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D18B8E-51AE-4937-A6BB-F95F1CA9B281}"/>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17BD32-F3AD-4F7C-AE00-A6EC1670C964}"/>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AF80FA-B59F-4497-9964-77AC4D9A06E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470201-A78F-413A-B4BF-4D486B3DA65D}"/>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CFD8FA-117C-4168-942B-7432AB7D800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E0E91E-D5B3-4FC2-9089-7425EA79473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680303-FF47-4DE3-B180-B6C1C5DDBECF}"/>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2E5BE0-3BCE-4ABF-BA5A-A03D822C265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8915E0-FE7F-462C-B7AA-209AD98A55F7}"/>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345E58-2B4B-413C-919B-EF45C4B1467B}"/>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E90416-E1D6-4FAD-B1AC-72F73E3173F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A584DC-986A-4868-9A47-256FF21B50F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21E2FA-2E84-4F7D-9725-17DC01BB300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2CE146-A212-4A4F-8A5D-5A7052D2D1A2}"/>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D31234-F92E-4D1F-908D-4EE45F0CEE6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0398D0-019E-4711-8DD5-E88686C53474}"/>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D756BF-F241-417F-96AC-234635E8037F}"/>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EED199-1CE7-482B-82F9-39B051503D46}"/>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391B32-17EB-4613-A262-4F28BD61CDE5}"/>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97CA69-54FD-4820-8BA0-D3E38824AE0A}"/>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8D4BB4-723F-4F2C-A6A5-ECB799997585}"/>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C9DC4E-D709-48C5-A6DA-BA01D952032E}"/>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66A42D-4D76-4AA0-BA43-F0013C40BA37}"/>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6D83920-FB9C-42F1-9D2D-9EC245E2C8FB}"/>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A0E4C2-0490-4884-90C2-AC0A20868BFF}"/>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6A7D4C7-61A0-4869-BF77-109A0164545F}"/>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A3BD73-079A-4A6E-BF36-769F3453E052}"/>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0FA530-DF64-4624-A236-63C7CB2C02BA}"/>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ABD7A37-94ED-4964-A758-A2CB3CC761B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515A1EBC-2185-44D1-8A24-7289475CAE35}"/>
            </a:ext>
          </a:extLst>
        </xdr:cNvPr>
        <xdr:cNvCxnSpPr/>
      </xdr:nvCxnSpPr>
      <xdr:spPr>
        <a:xfrm flipV="1">
          <a:off x="4177665" y="554082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69264246-A773-49AE-8E16-C2423E21A2CC}"/>
            </a:ext>
          </a:extLst>
        </xdr:cNvPr>
        <xdr:cNvSpPr txBox="1"/>
      </xdr:nvSpPr>
      <xdr:spPr>
        <a:xfrm>
          <a:off x="4216400"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A9210589-603A-4B48-B866-2A4DCCDEA5A0}"/>
            </a:ext>
          </a:extLst>
        </xdr:cNvPr>
        <xdr:cNvCxnSpPr/>
      </xdr:nvCxnSpPr>
      <xdr:spPr>
        <a:xfrm>
          <a:off x="4108450" y="7012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EF32C71A-6DEC-4CCD-A40A-31ED6A65712A}"/>
            </a:ext>
          </a:extLst>
        </xdr:cNvPr>
        <xdr:cNvSpPr txBox="1"/>
      </xdr:nvSpPr>
      <xdr:spPr>
        <a:xfrm>
          <a:off x="4216400" y="5322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C3AB95C-C433-43C2-8BD4-495C8BC5C456}"/>
            </a:ext>
          </a:extLst>
        </xdr:cNvPr>
        <xdr:cNvCxnSpPr/>
      </xdr:nvCxnSpPr>
      <xdr:spPr>
        <a:xfrm>
          <a:off x="4108450" y="554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B78E9A27-20C8-469B-B23C-7AB9B313A20B}"/>
            </a:ext>
          </a:extLst>
        </xdr:cNvPr>
        <xdr:cNvSpPr txBox="1"/>
      </xdr:nvSpPr>
      <xdr:spPr>
        <a:xfrm>
          <a:off x="421640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AA6757C8-ECE5-4176-9BF3-54BA73B2AB7F}"/>
            </a:ext>
          </a:extLst>
        </xdr:cNvPr>
        <xdr:cNvSpPr/>
      </xdr:nvSpPr>
      <xdr:spPr>
        <a:xfrm>
          <a:off x="4127500" y="6223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149C5643-AF8F-4B0F-9107-2D8A0CB66DF4}"/>
            </a:ext>
          </a:extLst>
        </xdr:cNvPr>
        <xdr:cNvSpPr/>
      </xdr:nvSpPr>
      <xdr:spPr>
        <a:xfrm>
          <a:off x="3384550" y="62043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AA12361-9DA2-4164-AAEA-E3CE0DC2A324}"/>
            </a:ext>
          </a:extLst>
        </xdr:cNvPr>
        <xdr:cNvSpPr/>
      </xdr:nvSpPr>
      <xdr:spPr>
        <a:xfrm>
          <a:off x="2571750" y="616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D0A3FA5-365C-4F4C-AFF7-A9091B4986A4}"/>
            </a:ext>
          </a:extLst>
        </xdr:cNvPr>
        <xdr:cNvSpPr/>
      </xdr:nvSpPr>
      <xdr:spPr>
        <a:xfrm>
          <a:off x="1778000" y="613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F41F12A-DF81-447A-9EFC-5906BBAE6E1A}"/>
            </a:ext>
          </a:extLst>
        </xdr:cNvPr>
        <xdr:cNvSpPr/>
      </xdr:nvSpPr>
      <xdr:spPr>
        <a:xfrm>
          <a:off x="984250" y="6106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6E0FBB-686D-4720-AF1D-377CE1665CF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52EE9E-BF9D-4C25-9098-640A20ADD271}"/>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1E9743-0FC8-41A2-BFC6-05BA71B7286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E36B18-5EE6-4A15-932A-869F8B19FB6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6987530-0A2E-4D1A-BAE8-FDD180110392}"/>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4" name="楕円 73">
          <a:extLst>
            <a:ext uri="{FF2B5EF4-FFF2-40B4-BE49-F238E27FC236}">
              <a16:creationId xmlns:a16="http://schemas.microsoft.com/office/drawing/2014/main" id="{BBDBF0A2-B061-4FA8-A4E0-7A2EF12A1F09}"/>
            </a:ext>
          </a:extLst>
        </xdr:cNvPr>
        <xdr:cNvSpPr/>
      </xdr:nvSpPr>
      <xdr:spPr>
        <a:xfrm>
          <a:off x="4127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5" name="【図書館】&#10;有形固定資産減価償却率該当値テキスト">
          <a:extLst>
            <a:ext uri="{FF2B5EF4-FFF2-40B4-BE49-F238E27FC236}">
              <a16:creationId xmlns:a16="http://schemas.microsoft.com/office/drawing/2014/main" id="{33D56F46-1E41-40AE-9C4D-B5DD3FE55331}"/>
            </a:ext>
          </a:extLst>
        </xdr:cNvPr>
        <xdr:cNvSpPr txBox="1"/>
      </xdr:nvSpPr>
      <xdr:spPr>
        <a:xfrm>
          <a:off x="42164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a:extLst>
            <a:ext uri="{FF2B5EF4-FFF2-40B4-BE49-F238E27FC236}">
              <a16:creationId xmlns:a16="http://schemas.microsoft.com/office/drawing/2014/main" id="{AC946315-B82A-4279-A1D5-210ED712107C}"/>
            </a:ext>
          </a:extLst>
        </xdr:cNvPr>
        <xdr:cNvSpPr/>
      </xdr:nvSpPr>
      <xdr:spPr>
        <a:xfrm>
          <a:off x="3384550" y="6590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64770</xdr:rowOff>
    </xdr:to>
    <xdr:cxnSp macro="">
      <xdr:nvCxnSpPr>
        <xdr:cNvPr id="77" name="直線コネクタ 76">
          <a:extLst>
            <a:ext uri="{FF2B5EF4-FFF2-40B4-BE49-F238E27FC236}">
              <a16:creationId xmlns:a16="http://schemas.microsoft.com/office/drawing/2014/main" id="{86D16615-769F-4603-9399-880E90A72255}"/>
            </a:ext>
          </a:extLst>
        </xdr:cNvPr>
        <xdr:cNvCxnSpPr/>
      </xdr:nvCxnSpPr>
      <xdr:spPr>
        <a:xfrm>
          <a:off x="3429000" y="663448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8" name="楕円 77">
          <a:extLst>
            <a:ext uri="{FF2B5EF4-FFF2-40B4-BE49-F238E27FC236}">
              <a16:creationId xmlns:a16="http://schemas.microsoft.com/office/drawing/2014/main" id="{BCAB03F8-7BB9-4475-858C-7DDDBE94E290}"/>
            </a:ext>
          </a:extLst>
        </xdr:cNvPr>
        <xdr:cNvSpPr/>
      </xdr:nvSpPr>
      <xdr:spPr>
        <a:xfrm>
          <a:off x="257175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40</xdr:row>
      <xdr:rowOff>30480</xdr:rowOff>
    </xdr:to>
    <xdr:cxnSp macro="">
      <xdr:nvCxnSpPr>
        <xdr:cNvPr id="79" name="直線コネクタ 78">
          <a:extLst>
            <a:ext uri="{FF2B5EF4-FFF2-40B4-BE49-F238E27FC236}">
              <a16:creationId xmlns:a16="http://schemas.microsoft.com/office/drawing/2014/main" id="{4F9F8446-D632-4F97-9C3F-3EF1FC5CACE1}"/>
            </a:ext>
          </a:extLst>
        </xdr:cNvPr>
        <xdr:cNvCxnSpPr/>
      </xdr:nvCxnSpPr>
      <xdr:spPr>
        <a:xfrm>
          <a:off x="2622550" y="5558790"/>
          <a:ext cx="806450" cy="10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5806</xdr:rowOff>
    </xdr:from>
    <xdr:to>
      <xdr:col>10</xdr:col>
      <xdr:colOff>165100</xdr:colOff>
      <xdr:row>33</xdr:row>
      <xdr:rowOff>107406</xdr:rowOff>
    </xdr:to>
    <xdr:sp macro="" textlink="">
      <xdr:nvSpPr>
        <xdr:cNvPr id="80" name="楕円 79">
          <a:extLst>
            <a:ext uri="{FF2B5EF4-FFF2-40B4-BE49-F238E27FC236}">
              <a16:creationId xmlns:a16="http://schemas.microsoft.com/office/drawing/2014/main" id="{907207A8-CCB9-4C08-8639-8EEE7840192B}"/>
            </a:ext>
          </a:extLst>
        </xdr:cNvPr>
        <xdr:cNvSpPr/>
      </xdr:nvSpPr>
      <xdr:spPr>
        <a:xfrm>
          <a:off x="1778000" y="54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56606</xdr:rowOff>
    </xdr:from>
    <xdr:to>
      <xdr:col>15</xdr:col>
      <xdr:colOff>50800</xdr:colOff>
      <xdr:row>33</xdr:row>
      <xdr:rowOff>110490</xdr:rowOff>
    </xdr:to>
    <xdr:cxnSp macro="">
      <xdr:nvCxnSpPr>
        <xdr:cNvPr id="81" name="直線コネクタ 80">
          <a:extLst>
            <a:ext uri="{FF2B5EF4-FFF2-40B4-BE49-F238E27FC236}">
              <a16:creationId xmlns:a16="http://schemas.microsoft.com/office/drawing/2014/main" id="{B1AA8B40-590B-4AD7-A446-3408DA7345F4}"/>
            </a:ext>
          </a:extLst>
        </xdr:cNvPr>
        <xdr:cNvCxnSpPr/>
      </xdr:nvCxnSpPr>
      <xdr:spPr>
        <a:xfrm>
          <a:off x="1828800" y="5504906"/>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BE6F93B0-8B55-4826-AB2C-EF4EE308F8A5}"/>
            </a:ext>
          </a:extLst>
        </xdr:cNvPr>
        <xdr:cNvSpPr/>
      </xdr:nvSpPr>
      <xdr:spPr>
        <a:xfrm>
          <a:off x="984250" y="5406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56606</xdr:rowOff>
    </xdr:to>
    <xdr:cxnSp macro="">
      <xdr:nvCxnSpPr>
        <xdr:cNvPr id="83" name="直線コネクタ 82">
          <a:extLst>
            <a:ext uri="{FF2B5EF4-FFF2-40B4-BE49-F238E27FC236}">
              <a16:creationId xmlns:a16="http://schemas.microsoft.com/office/drawing/2014/main" id="{CEA3379E-6257-462E-839B-4E5F41551718}"/>
            </a:ext>
          </a:extLst>
        </xdr:cNvPr>
        <xdr:cNvCxnSpPr/>
      </xdr:nvCxnSpPr>
      <xdr:spPr>
        <a:xfrm>
          <a:off x="1028700" y="5451022"/>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FCA692B1-C18C-4604-8E92-ECA45765AA40}"/>
            </a:ext>
          </a:extLst>
        </xdr:cNvPr>
        <xdr:cNvSpPr txBox="1"/>
      </xdr:nvSpPr>
      <xdr:spPr>
        <a:xfrm>
          <a:off x="32391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E478869F-4585-4806-9CC0-DE7C1E2FBD76}"/>
            </a:ext>
          </a:extLst>
        </xdr:cNvPr>
        <xdr:cNvSpPr txBox="1"/>
      </xdr:nvSpPr>
      <xdr:spPr>
        <a:xfrm>
          <a:off x="2439044" y="625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BD967D54-C200-4104-B80E-C2514201DA72}"/>
            </a:ext>
          </a:extLst>
        </xdr:cNvPr>
        <xdr:cNvSpPr txBox="1"/>
      </xdr:nvSpPr>
      <xdr:spPr>
        <a:xfrm>
          <a:off x="1645294"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CD6967B3-31CF-4578-BCC6-67E5E1346933}"/>
            </a:ext>
          </a:extLst>
        </xdr:cNvPr>
        <xdr:cNvSpPr txBox="1"/>
      </xdr:nvSpPr>
      <xdr:spPr>
        <a:xfrm>
          <a:off x="851544"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F73283B3-8DA1-4FAF-933B-6D08C5CD4B43}"/>
            </a:ext>
          </a:extLst>
        </xdr:cNvPr>
        <xdr:cNvSpPr txBox="1"/>
      </xdr:nvSpPr>
      <xdr:spPr>
        <a:xfrm>
          <a:off x="323914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6367</xdr:rowOff>
    </xdr:from>
    <xdr:ext cx="340478" cy="259045"/>
    <xdr:sp macro="" textlink="">
      <xdr:nvSpPr>
        <xdr:cNvPr id="89" name="n_2mainValue【図書館】&#10;有形固定資産減価償却率">
          <a:extLst>
            <a:ext uri="{FF2B5EF4-FFF2-40B4-BE49-F238E27FC236}">
              <a16:creationId xmlns:a16="http://schemas.microsoft.com/office/drawing/2014/main" id="{31A133B4-705E-42C3-B5F2-27E3D140DEA3}"/>
            </a:ext>
          </a:extLst>
        </xdr:cNvPr>
        <xdr:cNvSpPr txBox="1"/>
      </xdr:nvSpPr>
      <xdr:spPr>
        <a:xfrm>
          <a:off x="2471361" y="5289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123933</xdr:rowOff>
    </xdr:from>
    <xdr:ext cx="340478" cy="259045"/>
    <xdr:sp macro="" textlink="">
      <xdr:nvSpPr>
        <xdr:cNvPr id="90" name="n_3mainValue【図書館】&#10;有形固定資産減価償却率">
          <a:extLst>
            <a:ext uri="{FF2B5EF4-FFF2-40B4-BE49-F238E27FC236}">
              <a16:creationId xmlns:a16="http://schemas.microsoft.com/office/drawing/2014/main" id="{C6AA5940-739D-43EA-842D-443A45515088}"/>
            </a:ext>
          </a:extLst>
        </xdr:cNvPr>
        <xdr:cNvSpPr txBox="1"/>
      </xdr:nvSpPr>
      <xdr:spPr>
        <a:xfrm>
          <a:off x="1677611" y="5242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a:extLst>
            <a:ext uri="{FF2B5EF4-FFF2-40B4-BE49-F238E27FC236}">
              <a16:creationId xmlns:a16="http://schemas.microsoft.com/office/drawing/2014/main" id="{A92447F9-F71A-4BAA-925C-0036C8A0AC3B}"/>
            </a:ext>
          </a:extLst>
        </xdr:cNvPr>
        <xdr:cNvSpPr txBox="1"/>
      </xdr:nvSpPr>
      <xdr:spPr>
        <a:xfrm>
          <a:off x="86481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FB59475-3544-475A-951D-2B800B1370B6}"/>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7F515A2-908D-4E7D-826F-590A4011C5EF}"/>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ED8EC90-1C33-4C23-97DA-7349776629DF}"/>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863A3D6-484F-43E7-A216-497D2B2413D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AA0AEA-BADF-4F6A-98FC-10981A37F86F}"/>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A48C483-A7BC-4A71-95C9-0E28924F4456}"/>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33D0E9-6316-4D36-97CA-A3752DC547D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58A2BF-6D17-4338-B00B-6A2015A8AC6D}"/>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8BA17D3-98D5-4AED-A3BB-F8C488485A9B}"/>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B4DC294-FE4E-401C-BCE8-66F0A176FFB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00D8031-A394-49A1-BA7E-B0366A99D72A}"/>
            </a:ext>
          </a:extLst>
        </xdr:cNvPr>
        <xdr:cNvCxnSpPr/>
      </xdr:nvCxnSpPr>
      <xdr:spPr>
        <a:xfrm>
          <a:off x="5956300" y="6788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B4DEA87-0A27-4F54-839B-A04CD4A71480}"/>
            </a:ext>
          </a:extLst>
        </xdr:cNvPr>
        <xdr:cNvSpPr txBox="1"/>
      </xdr:nvSpPr>
      <xdr:spPr>
        <a:xfrm>
          <a:off x="5527221" y="665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3D2C9BC-790D-490A-98B9-1762702AD2E5}"/>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48C27C5-FC4B-4653-8321-53D28675ED3C}"/>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CFBD8C9-C144-4DAA-A3AA-3E25307CDC16}"/>
            </a:ext>
          </a:extLst>
        </xdr:cNvPr>
        <xdr:cNvCxnSpPr/>
      </xdr:nvCxnSpPr>
      <xdr:spPr>
        <a:xfrm>
          <a:off x="5956300" y="5689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360BBD6-F616-42E5-B719-4330B711B3B9}"/>
            </a:ext>
          </a:extLst>
        </xdr:cNvPr>
        <xdr:cNvSpPr txBox="1"/>
      </xdr:nvSpPr>
      <xdr:spPr>
        <a:xfrm>
          <a:off x="5527221" y="555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09E3F31-94BA-4EF6-82DA-DDD918E7A39C}"/>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C6DFF9E-0FF6-4542-83B7-B411FE94D1BA}"/>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B0FE5D8-29CB-4163-BB79-ED4DA805EDA4}"/>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AB0B1F15-32A0-454F-B0EB-E58EDDACAA2A}"/>
            </a:ext>
          </a:extLst>
        </xdr:cNvPr>
        <xdr:cNvCxnSpPr/>
      </xdr:nvCxnSpPr>
      <xdr:spPr>
        <a:xfrm flipV="1">
          <a:off x="9429115" y="562673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15A3F2BC-2FB2-4DAA-AB5B-4300CFDCC68E}"/>
            </a:ext>
          </a:extLst>
        </xdr:cNvPr>
        <xdr:cNvSpPr txBox="1"/>
      </xdr:nvSpPr>
      <xdr:spPr>
        <a:xfrm>
          <a:off x="946785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1304756C-F454-48C9-AD64-30B6E0BA3C1E}"/>
            </a:ext>
          </a:extLst>
        </xdr:cNvPr>
        <xdr:cNvCxnSpPr/>
      </xdr:nvCxnSpPr>
      <xdr:spPr>
        <a:xfrm>
          <a:off x="9359900" y="677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31C3F28F-A87A-4178-B3DA-E0B076888606}"/>
            </a:ext>
          </a:extLst>
        </xdr:cNvPr>
        <xdr:cNvSpPr txBox="1"/>
      </xdr:nvSpPr>
      <xdr:spPr>
        <a:xfrm>
          <a:off x="9467850" y="5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E71FCAC-FF95-4FBD-8E6C-F97A5458975F}"/>
            </a:ext>
          </a:extLst>
        </xdr:cNvPr>
        <xdr:cNvCxnSpPr/>
      </xdr:nvCxnSpPr>
      <xdr:spPr>
        <a:xfrm>
          <a:off x="9359900" y="5626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ECB80FBC-6878-434A-A2BD-0A122EDDB809}"/>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EED79D52-0DC9-456B-A92B-DDC341E13DFF}"/>
            </a:ext>
          </a:extLst>
        </xdr:cNvPr>
        <xdr:cNvSpPr/>
      </xdr:nvSpPr>
      <xdr:spPr>
        <a:xfrm>
          <a:off x="9398000" y="650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97BAED91-3660-4F28-8AFD-8484BB1C7526}"/>
            </a:ext>
          </a:extLst>
        </xdr:cNvPr>
        <xdr:cNvSpPr/>
      </xdr:nvSpPr>
      <xdr:spPr>
        <a:xfrm>
          <a:off x="86360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E36A2F0E-710D-4633-9F51-8207CA97F558}"/>
            </a:ext>
          </a:extLst>
        </xdr:cNvPr>
        <xdr:cNvSpPr/>
      </xdr:nvSpPr>
      <xdr:spPr>
        <a:xfrm>
          <a:off x="7842250" y="650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2F6D8257-84D7-4708-B86F-56B696A78040}"/>
            </a:ext>
          </a:extLst>
        </xdr:cNvPr>
        <xdr:cNvSpPr/>
      </xdr:nvSpPr>
      <xdr:spPr>
        <a:xfrm>
          <a:off x="7029450" y="6515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98F3F33-D262-487F-9BAD-37A70D4C41C2}"/>
            </a:ext>
          </a:extLst>
        </xdr:cNvPr>
        <xdr:cNvSpPr/>
      </xdr:nvSpPr>
      <xdr:spPr>
        <a:xfrm>
          <a:off x="6235700" y="6515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F84AA1B-32C3-44EA-9003-20571F7D2F5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212772-EAF3-4898-8B52-35644E2B336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3872BB-4527-47F5-B3BA-AE1D0537A004}"/>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57790F8-AB4E-482E-A389-E540C04087C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437376-7888-4042-9B7D-094DC1C3F252}"/>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a:extLst>
            <a:ext uri="{FF2B5EF4-FFF2-40B4-BE49-F238E27FC236}">
              <a16:creationId xmlns:a16="http://schemas.microsoft.com/office/drawing/2014/main" id="{E2AB1878-764C-4CCA-A7F4-5D4F69996B0F}"/>
            </a:ext>
          </a:extLst>
        </xdr:cNvPr>
        <xdr:cNvSpPr/>
      </xdr:nvSpPr>
      <xdr:spPr>
        <a:xfrm>
          <a:off x="9398000" y="6532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a:extLst>
            <a:ext uri="{FF2B5EF4-FFF2-40B4-BE49-F238E27FC236}">
              <a16:creationId xmlns:a16="http://schemas.microsoft.com/office/drawing/2014/main" id="{41C2EE11-DD08-41A7-9870-B082A5E0D48D}"/>
            </a:ext>
          </a:extLst>
        </xdr:cNvPr>
        <xdr:cNvSpPr txBox="1"/>
      </xdr:nvSpPr>
      <xdr:spPr>
        <a:xfrm>
          <a:off x="946785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a:extLst>
            <a:ext uri="{FF2B5EF4-FFF2-40B4-BE49-F238E27FC236}">
              <a16:creationId xmlns:a16="http://schemas.microsoft.com/office/drawing/2014/main" id="{3E88089C-CF9E-4409-84B7-0B77D8312793}"/>
            </a:ext>
          </a:extLst>
        </xdr:cNvPr>
        <xdr:cNvSpPr/>
      </xdr:nvSpPr>
      <xdr:spPr>
        <a:xfrm>
          <a:off x="8636000" y="653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a:extLst>
            <a:ext uri="{FF2B5EF4-FFF2-40B4-BE49-F238E27FC236}">
              <a16:creationId xmlns:a16="http://schemas.microsoft.com/office/drawing/2014/main" id="{F52E9150-AB54-4426-8010-A40732D9983B}"/>
            </a:ext>
          </a:extLst>
        </xdr:cNvPr>
        <xdr:cNvCxnSpPr/>
      </xdr:nvCxnSpPr>
      <xdr:spPr>
        <a:xfrm>
          <a:off x="8686800" y="6583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B06D7CED-1240-4190-83EB-61F210D4C605}"/>
            </a:ext>
          </a:extLst>
        </xdr:cNvPr>
        <xdr:cNvSpPr/>
      </xdr:nvSpPr>
      <xdr:spPr>
        <a:xfrm>
          <a:off x="7842250" y="6527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144780</xdr:rowOff>
    </xdr:to>
    <xdr:cxnSp macro="">
      <xdr:nvCxnSpPr>
        <xdr:cNvPr id="132" name="直線コネクタ 131">
          <a:extLst>
            <a:ext uri="{FF2B5EF4-FFF2-40B4-BE49-F238E27FC236}">
              <a16:creationId xmlns:a16="http://schemas.microsoft.com/office/drawing/2014/main" id="{142B4921-52A2-4B39-BB23-A0A2EA7FC4EF}"/>
            </a:ext>
          </a:extLst>
        </xdr:cNvPr>
        <xdr:cNvCxnSpPr/>
      </xdr:nvCxnSpPr>
      <xdr:spPr>
        <a:xfrm>
          <a:off x="7886700" y="657796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a:extLst>
            <a:ext uri="{FF2B5EF4-FFF2-40B4-BE49-F238E27FC236}">
              <a16:creationId xmlns:a16="http://schemas.microsoft.com/office/drawing/2014/main" id="{A69E3E9A-5CFF-479E-B6A0-62D81351BCEA}"/>
            </a:ext>
          </a:extLst>
        </xdr:cNvPr>
        <xdr:cNvSpPr/>
      </xdr:nvSpPr>
      <xdr:spPr>
        <a:xfrm>
          <a:off x="7029450" y="652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34" name="直線コネクタ 133">
          <a:extLst>
            <a:ext uri="{FF2B5EF4-FFF2-40B4-BE49-F238E27FC236}">
              <a16:creationId xmlns:a16="http://schemas.microsoft.com/office/drawing/2014/main" id="{A728314D-7AB7-4B55-9881-2DF041A20D75}"/>
            </a:ext>
          </a:extLst>
        </xdr:cNvPr>
        <xdr:cNvCxnSpPr/>
      </xdr:nvCxnSpPr>
      <xdr:spPr>
        <a:xfrm>
          <a:off x="7080250" y="65779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C4B4DADC-603A-4944-9646-C898D47BE6A7}"/>
            </a:ext>
          </a:extLst>
        </xdr:cNvPr>
        <xdr:cNvSpPr/>
      </xdr:nvSpPr>
      <xdr:spPr>
        <a:xfrm>
          <a:off x="6235700" y="652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FD53C515-6081-43C3-AAEA-F99C5930B382}"/>
            </a:ext>
          </a:extLst>
        </xdr:cNvPr>
        <xdr:cNvCxnSpPr/>
      </xdr:nvCxnSpPr>
      <xdr:spPr>
        <a:xfrm>
          <a:off x="6286500" y="65779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3C699D09-051F-4B44-BBA1-D95825A8BFED}"/>
            </a:ext>
          </a:extLst>
        </xdr:cNvPr>
        <xdr:cNvSpPr txBox="1"/>
      </xdr:nvSpPr>
      <xdr:spPr>
        <a:xfrm>
          <a:off x="8458277"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74ADDA61-D982-4981-8410-76E7FB7E311D}"/>
            </a:ext>
          </a:extLst>
        </xdr:cNvPr>
        <xdr:cNvSpPr txBox="1"/>
      </xdr:nvSpPr>
      <xdr:spPr>
        <a:xfrm>
          <a:off x="7677227"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395EE9A2-6B8E-4B75-9737-84639B08BEA2}"/>
            </a:ext>
          </a:extLst>
        </xdr:cNvPr>
        <xdr:cNvSpPr txBox="1"/>
      </xdr:nvSpPr>
      <xdr:spPr>
        <a:xfrm>
          <a:off x="6864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77C971DE-CDD6-4BAE-A74D-A1A54E0F5206}"/>
            </a:ext>
          </a:extLst>
        </xdr:cNvPr>
        <xdr:cNvSpPr txBox="1"/>
      </xdr:nvSpPr>
      <xdr:spPr>
        <a:xfrm>
          <a:off x="607067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a:extLst>
            <a:ext uri="{FF2B5EF4-FFF2-40B4-BE49-F238E27FC236}">
              <a16:creationId xmlns:a16="http://schemas.microsoft.com/office/drawing/2014/main" id="{264B3DF5-049B-41AD-96FC-D20A85EFF0D9}"/>
            </a:ext>
          </a:extLst>
        </xdr:cNvPr>
        <xdr:cNvSpPr txBox="1"/>
      </xdr:nvSpPr>
      <xdr:spPr>
        <a:xfrm>
          <a:off x="8458277"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9E3500FE-B44D-46E1-A05A-081BC3365362}"/>
            </a:ext>
          </a:extLst>
        </xdr:cNvPr>
        <xdr:cNvSpPr txBox="1"/>
      </xdr:nvSpPr>
      <xdr:spPr>
        <a:xfrm>
          <a:off x="7677227"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3" name="n_3mainValue【図書館】&#10;一人当たり面積">
          <a:extLst>
            <a:ext uri="{FF2B5EF4-FFF2-40B4-BE49-F238E27FC236}">
              <a16:creationId xmlns:a16="http://schemas.microsoft.com/office/drawing/2014/main" id="{B8E3114A-21FC-4A80-8CA9-C1A8FE231F3A}"/>
            </a:ext>
          </a:extLst>
        </xdr:cNvPr>
        <xdr:cNvSpPr txBox="1"/>
      </xdr:nvSpPr>
      <xdr:spPr>
        <a:xfrm>
          <a:off x="6864427"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4" name="n_4mainValue【図書館】&#10;一人当たり面積">
          <a:extLst>
            <a:ext uri="{FF2B5EF4-FFF2-40B4-BE49-F238E27FC236}">
              <a16:creationId xmlns:a16="http://schemas.microsoft.com/office/drawing/2014/main" id="{CE8FB288-B4C0-475C-B3CC-8ABB82D5B8DB}"/>
            </a:ext>
          </a:extLst>
        </xdr:cNvPr>
        <xdr:cNvSpPr txBox="1"/>
      </xdr:nvSpPr>
      <xdr:spPr>
        <a:xfrm>
          <a:off x="6070677"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2922F4A-B574-4CCE-8B9B-1D96598B96E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FECE3C83-542B-4172-85A2-305DF7BBCF3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C1F7ABB-5DD6-4117-9B78-D63BF134627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3160A22-77CE-439D-80E0-F7D72FE9EAE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AC41D3B-B577-4C72-94B2-F273455548B9}"/>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6933021-131A-4DAF-9897-9367B2088975}"/>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254A6DC-8E56-49DA-9992-BF03F7943DD3}"/>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10C1724-146A-4ECB-A7FE-3715897BD985}"/>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BD40F7C-E1BC-425A-A4CE-DA7D80ADDF45}"/>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0F00187-CA06-4E8E-932E-4226B99F4439}"/>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9AFD96A2-593D-4A53-98AD-44BD7AEB0397}"/>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BB54492-3354-4E9E-BF2B-740490A990D5}"/>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A5DF3AD-E6EA-4B8F-B951-3FBDAFC8F8EA}"/>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DB16BD0-180D-4F9B-A06D-5515791D3CF7}"/>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CAB16CF-2913-4BE2-A66A-8810BD22934F}"/>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93FDD3F-9F46-48FE-974B-15FC0766B02D}"/>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F9E309D-3E92-4B16-91B8-2E197CFC6039}"/>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B4B30A2-9225-42B1-B34A-8415D0D8981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DB6F54A-E4C8-450A-A457-571628879B81}"/>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F6732CB-B06E-4C6F-888E-85E3D88FB1EB}"/>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324DFDC-6A8B-481B-85AE-09DEC54E9C2A}"/>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BB5C106-D05C-4B48-B031-2ED3A10E19A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E0BF7D4-320F-4211-A3D6-CDA53251C056}"/>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7E7FF1B-DC03-432B-B873-9D7AD64859BA}"/>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AF2C3880-DFB7-4113-8B6A-54227136414C}"/>
            </a:ext>
          </a:extLst>
        </xdr:cNvPr>
        <xdr:cNvCxnSpPr/>
      </xdr:nvCxnSpPr>
      <xdr:spPr>
        <a:xfrm flipV="1">
          <a:off x="4177665" y="92290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371D83E-9750-425B-A920-E818B4284A73}"/>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73B730B-BC3A-4919-9E99-CEC2854E8B9C}"/>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0DA7621-F91D-4CFF-8ACA-EAF40D6F927F}"/>
            </a:ext>
          </a:extLst>
        </xdr:cNvPr>
        <xdr:cNvSpPr txBox="1"/>
      </xdr:nvSpPr>
      <xdr:spPr>
        <a:xfrm>
          <a:off x="421640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8F1ED37F-16AE-4E92-BBC2-44A38B2363EF}"/>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0E4EF91-0F53-4ABA-979D-8B36DBF6AD8B}"/>
            </a:ext>
          </a:extLst>
        </xdr:cNvPr>
        <xdr:cNvSpPr txBox="1"/>
      </xdr:nvSpPr>
      <xdr:spPr>
        <a:xfrm>
          <a:off x="4216400" y="990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57477F3-8652-4E9E-A48E-371CA6B7A4B1}"/>
            </a:ext>
          </a:extLst>
        </xdr:cNvPr>
        <xdr:cNvSpPr/>
      </xdr:nvSpPr>
      <xdr:spPr>
        <a:xfrm>
          <a:off x="412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111A0ED-55EE-4404-AE53-578C0C120407}"/>
            </a:ext>
          </a:extLst>
        </xdr:cNvPr>
        <xdr:cNvSpPr/>
      </xdr:nvSpPr>
      <xdr:spPr>
        <a:xfrm>
          <a:off x="3384550" y="990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F6C84B12-5B97-418F-9050-0A902F1DCB6E}"/>
            </a:ext>
          </a:extLst>
        </xdr:cNvPr>
        <xdr:cNvSpPr/>
      </xdr:nvSpPr>
      <xdr:spPr>
        <a:xfrm>
          <a:off x="257175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E62DFBE8-4356-4EAD-B650-4C9C18A76B00}"/>
            </a:ext>
          </a:extLst>
        </xdr:cNvPr>
        <xdr:cNvSpPr/>
      </xdr:nvSpPr>
      <xdr:spPr>
        <a:xfrm>
          <a:off x="1778000" y="990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7A244B3-F7C8-4F82-99B9-1859DC3554EF}"/>
            </a:ext>
          </a:extLst>
        </xdr:cNvPr>
        <xdr:cNvSpPr/>
      </xdr:nvSpPr>
      <xdr:spPr>
        <a:xfrm>
          <a:off x="984250" y="986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E49AA1E-49D4-4995-8CF6-417AD0C45D61}"/>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1CDD2AF-5539-4256-B7F0-F233DB3981B7}"/>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E647820-3789-4788-9F29-D46A8540D015}"/>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CB2B83-0B1D-4F97-9969-E30B8CDEF8F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7F7278-BA12-4BC5-AA39-0D432166021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85" name="楕円 184">
          <a:extLst>
            <a:ext uri="{FF2B5EF4-FFF2-40B4-BE49-F238E27FC236}">
              <a16:creationId xmlns:a16="http://schemas.microsoft.com/office/drawing/2014/main" id="{4B24F2AE-AC05-4218-80F4-72309A37F34D}"/>
            </a:ext>
          </a:extLst>
        </xdr:cNvPr>
        <xdr:cNvSpPr/>
      </xdr:nvSpPr>
      <xdr:spPr>
        <a:xfrm>
          <a:off x="4127500" y="973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DF6FACD-8FED-4BD7-BA7B-C4F4A81467D9}"/>
            </a:ext>
          </a:extLst>
        </xdr:cNvPr>
        <xdr:cNvSpPr txBox="1"/>
      </xdr:nvSpPr>
      <xdr:spPr>
        <a:xfrm>
          <a:off x="4216400" y="958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124460</xdr:rowOff>
    </xdr:from>
    <xdr:to>
      <xdr:col>20</xdr:col>
      <xdr:colOff>38100</xdr:colOff>
      <xdr:row>59</xdr:row>
      <xdr:rowOff>54610</xdr:rowOff>
    </xdr:to>
    <xdr:sp macro="" textlink="">
      <xdr:nvSpPr>
        <xdr:cNvPr id="187" name="楕円 186">
          <a:extLst>
            <a:ext uri="{FF2B5EF4-FFF2-40B4-BE49-F238E27FC236}">
              <a16:creationId xmlns:a16="http://schemas.microsoft.com/office/drawing/2014/main" id="{76B7BC1E-427E-4BE2-A1EA-A0D13796A68C}"/>
            </a:ext>
          </a:extLst>
        </xdr:cNvPr>
        <xdr:cNvSpPr/>
      </xdr:nvSpPr>
      <xdr:spPr>
        <a:xfrm>
          <a:off x="3384550" y="970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41910</xdr:rowOff>
    </xdr:to>
    <xdr:cxnSp macro="">
      <xdr:nvCxnSpPr>
        <xdr:cNvPr id="188" name="直線コネクタ 187">
          <a:extLst>
            <a:ext uri="{FF2B5EF4-FFF2-40B4-BE49-F238E27FC236}">
              <a16:creationId xmlns:a16="http://schemas.microsoft.com/office/drawing/2014/main" id="{AADDC70D-9B84-4F22-9D14-3AC7BE986BED}"/>
            </a:ext>
          </a:extLst>
        </xdr:cNvPr>
        <xdr:cNvCxnSpPr/>
      </xdr:nvCxnSpPr>
      <xdr:spPr>
        <a:xfrm>
          <a:off x="3429000" y="974471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89" name="楕円 188">
          <a:extLst>
            <a:ext uri="{FF2B5EF4-FFF2-40B4-BE49-F238E27FC236}">
              <a16:creationId xmlns:a16="http://schemas.microsoft.com/office/drawing/2014/main" id="{0C1D870E-8B76-4BBB-8E87-C0A4FFAAF299}"/>
            </a:ext>
          </a:extLst>
        </xdr:cNvPr>
        <xdr:cNvSpPr/>
      </xdr:nvSpPr>
      <xdr:spPr>
        <a:xfrm>
          <a:off x="2571750" y="9664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59</xdr:row>
      <xdr:rowOff>3810</xdr:rowOff>
    </xdr:to>
    <xdr:cxnSp macro="">
      <xdr:nvCxnSpPr>
        <xdr:cNvPr id="190" name="直線コネクタ 189">
          <a:extLst>
            <a:ext uri="{FF2B5EF4-FFF2-40B4-BE49-F238E27FC236}">
              <a16:creationId xmlns:a16="http://schemas.microsoft.com/office/drawing/2014/main" id="{53EEDDAC-E167-402B-B8D5-CA5DD6590C2C}"/>
            </a:ext>
          </a:extLst>
        </xdr:cNvPr>
        <xdr:cNvCxnSpPr/>
      </xdr:nvCxnSpPr>
      <xdr:spPr>
        <a:xfrm>
          <a:off x="2622550" y="9714865"/>
          <a:ext cx="8064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91" name="楕円 190">
          <a:extLst>
            <a:ext uri="{FF2B5EF4-FFF2-40B4-BE49-F238E27FC236}">
              <a16:creationId xmlns:a16="http://schemas.microsoft.com/office/drawing/2014/main" id="{5B96E4C8-7021-4C33-A15E-C8CA5AF4E18C}"/>
            </a:ext>
          </a:extLst>
        </xdr:cNvPr>
        <xdr:cNvSpPr/>
      </xdr:nvSpPr>
      <xdr:spPr>
        <a:xfrm>
          <a:off x="1778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139065</xdr:rowOff>
    </xdr:to>
    <xdr:cxnSp macro="">
      <xdr:nvCxnSpPr>
        <xdr:cNvPr id="192" name="直線コネクタ 191">
          <a:extLst>
            <a:ext uri="{FF2B5EF4-FFF2-40B4-BE49-F238E27FC236}">
              <a16:creationId xmlns:a16="http://schemas.microsoft.com/office/drawing/2014/main" id="{3C0ED8EE-128A-4BD8-B61D-8E686E7814C4}"/>
            </a:ext>
          </a:extLst>
        </xdr:cNvPr>
        <xdr:cNvCxnSpPr/>
      </xdr:nvCxnSpPr>
      <xdr:spPr>
        <a:xfrm>
          <a:off x="1828800" y="967676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3" name="楕円 192">
          <a:extLst>
            <a:ext uri="{FF2B5EF4-FFF2-40B4-BE49-F238E27FC236}">
              <a16:creationId xmlns:a16="http://schemas.microsoft.com/office/drawing/2014/main" id="{9F7C923D-CF99-448D-8FD1-19727B4FA2D3}"/>
            </a:ext>
          </a:extLst>
        </xdr:cNvPr>
        <xdr:cNvSpPr/>
      </xdr:nvSpPr>
      <xdr:spPr>
        <a:xfrm>
          <a:off x="984250" y="9587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62865</xdr:rowOff>
    </xdr:from>
    <xdr:to>
      <xdr:col>10</xdr:col>
      <xdr:colOff>114300</xdr:colOff>
      <xdr:row>58</xdr:row>
      <xdr:rowOff>100965</xdr:rowOff>
    </xdr:to>
    <xdr:cxnSp macro="">
      <xdr:nvCxnSpPr>
        <xdr:cNvPr id="194" name="直線コネクタ 193">
          <a:extLst>
            <a:ext uri="{FF2B5EF4-FFF2-40B4-BE49-F238E27FC236}">
              <a16:creationId xmlns:a16="http://schemas.microsoft.com/office/drawing/2014/main" id="{47940B2C-15D8-4B30-98BB-7AF96E2E36D9}"/>
            </a:ext>
          </a:extLst>
        </xdr:cNvPr>
        <xdr:cNvCxnSpPr/>
      </xdr:nvCxnSpPr>
      <xdr:spPr>
        <a:xfrm>
          <a:off x="1028700" y="96386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F4528C1F-2033-4B75-958F-176E13031D7C}"/>
            </a:ext>
          </a:extLst>
        </xdr:cNvPr>
        <xdr:cNvSpPr txBox="1"/>
      </xdr:nvSpPr>
      <xdr:spPr>
        <a:xfrm>
          <a:off x="32391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5D69D2CD-9448-4C87-A767-C32A651F25F9}"/>
            </a:ext>
          </a:extLst>
        </xdr:cNvPr>
        <xdr:cNvSpPr txBox="1"/>
      </xdr:nvSpPr>
      <xdr:spPr>
        <a:xfrm>
          <a:off x="24390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9F98C07A-47C3-43FF-A325-84C9B90F7693}"/>
            </a:ext>
          </a:extLst>
        </xdr:cNvPr>
        <xdr:cNvSpPr txBox="1"/>
      </xdr:nvSpPr>
      <xdr:spPr>
        <a:xfrm>
          <a:off x="164529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1B742D7-F675-4C0F-B318-E917FC8E83A3}"/>
            </a:ext>
          </a:extLst>
        </xdr:cNvPr>
        <xdr:cNvSpPr txBox="1"/>
      </xdr:nvSpPr>
      <xdr:spPr>
        <a:xfrm>
          <a:off x="8515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71137</xdr:rowOff>
    </xdr:from>
    <xdr:ext cx="405111" cy="259045"/>
    <xdr:sp macro="" textlink="">
      <xdr:nvSpPr>
        <xdr:cNvPr id="199" name="n_1mainValue【体育館・プール】&#10;有形固定資産減価償却率">
          <a:extLst>
            <a:ext uri="{FF2B5EF4-FFF2-40B4-BE49-F238E27FC236}">
              <a16:creationId xmlns:a16="http://schemas.microsoft.com/office/drawing/2014/main" id="{AB7B6266-35C1-4F18-8414-5697287B2E58}"/>
            </a:ext>
          </a:extLst>
        </xdr:cNvPr>
        <xdr:cNvSpPr txBox="1"/>
      </xdr:nvSpPr>
      <xdr:spPr>
        <a:xfrm>
          <a:off x="32391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200" name="n_2mainValue【体育館・プール】&#10;有形固定資産減価償却率">
          <a:extLst>
            <a:ext uri="{FF2B5EF4-FFF2-40B4-BE49-F238E27FC236}">
              <a16:creationId xmlns:a16="http://schemas.microsoft.com/office/drawing/2014/main" id="{F69C2693-1B86-46C5-AC24-856260F10589}"/>
            </a:ext>
          </a:extLst>
        </xdr:cNvPr>
        <xdr:cNvSpPr txBox="1"/>
      </xdr:nvSpPr>
      <xdr:spPr>
        <a:xfrm>
          <a:off x="2439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201" name="n_3mainValue【体育館・プール】&#10;有形固定資産減価償却率">
          <a:extLst>
            <a:ext uri="{FF2B5EF4-FFF2-40B4-BE49-F238E27FC236}">
              <a16:creationId xmlns:a16="http://schemas.microsoft.com/office/drawing/2014/main" id="{61252800-5386-4443-93D3-3B2F240131D6}"/>
            </a:ext>
          </a:extLst>
        </xdr:cNvPr>
        <xdr:cNvSpPr txBox="1"/>
      </xdr:nvSpPr>
      <xdr:spPr>
        <a:xfrm>
          <a:off x="164529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2" name="n_4mainValue【体育館・プール】&#10;有形固定資産減価償却率">
          <a:extLst>
            <a:ext uri="{FF2B5EF4-FFF2-40B4-BE49-F238E27FC236}">
              <a16:creationId xmlns:a16="http://schemas.microsoft.com/office/drawing/2014/main" id="{06F3F057-8D7C-4E6D-90D3-E35E3F97E6A6}"/>
            </a:ext>
          </a:extLst>
        </xdr:cNvPr>
        <xdr:cNvSpPr txBox="1"/>
      </xdr:nvSpPr>
      <xdr:spPr>
        <a:xfrm>
          <a:off x="851544" y="937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3395B0B-DDFB-48C1-9CCB-819B93C3C57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4607410-0DBF-4F33-B79A-C0B18577CFC7}"/>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A4E340D-26FB-4E9E-8201-04E54D01D672}"/>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AB8D0E6-FBCA-4524-B392-5107F2F9E3F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DEB13E2-1AF0-4C07-A6E9-98A229D79F81}"/>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C49D741-42F8-46DA-A849-0689E8882646}"/>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4823F61-2317-40C9-8378-ABDBC9D2B36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98BD55B-154B-4A54-858E-D6B84CF1CAD7}"/>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83C6FFE-0C29-4081-BD9B-0557ACCB9C1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FF60E7F-E2D2-4EFC-B6FA-31CAF398708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EC9D560-EF81-4D8F-BF93-0657BCF99618}"/>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FB10FDA-FD27-42B8-9046-640996714BC3}"/>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C756AE9-DF67-44EA-B35C-8FCE960E976B}"/>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1E348AC-C9EA-4DF4-8C43-BB53D32C72F2}"/>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4F04F49-DBE4-49B1-8429-A3C581F61661}"/>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DAAD975-6D3C-4DC7-AFDB-01E70DBE3173}"/>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A5F0D860-4D52-4849-8914-A7CDC99B2777}"/>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9D99E6C-7FCB-48A4-AA51-6388497DC3BF}"/>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A931076F-CBE4-4773-B1A1-2B057327E91A}"/>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AFFAA45-3908-4389-A540-B584C2EED3CA}"/>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A13FC73-0761-4F72-8116-19F801BECD8A}"/>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6CE98E7-3EB4-4F77-8D7B-1D507194952A}"/>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B5755CA-8B49-433E-888C-943792A9F23E}"/>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D8ED828-7DAE-45CD-84CA-1E636B76F5FE}"/>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B0E9880-F09F-4266-B507-68FE7039728D}"/>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B738E31-2379-4524-BEDB-7C38CC674FEF}"/>
            </a:ext>
          </a:extLst>
        </xdr:cNvPr>
        <xdr:cNvCxnSpPr/>
      </xdr:nvCxnSpPr>
      <xdr:spPr>
        <a:xfrm flipV="1">
          <a:off x="9429115" y="921766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6750A00-750D-4F39-A6E8-832A68CB7347}"/>
            </a:ext>
          </a:extLst>
        </xdr:cNvPr>
        <xdr:cNvSpPr txBox="1"/>
      </xdr:nvSpPr>
      <xdr:spPr>
        <a:xfrm>
          <a:off x="9467850" y="1067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2FC65063-32C7-4C29-B7EB-5FAD595B9F54}"/>
            </a:ext>
          </a:extLst>
        </xdr:cNvPr>
        <xdr:cNvCxnSpPr/>
      </xdr:nvCxnSpPr>
      <xdr:spPr>
        <a:xfrm>
          <a:off x="9359900" y="10670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A094AE3E-03CB-40DC-AEB0-38634240C0C6}"/>
            </a:ext>
          </a:extLst>
        </xdr:cNvPr>
        <xdr:cNvSpPr txBox="1"/>
      </xdr:nvSpPr>
      <xdr:spPr>
        <a:xfrm>
          <a:off x="9467850" y="89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6663CD36-FFDE-4236-A4FB-DE6DC060F5C9}"/>
            </a:ext>
          </a:extLst>
        </xdr:cNvPr>
        <xdr:cNvCxnSpPr/>
      </xdr:nvCxnSpPr>
      <xdr:spPr>
        <a:xfrm>
          <a:off x="9359900" y="921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2171281E-9BED-4FCA-B511-196C762EFE42}"/>
            </a:ext>
          </a:extLst>
        </xdr:cNvPr>
        <xdr:cNvSpPr txBox="1"/>
      </xdr:nvSpPr>
      <xdr:spPr>
        <a:xfrm>
          <a:off x="9467850" y="1026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1695AF3-AF81-491A-8042-4755B2D20CF3}"/>
            </a:ext>
          </a:extLst>
        </xdr:cNvPr>
        <xdr:cNvSpPr/>
      </xdr:nvSpPr>
      <xdr:spPr>
        <a:xfrm>
          <a:off x="9398000"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5CB1DDE-B3C5-46C3-B4DC-00DD61D97D87}"/>
            </a:ext>
          </a:extLst>
        </xdr:cNvPr>
        <xdr:cNvSpPr/>
      </xdr:nvSpPr>
      <xdr:spPr>
        <a:xfrm>
          <a:off x="86360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8689D087-5C68-453E-8DDE-D344AE37008D}"/>
            </a:ext>
          </a:extLst>
        </xdr:cNvPr>
        <xdr:cNvSpPr/>
      </xdr:nvSpPr>
      <xdr:spPr>
        <a:xfrm>
          <a:off x="7842250" y="10353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37F52892-498E-4BA4-99D1-373238B20FB5}"/>
            </a:ext>
          </a:extLst>
        </xdr:cNvPr>
        <xdr:cNvSpPr/>
      </xdr:nvSpPr>
      <xdr:spPr>
        <a:xfrm>
          <a:off x="702945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51A6F946-A3CB-4280-AE64-8F12E4E7190C}"/>
            </a:ext>
          </a:extLst>
        </xdr:cNvPr>
        <xdr:cNvSpPr/>
      </xdr:nvSpPr>
      <xdr:spPr>
        <a:xfrm>
          <a:off x="6235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AE15DD4-5BDA-426E-8F34-506D2EA4F7A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AD50BD-8623-415A-8BC6-EF2EFB1CD11A}"/>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C15276-4A7C-4282-8D25-D2BF66444D8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05082E-3ECE-40A4-A890-E3F452DD676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6240D1-DE20-4EE9-8408-1C09D700E647}"/>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44" name="楕円 243">
          <a:extLst>
            <a:ext uri="{FF2B5EF4-FFF2-40B4-BE49-F238E27FC236}">
              <a16:creationId xmlns:a16="http://schemas.microsoft.com/office/drawing/2014/main" id="{370325A6-5A14-4A6D-8A90-C691F15D07F5}"/>
            </a:ext>
          </a:extLst>
        </xdr:cNvPr>
        <xdr:cNvSpPr/>
      </xdr:nvSpPr>
      <xdr:spPr>
        <a:xfrm>
          <a:off x="9398000" y="10538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245" name="【体育館・プール】&#10;一人当たり面積該当値テキスト">
          <a:extLst>
            <a:ext uri="{FF2B5EF4-FFF2-40B4-BE49-F238E27FC236}">
              <a16:creationId xmlns:a16="http://schemas.microsoft.com/office/drawing/2014/main" id="{89CA4779-42E9-4F8F-A182-89517B597E3B}"/>
            </a:ext>
          </a:extLst>
        </xdr:cNvPr>
        <xdr:cNvSpPr txBox="1"/>
      </xdr:nvSpPr>
      <xdr:spPr>
        <a:xfrm>
          <a:off x="9467850" y="104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136978</xdr:rowOff>
    </xdr:from>
    <xdr:to>
      <xdr:col>50</xdr:col>
      <xdr:colOff>165100</xdr:colOff>
      <xdr:row>64</xdr:row>
      <xdr:rowOff>67128</xdr:rowOff>
    </xdr:to>
    <xdr:sp macro="" textlink="">
      <xdr:nvSpPr>
        <xdr:cNvPr id="246" name="楕円 245">
          <a:extLst>
            <a:ext uri="{FF2B5EF4-FFF2-40B4-BE49-F238E27FC236}">
              <a16:creationId xmlns:a16="http://schemas.microsoft.com/office/drawing/2014/main" id="{87DEFD03-952A-41A0-8E68-E9CD17FD2067}"/>
            </a:ext>
          </a:extLst>
        </xdr:cNvPr>
        <xdr:cNvSpPr/>
      </xdr:nvSpPr>
      <xdr:spPr>
        <a:xfrm>
          <a:off x="8636000" y="1053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16328</xdr:rowOff>
    </xdr:to>
    <xdr:cxnSp macro="">
      <xdr:nvCxnSpPr>
        <xdr:cNvPr id="247" name="直線コネクタ 246">
          <a:extLst>
            <a:ext uri="{FF2B5EF4-FFF2-40B4-BE49-F238E27FC236}">
              <a16:creationId xmlns:a16="http://schemas.microsoft.com/office/drawing/2014/main" id="{A2292B85-6F77-4DF9-B9C2-EFEA84BB764C}"/>
            </a:ext>
          </a:extLst>
        </xdr:cNvPr>
        <xdr:cNvCxnSpPr/>
      </xdr:nvCxnSpPr>
      <xdr:spPr>
        <a:xfrm>
          <a:off x="8686800" y="105827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136978</xdr:rowOff>
    </xdr:from>
    <xdr:to>
      <xdr:col>46</xdr:col>
      <xdr:colOff>38100</xdr:colOff>
      <xdr:row>64</xdr:row>
      <xdr:rowOff>67128</xdr:rowOff>
    </xdr:to>
    <xdr:sp macro="" textlink="">
      <xdr:nvSpPr>
        <xdr:cNvPr id="248" name="楕円 247">
          <a:extLst>
            <a:ext uri="{FF2B5EF4-FFF2-40B4-BE49-F238E27FC236}">
              <a16:creationId xmlns:a16="http://schemas.microsoft.com/office/drawing/2014/main" id="{49770F81-9716-428E-8985-630B095FFBD7}"/>
            </a:ext>
          </a:extLst>
        </xdr:cNvPr>
        <xdr:cNvSpPr/>
      </xdr:nvSpPr>
      <xdr:spPr>
        <a:xfrm>
          <a:off x="7842250" y="10538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16328</xdr:rowOff>
    </xdr:to>
    <xdr:cxnSp macro="">
      <xdr:nvCxnSpPr>
        <xdr:cNvPr id="249" name="直線コネクタ 248">
          <a:extLst>
            <a:ext uri="{FF2B5EF4-FFF2-40B4-BE49-F238E27FC236}">
              <a16:creationId xmlns:a16="http://schemas.microsoft.com/office/drawing/2014/main" id="{156F5EFF-8275-4B9C-BA56-511A5C6725FA}"/>
            </a:ext>
          </a:extLst>
        </xdr:cNvPr>
        <xdr:cNvCxnSpPr/>
      </xdr:nvCxnSpPr>
      <xdr:spPr>
        <a:xfrm>
          <a:off x="7886700" y="105827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136978</xdr:rowOff>
    </xdr:from>
    <xdr:to>
      <xdr:col>41</xdr:col>
      <xdr:colOff>101600</xdr:colOff>
      <xdr:row>64</xdr:row>
      <xdr:rowOff>67128</xdr:rowOff>
    </xdr:to>
    <xdr:sp macro="" textlink="">
      <xdr:nvSpPr>
        <xdr:cNvPr id="250" name="楕円 249">
          <a:extLst>
            <a:ext uri="{FF2B5EF4-FFF2-40B4-BE49-F238E27FC236}">
              <a16:creationId xmlns:a16="http://schemas.microsoft.com/office/drawing/2014/main" id="{E79801DE-DF64-421B-A0AB-E08D61218B81}"/>
            </a:ext>
          </a:extLst>
        </xdr:cNvPr>
        <xdr:cNvSpPr/>
      </xdr:nvSpPr>
      <xdr:spPr>
        <a:xfrm>
          <a:off x="7029450" y="1053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16328</xdr:rowOff>
    </xdr:from>
    <xdr:to>
      <xdr:col>45</xdr:col>
      <xdr:colOff>177800</xdr:colOff>
      <xdr:row>64</xdr:row>
      <xdr:rowOff>16328</xdr:rowOff>
    </xdr:to>
    <xdr:cxnSp macro="">
      <xdr:nvCxnSpPr>
        <xdr:cNvPr id="251" name="直線コネクタ 250">
          <a:extLst>
            <a:ext uri="{FF2B5EF4-FFF2-40B4-BE49-F238E27FC236}">
              <a16:creationId xmlns:a16="http://schemas.microsoft.com/office/drawing/2014/main" id="{4BD49388-2F13-4870-85A3-779FD91B784D}"/>
            </a:ext>
          </a:extLst>
        </xdr:cNvPr>
        <xdr:cNvCxnSpPr/>
      </xdr:nvCxnSpPr>
      <xdr:spPr>
        <a:xfrm>
          <a:off x="7080250" y="105827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136978</xdr:rowOff>
    </xdr:from>
    <xdr:to>
      <xdr:col>36</xdr:col>
      <xdr:colOff>165100</xdr:colOff>
      <xdr:row>64</xdr:row>
      <xdr:rowOff>67128</xdr:rowOff>
    </xdr:to>
    <xdr:sp macro="" textlink="">
      <xdr:nvSpPr>
        <xdr:cNvPr id="252" name="楕円 251">
          <a:extLst>
            <a:ext uri="{FF2B5EF4-FFF2-40B4-BE49-F238E27FC236}">
              <a16:creationId xmlns:a16="http://schemas.microsoft.com/office/drawing/2014/main" id="{ADE5E0A1-9F7E-499B-8466-CC7526EBAFD7}"/>
            </a:ext>
          </a:extLst>
        </xdr:cNvPr>
        <xdr:cNvSpPr/>
      </xdr:nvSpPr>
      <xdr:spPr>
        <a:xfrm>
          <a:off x="6235700" y="1053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16328</xdr:rowOff>
    </xdr:from>
    <xdr:to>
      <xdr:col>41</xdr:col>
      <xdr:colOff>50800</xdr:colOff>
      <xdr:row>64</xdr:row>
      <xdr:rowOff>16328</xdr:rowOff>
    </xdr:to>
    <xdr:cxnSp macro="">
      <xdr:nvCxnSpPr>
        <xdr:cNvPr id="253" name="直線コネクタ 252">
          <a:extLst>
            <a:ext uri="{FF2B5EF4-FFF2-40B4-BE49-F238E27FC236}">
              <a16:creationId xmlns:a16="http://schemas.microsoft.com/office/drawing/2014/main" id="{0218AF3B-B947-499E-8A16-708EFF504CE8}"/>
            </a:ext>
          </a:extLst>
        </xdr:cNvPr>
        <xdr:cNvCxnSpPr/>
      </xdr:nvCxnSpPr>
      <xdr:spPr>
        <a:xfrm>
          <a:off x="6286500" y="105827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736FDEC3-1830-453D-AB19-A11A7ADE1197}"/>
            </a:ext>
          </a:extLst>
        </xdr:cNvPr>
        <xdr:cNvSpPr txBox="1"/>
      </xdr:nvSpPr>
      <xdr:spPr>
        <a:xfrm>
          <a:off x="8458277" y="1018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4D7F5260-2A0E-4A02-AF12-0CC78521D12E}"/>
            </a:ext>
          </a:extLst>
        </xdr:cNvPr>
        <xdr:cNvSpPr txBox="1"/>
      </xdr:nvSpPr>
      <xdr:spPr>
        <a:xfrm>
          <a:off x="7677227" y="1013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E849C43A-EFF8-4918-8D15-6453257EDCBA}"/>
            </a:ext>
          </a:extLst>
        </xdr:cNvPr>
        <xdr:cNvSpPr txBox="1"/>
      </xdr:nvSpPr>
      <xdr:spPr>
        <a:xfrm>
          <a:off x="6864427" y="1018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78DBCCD5-A9AA-46DA-B804-BD8E2C3A5281}"/>
            </a:ext>
          </a:extLst>
        </xdr:cNvPr>
        <xdr:cNvSpPr txBox="1"/>
      </xdr:nvSpPr>
      <xdr:spPr>
        <a:xfrm>
          <a:off x="6070677" y="1019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58255</xdr:rowOff>
    </xdr:from>
    <xdr:ext cx="469744" cy="259045"/>
    <xdr:sp macro="" textlink="">
      <xdr:nvSpPr>
        <xdr:cNvPr id="258" name="n_1mainValue【体育館・プール】&#10;一人当たり面積">
          <a:extLst>
            <a:ext uri="{FF2B5EF4-FFF2-40B4-BE49-F238E27FC236}">
              <a16:creationId xmlns:a16="http://schemas.microsoft.com/office/drawing/2014/main" id="{B6840BCC-ED65-4890-AD5E-B45EBD990D93}"/>
            </a:ext>
          </a:extLst>
        </xdr:cNvPr>
        <xdr:cNvSpPr txBox="1"/>
      </xdr:nvSpPr>
      <xdr:spPr>
        <a:xfrm>
          <a:off x="8458277"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58255</xdr:rowOff>
    </xdr:from>
    <xdr:ext cx="469744" cy="259045"/>
    <xdr:sp macro="" textlink="">
      <xdr:nvSpPr>
        <xdr:cNvPr id="259" name="n_2mainValue【体育館・プール】&#10;一人当たり面積">
          <a:extLst>
            <a:ext uri="{FF2B5EF4-FFF2-40B4-BE49-F238E27FC236}">
              <a16:creationId xmlns:a16="http://schemas.microsoft.com/office/drawing/2014/main" id="{A300CF85-908E-4FE9-964D-7062819B6873}"/>
            </a:ext>
          </a:extLst>
        </xdr:cNvPr>
        <xdr:cNvSpPr txBox="1"/>
      </xdr:nvSpPr>
      <xdr:spPr>
        <a:xfrm>
          <a:off x="7677227"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58255</xdr:rowOff>
    </xdr:from>
    <xdr:ext cx="469744" cy="259045"/>
    <xdr:sp macro="" textlink="">
      <xdr:nvSpPr>
        <xdr:cNvPr id="260" name="n_3mainValue【体育館・プール】&#10;一人当たり面積">
          <a:extLst>
            <a:ext uri="{FF2B5EF4-FFF2-40B4-BE49-F238E27FC236}">
              <a16:creationId xmlns:a16="http://schemas.microsoft.com/office/drawing/2014/main" id="{539759B7-DD3B-43B0-9726-8DDC15E92262}"/>
            </a:ext>
          </a:extLst>
        </xdr:cNvPr>
        <xdr:cNvSpPr txBox="1"/>
      </xdr:nvSpPr>
      <xdr:spPr>
        <a:xfrm>
          <a:off x="6864427"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58255</xdr:rowOff>
    </xdr:from>
    <xdr:ext cx="469744" cy="259045"/>
    <xdr:sp macro="" textlink="">
      <xdr:nvSpPr>
        <xdr:cNvPr id="261" name="n_4mainValue【体育館・プール】&#10;一人当たり面積">
          <a:extLst>
            <a:ext uri="{FF2B5EF4-FFF2-40B4-BE49-F238E27FC236}">
              <a16:creationId xmlns:a16="http://schemas.microsoft.com/office/drawing/2014/main" id="{12E8637E-9899-4675-A9B2-4ADC3FD2573D}"/>
            </a:ext>
          </a:extLst>
        </xdr:cNvPr>
        <xdr:cNvSpPr txBox="1"/>
      </xdr:nvSpPr>
      <xdr:spPr>
        <a:xfrm>
          <a:off x="6070677"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0E43E37-E426-43A2-A0BC-AC5BF086A42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CBF7D1B-DCCF-4CC9-BA4A-072C4331333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713228-0A23-499A-A3BF-D331FA19BE3B}"/>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099C7FF-7162-4587-996C-354F5456BF3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B8C4858-6304-4127-9341-4DF5609F0BE5}"/>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F3CF985-1E15-48B6-9727-3B334132E5E1}"/>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FAE0AC1-005F-4885-A82C-086360B2DC7E}"/>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E3F9F7C-50F9-4FEA-AE1B-6B5377A5B02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9403717-0D9C-4169-8B65-26406FC3D2CD}"/>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F8C543B-2B27-476F-BCA7-2F3AF651E5D9}"/>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908B1A3-4649-4132-A26D-9A5D9AE59EEE}"/>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890C8AD-6E56-4BA2-A162-6D4D4AE0BE3F}"/>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70E5099-CC3B-4167-A004-602EBBBFC4A7}"/>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8A94E41-ABE0-44CB-95E8-3B0601C97F4A}"/>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2939D03-FBFD-4126-9D9E-F69B19BBF1E4}"/>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68FA0F5-9799-455B-B50F-5E0F15E1A162}"/>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CCBAF94-69AD-4656-AE1C-1D05EA3A4C4A}"/>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F5592F3-EFC0-444D-AE4C-627BE6F02E54}"/>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814EDA5-1746-41D3-A76A-ADA23E7B0F34}"/>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A020CAD-2053-4317-A880-881B76D99C21}"/>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A80A57A-8167-4FC4-B6E8-317EE294BBB7}"/>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5017FE5-6A24-4217-81C4-6D992214214C}"/>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C1469C0-1430-404F-BB5B-93A89F0492CA}"/>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A4F1EB1-8575-4D17-AF00-E364EC216F23}"/>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7C46465-AEA0-4AE7-9420-F5AC4AC7120F}"/>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EB1224A-55BE-4230-B5CC-4964DF83383C}"/>
            </a:ext>
          </a:extLst>
        </xdr:cNvPr>
        <xdr:cNvCxnSpPr/>
      </xdr:nvCxnSpPr>
      <xdr:spPr>
        <a:xfrm flipV="1">
          <a:off x="4177665" y="1298284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EC1DC71-8CC6-44E7-8B68-98DDDF7E2E4C}"/>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6BEFE21-836F-458C-9BEA-B64145C9AE5B}"/>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7EACD0E-B22F-4245-9EC3-027D803E4D1B}"/>
            </a:ext>
          </a:extLst>
        </xdr:cNvPr>
        <xdr:cNvSpPr txBox="1"/>
      </xdr:nvSpPr>
      <xdr:spPr>
        <a:xfrm>
          <a:off x="4216400" y="1276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DE26C018-D3E4-4809-91A1-E8AD8274ABE0}"/>
            </a:ext>
          </a:extLst>
        </xdr:cNvPr>
        <xdr:cNvCxnSpPr/>
      </xdr:nvCxnSpPr>
      <xdr:spPr>
        <a:xfrm>
          <a:off x="4108450" y="12982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F1509E2-46FD-40C7-BD3B-0A566F14DBC2}"/>
            </a:ext>
          </a:extLst>
        </xdr:cNvPr>
        <xdr:cNvSpPr txBox="1"/>
      </xdr:nvSpPr>
      <xdr:spPr>
        <a:xfrm>
          <a:off x="4216400" y="13592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0CEDBE9-77A7-4C37-A8B3-192FBE06F8A6}"/>
            </a:ext>
          </a:extLst>
        </xdr:cNvPr>
        <xdr:cNvSpPr/>
      </xdr:nvSpPr>
      <xdr:spPr>
        <a:xfrm>
          <a:off x="4127500" y="1373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A9D9BA60-A874-4770-AED7-3BD869A3F40B}"/>
            </a:ext>
          </a:extLst>
        </xdr:cNvPr>
        <xdr:cNvSpPr/>
      </xdr:nvSpPr>
      <xdr:spPr>
        <a:xfrm>
          <a:off x="3384550" y="13700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BCD79B86-0273-4093-AF2E-A7A01FE38FDC}"/>
            </a:ext>
          </a:extLst>
        </xdr:cNvPr>
        <xdr:cNvSpPr/>
      </xdr:nvSpPr>
      <xdr:spPr>
        <a:xfrm>
          <a:off x="2571750" y="136936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DA61B32-BE7E-4B32-A02F-956D9B4DE5E3}"/>
            </a:ext>
          </a:extLst>
        </xdr:cNvPr>
        <xdr:cNvSpPr/>
      </xdr:nvSpPr>
      <xdr:spPr>
        <a:xfrm>
          <a:off x="1778000" y="13654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EEE2F72E-8F2F-4E7E-AEFB-66B2CE6D623D}"/>
            </a:ext>
          </a:extLst>
        </xdr:cNvPr>
        <xdr:cNvSpPr/>
      </xdr:nvSpPr>
      <xdr:spPr>
        <a:xfrm>
          <a:off x="984250" y="13652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94759A-DA53-4406-8C46-9B8420013247}"/>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FB05C9-2C71-4256-A516-306DF3B135F9}"/>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C0ADD7-2816-49E0-AD26-24DF335202E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30DDCC-0357-476D-962B-CD935122C4D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5018A6C-0572-4123-8FF3-FCD9B7EB4E8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3" name="楕円 302">
          <a:extLst>
            <a:ext uri="{FF2B5EF4-FFF2-40B4-BE49-F238E27FC236}">
              <a16:creationId xmlns:a16="http://schemas.microsoft.com/office/drawing/2014/main" id="{2AC3B50B-44EE-4A9B-BA47-9C626A26E5F1}"/>
            </a:ext>
          </a:extLst>
        </xdr:cNvPr>
        <xdr:cNvSpPr/>
      </xdr:nvSpPr>
      <xdr:spPr>
        <a:xfrm>
          <a:off x="4127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4D8787B-A0D7-403C-A73E-AD9AAD56A092}"/>
            </a:ext>
          </a:extLst>
        </xdr:cNvPr>
        <xdr:cNvSpPr txBox="1"/>
      </xdr:nvSpPr>
      <xdr:spPr>
        <a:xfrm>
          <a:off x="42164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5" name="楕円 304">
          <a:extLst>
            <a:ext uri="{FF2B5EF4-FFF2-40B4-BE49-F238E27FC236}">
              <a16:creationId xmlns:a16="http://schemas.microsoft.com/office/drawing/2014/main" id="{0BC98859-D61B-4833-A0CA-7EA11200F264}"/>
            </a:ext>
          </a:extLst>
        </xdr:cNvPr>
        <xdr:cNvSpPr/>
      </xdr:nvSpPr>
      <xdr:spPr>
        <a:xfrm>
          <a:off x="3384550" y="13872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60961</xdr:rowOff>
    </xdr:to>
    <xdr:cxnSp macro="">
      <xdr:nvCxnSpPr>
        <xdr:cNvPr id="306" name="直線コネクタ 305">
          <a:extLst>
            <a:ext uri="{FF2B5EF4-FFF2-40B4-BE49-F238E27FC236}">
              <a16:creationId xmlns:a16="http://schemas.microsoft.com/office/drawing/2014/main" id="{8CDA5468-65A4-43CF-ACA9-02D64AC5EAA9}"/>
            </a:ext>
          </a:extLst>
        </xdr:cNvPr>
        <xdr:cNvCxnSpPr/>
      </xdr:nvCxnSpPr>
      <xdr:spPr>
        <a:xfrm>
          <a:off x="3429000" y="13922829"/>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144055</xdr:rowOff>
    </xdr:from>
    <xdr:to>
      <xdr:col>15</xdr:col>
      <xdr:colOff>101600</xdr:colOff>
      <xdr:row>84</xdr:row>
      <xdr:rowOff>74205</xdr:rowOff>
    </xdr:to>
    <xdr:sp macro="" textlink="">
      <xdr:nvSpPr>
        <xdr:cNvPr id="307" name="楕円 306">
          <a:extLst>
            <a:ext uri="{FF2B5EF4-FFF2-40B4-BE49-F238E27FC236}">
              <a16:creationId xmlns:a16="http://schemas.microsoft.com/office/drawing/2014/main" id="{606787EC-1F2A-49E4-BB0C-CEB3BE670086}"/>
            </a:ext>
          </a:extLst>
        </xdr:cNvPr>
        <xdr:cNvSpPr/>
      </xdr:nvSpPr>
      <xdr:spPr>
        <a:xfrm>
          <a:off x="2571750" y="13847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23405</xdr:rowOff>
    </xdr:from>
    <xdr:to>
      <xdr:col>19</xdr:col>
      <xdr:colOff>177800</xdr:colOff>
      <xdr:row>84</xdr:row>
      <xdr:rowOff>54429</xdr:rowOff>
    </xdr:to>
    <xdr:cxnSp macro="">
      <xdr:nvCxnSpPr>
        <xdr:cNvPr id="308" name="直線コネクタ 307">
          <a:extLst>
            <a:ext uri="{FF2B5EF4-FFF2-40B4-BE49-F238E27FC236}">
              <a16:creationId xmlns:a16="http://schemas.microsoft.com/office/drawing/2014/main" id="{57B144CF-957C-408A-9441-1865635DDF87}"/>
            </a:ext>
          </a:extLst>
        </xdr:cNvPr>
        <xdr:cNvCxnSpPr/>
      </xdr:nvCxnSpPr>
      <xdr:spPr>
        <a:xfrm>
          <a:off x="2622550" y="13891805"/>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09" name="楕円 308">
          <a:extLst>
            <a:ext uri="{FF2B5EF4-FFF2-40B4-BE49-F238E27FC236}">
              <a16:creationId xmlns:a16="http://schemas.microsoft.com/office/drawing/2014/main" id="{58C4111C-40B1-4B69-AC5B-C5E2EEAAE2F2}"/>
            </a:ext>
          </a:extLst>
        </xdr:cNvPr>
        <xdr:cNvSpPr/>
      </xdr:nvSpPr>
      <xdr:spPr>
        <a:xfrm>
          <a:off x="1778000" y="1381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23405</xdr:rowOff>
    </xdr:to>
    <xdr:cxnSp macro="">
      <xdr:nvCxnSpPr>
        <xdr:cNvPr id="310" name="直線コネクタ 309">
          <a:extLst>
            <a:ext uri="{FF2B5EF4-FFF2-40B4-BE49-F238E27FC236}">
              <a16:creationId xmlns:a16="http://schemas.microsoft.com/office/drawing/2014/main" id="{B5B9DFD1-DA6F-47CB-85B2-DF3A8109FC77}"/>
            </a:ext>
          </a:extLst>
        </xdr:cNvPr>
        <xdr:cNvCxnSpPr/>
      </xdr:nvCxnSpPr>
      <xdr:spPr>
        <a:xfrm>
          <a:off x="1828800" y="13867130"/>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1" name="楕円 310">
          <a:extLst>
            <a:ext uri="{FF2B5EF4-FFF2-40B4-BE49-F238E27FC236}">
              <a16:creationId xmlns:a16="http://schemas.microsoft.com/office/drawing/2014/main" id="{50332400-EE77-476D-B4DC-0F113F576F6E}"/>
            </a:ext>
          </a:extLst>
        </xdr:cNvPr>
        <xdr:cNvSpPr/>
      </xdr:nvSpPr>
      <xdr:spPr>
        <a:xfrm>
          <a:off x="984250" y="13780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163830</xdr:rowOff>
    </xdr:to>
    <xdr:cxnSp macro="">
      <xdr:nvCxnSpPr>
        <xdr:cNvPr id="312" name="直線コネクタ 311">
          <a:extLst>
            <a:ext uri="{FF2B5EF4-FFF2-40B4-BE49-F238E27FC236}">
              <a16:creationId xmlns:a16="http://schemas.microsoft.com/office/drawing/2014/main" id="{9FA97BA5-6A76-4F9A-B67A-339AD6841C97}"/>
            </a:ext>
          </a:extLst>
        </xdr:cNvPr>
        <xdr:cNvCxnSpPr/>
      </xdr:nvCxnSpPr>
      <xdr:spPr>
        <a:xfrm>
          <a:off x="1028700" y="1383120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4F8ECC33-71F5-4D34-B163-18F721D29EBB}"/>
            </a:ext>
          </a:extLst>
        </xdr:cNvPr>
        <xdr:cNvSpPr txBox="1"/>
      </xdr:nvSpPr>
      <xdr:spPr>
        <a:xfrm>
          <a:off x="32391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2B728376-34C8-44E0-B75B-212166EBD168}"/>
            </a:ext>
          </a:extLst>
        </xdr:cNvPr>
        <xdr:cNvSpPr txBox="1"/>
      </xdr:nvSpPr>
      <xdr:spPr>
        <a:xfrm>
          <a:off x="2439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6E73D4BD-5A3A-4A8D-8D9C-8FEEF754551F}"/>
            </a:ext>
          </a:extLst>
        </xdr:cNvPr>
        <xdr:cNvSpPr txBox="1"/>
      </xdr:nvSpPr>
      <xdr:spPr>
        <a:xfrm>
          <a:off x="164529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EB0E9955-AF08-4D9B-B16F-1E08CAD3388E}"/>
            </a:ext>
          </a:extLst>
        </xdr:cNvPr>
        <xdr:cNvSpPr txBox="1"/>
      </xdr:nvSpPr>
      <xdr:spPr>
        <a:xfrm>
          <a:off x="8515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7" name="n_1mainValue【福祉施設】&#10;有形固定資産減価償却率">
          <a:extLst>
            <a:ext uri="{FF2B5EF4-FFF2-40B4-BE49-F238E27FC236}">
              <a16:creationId xmlns:a16="http://schemas.microsoft.com/office/drawing/2014/main" id="{79EF05B7-A7A5-452F-BE35-B176D9878EBB}"/>
            </a:ext>
          </a:extLst>
        </xdr:cNvPr>
        <xdr:cNvSpPr txBox="1"/>
      </xdr:nvSpPr>
      <xdr:spPr>
        <a:xfrm>
          <a:off x="3239144" y="13964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18" name="n_2mainValue【福祉施設】&#10;有形固定資産減価償却率">
          <a:extLst>
            <a:ext uri="{FF2B5EF4-FFF2-40B4-BE49-F238E27FC236}">
              <a16:creationId xmlns:a16="http://schemas.microsoft.com/office/drawing/2014/main" id="{A61830FB-E8A5-469F-8636-106FEE07FF10}"/>
            </a:ext>
          </a:extLst>
        </xdr:cNvPr>
        <xdr:cNvSpPr txBox="1"/>
      </xdr:nvSpPr>
      <xdr:spPr>
        <a:xfrm>
          <a:off x="2439044" y="1393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19" name="n_3mainValue【福祉施設】&#10;有形固定資産減価償却率">
          <a:extLst>
            <a:ext uri="{FF2B5EF4-FFF2-40B4-BE49-F238E27FC236}">
              <a16:creationId xmlns:a16="http://schemas.microsoft.com/office/drawing/2014/main" id="{CCF6B1FB-351A-47BB-B8C7-8C81D227E27C}"/>
            </a:ext>
          </a:extLst>
        </xdr:cNvPr>
        <xdr:cNvSpPr txBox="1"/>
      </xdr:nvSpPr>
      <xdr:spPr>
        <a:xfrm>
          <a:off x="164529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0" name="n_4mainValue【福祉施設】&#10;有形固定資産減価償却率">
          <a:extLst>
            <a:ext uri="{FF2B5EF4-FFF2-40B4-BE49-F238E27FC236}">
              <a16:creationId xmlns:a16="http://schemas.microsoft.com/office/drawing/2014/main" id="{0579E3BE-9D65-4862-9412-95696C77F701}"/>
            </a:ext>
          </a:extLst>
        </xdr:cNvPr>
        <xdr:cNvSpPr txBox="1"/>
      </xdr:nvSpPr>
      <xdr:spPr>
        <a:xfrm>
          <a:off x="851544" y="1386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8988827-51B1-4BA3-A007-5CCE3EC3C84A}"/>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07DD079-0B8F-49A9-995F-D89CF6D9DCB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11F7CB0-AF1E-4DD2-AEFC-E192ED55DF82}"/>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521BC2-4E67-4886-AA7F-B91E920A5372}"/>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B3A38E9-6A92-4250-95E4-3D366C52182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197BA4C-A4E6-4682-8D9F-E658B6A7ADD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F1AECA8-901E-4F9C-9618-DD945AED7E9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F75486A-AFBD-471E-8DFA-5680A830F6E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63C3557-B22B-4019-8F7A-85C2C761C35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3BC93F4-970E-4DCC-884A-5B12D8D29D65}"/>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1029AB1-F9DF-418D-A146-66FA05B56471}"/>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0F5C612-23A5-4BF3-9FD2-B4538DC252C2}"/>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AA5ACEC-6698-4BDC-AF41-A8D7CFCD3EC8}"/>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781B3CC-9426-4518-8FDF-A6E6D79808B6}"/>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1B6187B-473A-4F88-A519-C1941100DD49}"/>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9EC08765-AFEE-4F15-B78E-B4E77D291931}"/>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BDEF77D-DC12-4110-956C-A3C4450947D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D152E36-56FA-422A-853A-2AC8B53E551B}"/>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EBB86029-4B80-4D7E-A142-A582770B882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EAF1F68-08BA-48EE-BF7B-BBFE42C3B6E5}"/>
            </a:ext>
          </a:extLst>
        </xdr:cNvPr>
        <xdr:cNvCxnSpPr/>
      </xdr:nvCxnSpPr>
      <xdr:spPr>
        <a:xfrm flipV="1">
          <a:off x="9429115" y="1293876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E94A1E93-31F0-47FC-869E-15E27A7ACF13}"/>
            </a:ext>
          </a:extLst>
        </xdr:cNvPr>
        <xdr:cNvSpPr txBox="1"/>
      </xdr:nvSpPr>
      <xdr:spPr>
        <a:xfrm>
          <a:off x="9467850" y="1411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88C267BB-43F5-4167-A7CB-17B7DBA863AC}"/>
            </a:ext>
          </a:extLst>
        </xdr:cNvPr>
        <xdr:cNvCxnSpPr/>
      </xdr:nvCxnSpPr>
      <xdr:spPr>
        <a:xfrm>
          <a:off x="9359900" y="14111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D4A3FF12-E3F8-486F-836A-027F69666C2B}"/>
            </a:ext>
          </a:extLst>
        </xdr:cNvPr>
        <xdr:cNvSpPr txBox="1"/>
      </xdr:nvSpPr>
      <xdr:spPr>
        <a:xfrm>
          <a:off x="946785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9D0746AA-E9A0-4CA6-B476-4258E468BBFC}"/>
            </a:ext>
          </a:extLst>
        </xdr:cNvPr>
        <xdr:cNvCxnSpPr/>
      </xdr:nvCxnSpPr>
      <xdr:spPr>
        <a:xfrm>
          <a:off x="935990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7884D241-5C8F-4567-B941-D400F91AE5B0}"/>
            </a:ext>
          </a:extLst>
        </xdr:cNvPr>
        <xdr:cNvSpPr txBox="1"/>
      </xdr:nvSpPr>
      <xdr:spPr>
        <a:xfrm>
          <a:off x="9467850" y="1357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6EC1E39-F7AC-4119-B7E4-953143513E67}"/>
            </a:ext>
          </a:extLst>
        </xdr:cNvPr>
        <xdr:cNvSpPr/>
      </xdr:nvSpPr>
      <xdr:spPr>
        <a:xfrm>
          <a:off x="9398000" y="13713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9CD00377-9970-4810-8D5D-890CC0D2E920}"/>
            </a:ext>
          </a:extLst>
        </xdr:cNvPr>
        <xdr:cNvSpPr/>
      </xdr:nvSpPr>
      <xdr:spPr>
        <a:xfrm>
          <a:off x="86360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A6B1841F-6E3A-45E3-B4BB-9A56B2AEA7BC}"/>
            </a:ext>
          </a:extLst>
        </xdr:cNvPr>
        <xdr:cNvSpPr/>
      </xdr:nvSpPr>
      <xdr:spPr>
        <a:xfrm>
          <a:off x="78422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4F7DEC4A-7825-4633-90AC-46A191EF8472}"/>
            </a:ext>
          </a:extLst>
        </xdr:cNvPr>
        <xdr:cNvSpPr/>
      </xdr:nvSpPr>
      <xdr:spPr>
        <a:xfrm>
          <a:off x="702945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E1E51ED2-AD8F-4CD8-8A5B-B19BDB573620}"/>
            </a:ext>
          </a:extLst>
        </xdr:cNvPr>
        <xdr:cNvSpPr/>
      </xdr:nvSpPr>
      <xdr:spPr>
        <a:xfrm>
          <a:off x="6235700" y="137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3511D77-F991-445F-993D-8453B8B52973}"/>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607D3A-3E29-4C90-80BD-0AEDBE2F510B}"/>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57DE98-BD66-468D-8831-0DEBAB895CEF}"/>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0A35701-17BA-4D74-BFFD-986E7A0675C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697028-A360-4F31-A026-141C17B742E1}"/>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6" name="楕円 355">
          <a:extLst>
            <a:ext uri="{FF2B5EF4-FFF2-40B4-BE49-F238E27FC236}">
              <a16:creationId xmlns:a16="http://schemas.microsoft.com/office/drawing/2014/main" id="{31FF3BF2-D773-48BB-B520-05FAE20A4292}"/>
            </a:ext>
          </a:extLst>
        </xdr:cNvPr>
        <xdr:cNvSpPr/>
      </xdr:nvSpPr>
      <xdr:spPr>
        <a:xfrm>
          <a:off x="9398000" y="1386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id="{1C907EDE-6E64-4364-AB96-75435194CE97}"/>
            </a:ext>
          </a:extLst>
        </xdr:cNvPr>
        <xdr:cNvSpPr txBox="1"/>
      </xdr:nvSpPr>
      <xdr:spPr>
        <a:xfrm>
          <a:off x="946785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8" name="楕円 357">
          <a:extLst>
            <a:ext uri="{FF2B5EF4-FFF2-40B4-BE49-F238E27FC236}">
              <a16:creationId xmlns:a16="http://schemas.microsoft.com/office/drawing/2014/main" id="{D6827675-B14E-4D82-AEFE-4814F06C19D8}"/>
            </a:ext>
          </a:extLst>
        </xdr:cNvPr>
        <xdr:cNvSpPr/>
      </xdr:nvSpPr>
      <xdr:spPr>
        <a:xfrm>
          <a:off x="86360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59" name="直線コネクタ 358">
          <a:extLst>
            <a:ext uri="{FF2B5EF4-FFF2-40B4-BE49-F238E27FC236}">
              <a16:creationId xmlns:a16="http://schemas.microsoft.com/office/drawing/2014/main" id="{81624A6A-993E-46A4-B26D-F1573E352B14}"/>
            </a:ext>
          </a:extLst>
        </xdr:cNvPr>
        <xdr:cNvCxnSpPr/>
      </xdr:nvCxnSpPr>
      <xdr:spPr>
        <a:xfrm>
          <a:off x="8686800" y="13917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60" name="楕円 359">
          <a:extLst>
            <a:ext uri="{FF2B5EF4-FFF2-40B4-BE49-F238E27FC236}">
              <a16:creationId xmlns:a16="http://schemas.microsoft.com/office/drawing/2014/main" id="{8E725885-B344-402A-B5D5-DA03474729DE}"/>
            </a:ext>
          </a:extLst>
        </xdr:cNvPr>
        <xdr:cNvSpPr/>
      </xdr:nvSpPr>
      <xdr:spPr>
        <a:xfrm>
          <a:off x="7842250" y="1386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61" name="直線コネクタ 360">
          <a:extLst>
            <a:ext uri="{FF2B5EF4-FFF2-40B4-BE49-F238E27FC236}">
              <a16:creationId xmlns:a16="http://schemas.microsoft.com/office/drawing/2014/main" id="{C92B98F0-D47B-4058-9932-7F11DA558C67}"/>
            </a:ext>
          </a:extLst>
        </xdr:cNvPr>
        <xdr:cNvCxnSpPr/>
      </xdr:nvCxnSpPr>
      <xdr:spPr>
        <a:xfrm>
          <a:off x="7886700" y="13917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62" name="楕円 361">
          <a:extLst>
            <a:ext uri="{FF2B5EF4-FFF2-40B4-BE49-F238E27FC236}">
              <a16:creationId xmlns:a16="http://schemas.microsoft.com/office/drawing/2014/main" id="{8B9B47D6-D705-43C2-A988-1F5C81C3F57C}"/>
            </a:ext>
          </a:extLst>
        </xdr:cNvPr>
        <xdr:cNvSpPr/>
      </xdr:nvSpPr>
      <xdr:spPr>
        <a:xfrm>
          <a:off x="702945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63" name="直線コネクタ 362">
          <a:extLst>
            <a:ext uri="{FF2B5EF4-FFF2-40B4-BE49-F238E27FC236}">
              <a16:creationId xmlns:a16="http://schemas.microsoft.com/office/drawing/2014/main" id="{4F9C3127-7640-4ABB-873C-BEB0E80B7C39}"/>
            </a:ext>
          </a:extLst>
        </xdr:cNvPr>
        <xdr:cNvCxnSpPr/>
      </xdr:nvCxnSpPr>
      <xdr:spPr>
        <a:xfrm>
          <a:off x="7080250" y="139179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4" name="楕円 363">
          <a:extLst>
            <a:ext uri="{FF2B5EF4-FFF2-40B4-BE49-F238E27FC236}">
              <a16:creationId xmlns:a16="http://schemas.microsoft.com/office/drawing/2014/main" id="{559B08A4-9E17-4655-8081-3071027E3610}"/>
            </a:ext>
          </a:extLst>
        </xdr:cNvPr>
        <xdr:cNvSpPr/>
      </xdr:nvSpPr>
      <xdr:spPr>
        <a:xfrm>
          <a:off x="6235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65" name="直線コネクタ 364">
          <a:extLst>
            <a:ext uri="{FF2B5EF4-FFF2-40B4-BE49-F238E27FC236}">
              <a16:creationId xmlns:a16="http://schemas.microsoft.com/office/drawing/2014/main" id="{14865C7E-34F5-4875-A4CC-5F806420D6B0}"/>
            </a:ext>
          </a:extLst>
        </xdr:cNvPr>
        <xdr:cNvCxnSpPr/>
      </xdr:nvCxnSpPr>
      <xdr:spPr>
        <a:xfrm>
          <a:off x="6286500" y="13917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8F119830-B637-42E0-BCF2-FB9556FD5834}"/>
            </a:ext>
          </a:extLst>
        </xdr:cNvPr>
        <xdr:cNvSpPr txBox="1"/>
      </xdr:nvSpPr>
      <xdr:spPr>
        <a:xfrm>
          <a:off x="8458277"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A921BC9A-A039-4C94-BE85-3E0366C36C7D}"/>
            </a:ext>
          </a:extLst>
        </xdr:cNvPr>
        <xdr:cNvSpPr txBox="1"/>
      </xdr:nvSpPr>
      <xdr:spPr>
        <a:xfrm>
          <a:off x="76772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8B642F81-B5B5-4B14-AF94-B2759CB6E6E9}"/>
            </a:ext>
          </a:extLst>
        </xdr:cNvPr>
        <xdr:cNvSpPr txBox="1"/>
      </xdr:nvSpPr>
      <xdr:spPr>
        <a:xfrm>
          <a:off x="6864427"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DD568564-B207-4E23-ABE5-2226F51B0584}"/>
            </a:ext>
          </a:extLst>
        </xdr:cNvPr>
        <xdr:cNvSpPr txBox="1"/>
      </xdr:nvSpPr>
      <xdr:spPr>
        <a:xfrm>
          <a:off x="6070677" y="135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70" name="n_1mainValue【福祉施設】&#10;一人当たり面積">
          <a:extLst>
            <a:ext uri="{FF2B5EF4-FFF2-40B4-BE49-F238E27FC236}">
              <a16:creationId xmlns:a16="http://schemas.microsoft.com/office/drawing/2014/main" id="{174AD020-D3BF-4F6B-8960-F960DC7836B9}"/>
            </a:ext>
          </a:extLst>
        </xdr:cNvPr>
        <xdr:cNvSpPr txBox="1"/>
      </xdr:nvSpPr>
      <xdr:spPr>
        <a:xfrm>
          <a:off x="845827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71" name="n_2mainValue【福祉施設】&#10;一人当たり面積">
          <a:extLst>
            <a:ext uri="{FF2B5EF4-FFF2-40B4-BE49-F238E27FC236}">
              <a16:creationId xmlns:a16="http://schemas.microsoft.com/office/drawing/2014/main" id="{99A6614E-8816-4CD0-8D70-D9AB9A348217}"/>
            </a:ext>
          </a:extLst>
        </xdr:cNvPr>
        <xdr:cNvSpPr txBox="1"/>
      </xdr:nvSpPr>
      <xdr:spPr>
        <a:xfrm>
          <a:off x="76772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72" name="n_3mainValue【福祉施設】&#10;一人当たり面積">
          <a:extLst>
            <a:ext uri="{FF2B5EF4-FFF2-40B4-BE49-F238E27FC236}">
              <a16:creationId xmlns:a16="http://schemas.microsoft.com/office/drawing/2014/main" id="{B7511B40-813C-4422-ACAD-9481796006ED}"/>
            </a:ext>
          </a:extLst>
        </xdr:cNvPr>
        <xdr:cNvSpPr txBox="1"/>
      </xdr:nvSpPr>
      <xdr:spPr>
        <a:xfrm>
          <a:off x="68644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3" name="n_4mainValue【福祉施設】&#10;一人当たり面積">
          <a:extLst>
            <a:ext uri="{FF2B5EF4-FFF2-40B4-BE49-F238E27FC236}">
              <a16:creationId xmlns:a16="http://schemas.microsoft.com/office/drawing/2014/main" id="{31957D88-BA3B-41BC-AEBA-D4FB193A2849}"/>
            </a:ext>
          </a:extLst>
        </xdr:cNvPr>
        <xdr:cNvSpPr txBox="1"/>
      </xdr:nvSpPr>
      <xdr:spPr>
        <a:xfrm>
          <a:off x="607067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230E319-8E84-4DCC-86CE-D540D403A6F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ECEAE3D-833C-414F-9EEB-C3E00E3000D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42D30F3-0DE5-4305-898A-D1D0BDCB36A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A4AA19E-BD09-4587-ADF6-B692AAD9BC8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6DD1B8E-E881-47EE-8892-B3B99C0AF20C}"/>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427F02F-6C83-4FD9-B47A-38763BC40A16}"/>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CD32395-6B58-46D1-8EF4-C88BACC7E822}"/>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1697127-D97A-4486-8E11-FCBF1F9BC30A}"/>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95392D5-1149-42C9-B396-92BD4FC1792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487249B-DA12-4C83-85A9-C09C15EADA2D}"/>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7F4FAC8-AEB0-46C5-B15F-EC1E043E7EEE}"/>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54DBEAF7-6244-476B-AFDB-7800353118F8}"/>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42CA32B-ABA7-475F-B550-EE8E4A89B41E}"/>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B42B756B-8C42-4848-B16E-4962B51E192D}"/>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A21A8A8-058D-47B9-8207-390615FD09C9}"/>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30D6C92-1148-439F-A3E6-5DA71255C847}"/>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FD149814-8611-4DD6-A8B4-5A98291BD6D2}"/>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DE2AB903-320D-4671-BC3C-0F77DCED38FD}"/>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F2079FA-5DC4-472D-A443-61DA7DC9C286}"/>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C26599C-69AC-4E25-8316-5EEA85BB0772}"/>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936EF514-8A01-4C76-91D3-58A0FAD57F56}"/>
            </a:ext>
          </a:extLst>
        </xdr:cNvPr>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D9E2DF1-2EB9-40AE-8FE2-2857D85A0636}"/>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4CCCC81-BE78-4DC8-8BC2-B1D56E3DCCC2}"/>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198DBC25-8313-47CA-9924-5111213FF558}"/>
            </a:ext>
          </a:extLst>
        </xdr:cNvPr>
        <xdr:cNvCxnSpPr/>
      </xdr:nvCxnSpPr>
      <xdr:spPr>
        <a:xfrm flipV="1">
          <a:off x="4177665"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7A6B5925-E512-431A-A14E-9A8BF095F34C}"/>
            </a:ext>
          </a:extLst>
        </xdr:cNvPr>
        <xdr:cNvSpPr txBox="1"/>
      </xdr:nvSpPr>
      <xdr:spPr>
        <a:xfrm>
          <a:off x="421640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E20C2BCE-CDEB-4642-B498-260FE904D444}"/>
            </a:ext>
          </a:extLst>
        </xdr:cNvPr>
        <xdr:cNvCxnSpPr/>
      </xdr:nvCxnSpPr>
      <xdr:spPr>
        <a:xfrm>
          <a:off x="41084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93714A74-BA3A-41E3-8CD0-D4CD9846DD52}"/>
            </a:ext>
          </a:extLst>
        </xdr:cNvPr>
        <xdr:cNvSpPr txBox="1"/>
      </xdr:nvSpPr>
      <xdr:spPr>
        <a:xfrm>
          <a:off x="421640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969EB590-E7BE-47CE-BC4E-21EF4AD02A89}"/>
            </a:ext>
          </a:extLst>
        </xdr:cNvPr>
        <xdr:cNvCxnSpPr/>
      </xdr:nvCxnSpPr>
      <xdr:spPr>
        <a:xfrm>
          <a:off x="41084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DF6480E6-6DBC-4B2D-BDA0-BF9B11B9CEF2}"/>
            </a:ext>
          </a:extLst>
        </xdr:cNvPr>
        <xdr:cNvSpPr txBox="1"/>
      </xdr:nvSpPr>
      <xdr:spPr>
        <a:xfrm>
          <a:off x="4216400" y="17054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9B65271-F188-4190-9849-63C1CC6953DC}"/>
            </a:ext>
          </a:extLst>
        </xdr:cNvPr>
        <xdr:cNvSpPr/>
      </xdr:nvSpPr>
      <xdr:spPr>
        <a:xfrm>
          <a:off x="4127500" y="171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4DF721F3-5481-402C-B723-870C08E38D34}"/>
            </a:ext>
          </a:extLst>
        </xdr:cNvPr>
        <xdr:cNvSpPr/>
      </xdr:nvSpPr>
      <xdr:spPr>
        <a:xfrm>
          <a:off x="3384550" y="17180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24237AC-92B3-4126-BCB0-451B2E136AE9}"/>
            </a:ext>
          </a:extLst>
        </xdr:cNvPr>
        <xdr:cNvSpPr/>
      </xdr:nvSpPr>
      <xdr:spPr>
        <a:xfrm>
          <a:off x="2571750" y="1717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B04F565F-0986-4CDE-BB86-F0C949244113}"/>
            </a:ext>
          </a:extLst>
        </xdr:cNvPr>
        <xdr:cNvSpPr/>
      </xdr:nvSpPr>
      <xdr:spPr>
        <a:xfrm>
          <a:off x="1778000" y="1717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EB08EEEC-78FE-44E6-8779-658BC8497D31}"/>
            </a:ext>
          </a:extLst>
        </xdr:cNvPr>
        <xdr:cNvSpPr/>
      </xdr:nvSpPr>
      <xdr:spPr>
        <a:xfrm>
          <a:off x="984250" y="17162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1719855-3D0D-4EB3-AE40-97EA04CE8C9C}"/>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1264ADA-87A7-40C4-8A0B-61B998A7C2EE}"/>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9E38118-3B65-4502-BAB7-B9CE1D990D2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EDA63FB-377E-47EC-BB16-3B7C8B3DEE44}"/>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ABAF213-43C2-4790-8CE4-824D4E349B72}"/>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3811</xdr:rowOff>
    </xdr:from>
    <xdr:to>
      <xdr:col>24</xdr:col>
      <xdr:colOff>114300</xdr:colOff>
      <xdr:row>105</xdr:row>
      <xdr:rowOff>105411</xdr:rowOff>
    </xdr:to>
    <xdr:sp macro="" textlink="">
      <xdr:nvSpPr>
        <xdr:cNvPr id="413" name="楕円 412">
          <a:extLst>
            <a:ext uri="{FF2B5EF4-FFF2-40B4-BE49-F238E27FC236}">
              <a16:creationId xmlns:a16="http://schemas.microsoft.com/office/drawing/2014/main" id="{F9D80056-11EF-4F6A-B857-701BDB81B6F7}"/>
            </a:ext>
          </a:extLst>
        </xdr:cNvPr>
        <xdr:cNvSpPr/>
      </xdr:nvSpPr>
      <xdr:spPr>
        <a:xfrm>
          <a:off x="4127500" y="173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153688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875CBA8E-F00E-45EA-93BE-4A5EF5A8DAA7}"/>
            </a:ext>
          </a:extLst>
        </xdr:cNvPr>
        <xdr:cNvSpPr txBox="1"/>
      </xdr:nvSpPr>
      <xdr:spPr>
        <a:xfrm>
          <a:off x="4216400"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154939</xdr:rowOff>
    </xdr:from>
    <xdr:to>
      <xdr:col>20</xdr:col>
      <xdr:colOff>38100</xdr:colOff>
      <xdr:row>105</xdr:row>
      <xdr:rowOff>85089</xdr:rowOff>
    </xdr:to>
    <xdr:sp macro="" textlink="">
      <xdr:nvSpPr>
        <xdr:cNvPr id="415" name="楕円 414">
          <a:extLst>
            <a:ext uri="{FF2B5EF4-FFF2-40B4-BE49-F238E27FC236}">
              <a16:creationId xmlns:a16="http://schemas.microsoft.com/office/drawing/2014/main" id="{DBBC0D11-204D-491D-951D-D0E7D21AD058}"/>
            </a:ext>
          </a:extLst>
        </xdr:cNvPr>
        <xdr:cNvSpPr/>
      </xdr:nvSpPr>
      <xdr:spPr>
        <a:xfrm>
          <a:off x="3384550" y="1732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54611</xdr:rowOff>
    </xdr:to>
    <xdr:cxnSp macro="">
      <xdr:nvCxnSpPr>
        <xdr:cNvPr id="416" name="直線コネクタ 415">
          <a:extLst>
            <a:ext uri="{FF2B5EF4-FFF2-40B4-BE49-F238E27FC236}">
              <a16:creationId xmlns:a16="http://schemas.microsoft.com/office/drawing/2014/main" id="{ED0153E1-8266-48B1-A72C-3C422628FAC8}"/>
            </a:ext>
          </a:extLst>
        </xdr:cNvPr>
        <xdr:cNvCxnSpPr/>
      </xdr:nvCxnSpPr>
      <xdr:spPr>
        <a:xfrm>
          <a:off x="3429000" y="17369789"/>
          <a:ext cx="7493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129539</xdr:rowOff>
    </xdr:from>
    <xdr:to>
      <xdr:col>15</xdr:col>
      <xdr:colOff>101600</xdr:colOff>
      <xdr:row>105</xdr:row>
      <xdr:rowOff>59689</xdr:rowOff>
    </xdr:to>
    <xdr:sp macro="" textlink="">
      <xdr:nvSpPr>
        <xdr:cNvPr id="417" name="楕円 416">
          <a:extLst>
            <a:ext uri="{FF2B5EF4-FFF2-40B4-BE49-F238E27FC236}">
              <a16:creationId xmlns:a16="http://schemas.microsoft.com/office/drawing/2014/main" id="{6D1373FE-E0D8-43F1-A451-7CAB59D0842E}"/>
            </a:ext>
          </a:extLst>
        </xdr:cNvPr>
        <xdr:cNvSpPr/>
      </xdr:nvSpPr>
      <xdr:spPr>
        <a:xfrm>
          <a:off x="2571750" y="17299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8889</xdr:rowOff>
    </xdr:from>
    <xdr:to>
      <xdr:col>19</xdr:col>
      <xdr:colOff>177800</xdr:colOff>
      <xdr:row>105</xdr:row>
      <xdr:rowOff>34289</xdr:rowOff>
    </xdr:to>
    <xdr:cxnSp macro="">
      <xdr:nvCxnSpPr>
        <xdr:cNvPr id="418" name="直線コネクタ 417">
          <a:extLst>
            <a:ext uri="{FF2B5EF4-FFF2-40B4-BE49-F238E27FC236}">
              <a16:creationId xmlns:a16="http://schemas.microsoft.com/office/drawing/2014/main" id="{07E91397-A918-4DFB-A8D9-E7A9093832B0}"/>
            </a:ext>
          </a:extLst>
        </xdr:cNvPr>
        <xdr:cNvCxnSpPr/>
      </xdr:nvCxnSpPr>
      <xdr:spPr>
        <a:xfrm>
          <a:off x="2622550" y="17344389"/>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104139</xdr:rowOff>
    </xdr:from>
    <xdr:to>
      <xdr:col>10</xdr:col>
      <xdr:colOff>165100</xdr:colOff>
      <xdr:row>105</xdr:row>
      <xdr:rowOff>34289</xdr:rowOff>
    </xdr:to>
    <xdr:sp macro="" textlink="">
      <xdr:nvSpPr>
        <xdr:cNvPr id="419" name="楕円 418">
          <a:extLst>
            <a:ext uri="{FF2B5EF4-FFF2-40B4-BE49-F238E27FC236}">
              <a16:creationId xmlns:a16="http://schemas.microsoft.com/office/drawing/2014/main" id="{A837D505-7605-4CA0-BCD6-E1503B84C1DE}"/>
            </a:ext>
          </a:extLst>
        </xdr:cNvPr>
        <xdr:cNvSpPr/>
      </xdr:nvSpPr>
      <xdr:spPr>
        <a:xfrm>
          <a:off x="1778000" y="17274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154939</xdr:rowOff>
    </xdr:from>
    <xdr:to>
      <xdr:col>15</xdr:col>
      <xdr:colOff>50800</xdr:colOff>
      <xdr:row>105</xdr:row>
      <xdr:rowOff>8889</xdr:rowOff>
    </xdr:to>
    <xdr:cxnSp macro="">
      <xdr:nvCxnSpPr>
        <xdr:cNvPr id="420" name="直線コネクタ 419">
          <a:extLst>
            <a:ext uri="{FF2B5EF4-FFF2-40B4-BE49-F238E27FC236}">
              <a16:creationId xmlns:a16="http://schemas.microsoft.com/office/drawing/2014/main" id="{DC1391EC-26B9-48B9-A3E8-502432AF938B}"/>
            </a:ext>
          </a:extLst>
        </xdr:cNvPr>
        <xdr:cNvCxnSpPr/>
      </xdr:nvCxnSpPr>
      <xdr:spPr>
        <a:xfrm>
          <a:off x="1828800" y="17325339"/>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78739</xdr:rowOff>
    </xdr:from>
    <xdr:to>
      <xdr:col>6</xdr:col>
      <xdr:colOff>38100</xdr:colOff>
      <xdr:row>105</xdr:row>
      <xdr:rowOff>8889</xdr:rowOff>
    </xdr:to>
    <xdr:sp macro="" textlink="">
      <xdr:nvSpPr>
        <xdr:cNvPr id="421" name="楕円 420">
          <a:extLst>
            <a:ext uri="{FF2B5EF4-FFF2-40B4-BE49-F238E27FC236}">
              <a16:creationId xmlns:a16="http://schemas.microsoft.com/office/drawing/2014/main" id="{A40E4334-F5F0-435B-9E00-B5553E849C13}"/>
            </a:ext>
          </a:extLst>
        </xdr:cNvPr>
        <xdr:cNvSpPr/>
      </xdr:nvSpPr>
      <xdr:spPr>
        <a:xfrm>
          <a:off x="984250" y="17249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129539</xdr:rowOff>
    </xdr:from>
    <xdr:to>
      <xdr:col>10</xdr:col>
      <xdr:colOff>114300</xdr:colOff>
      <xdr:row>104</xdr:row>
      <xdr:rowOff>154939</xdr:rowOff>
    </xdr:to>
    <xdr:cxnSp macro="">
      <xdr:nvCxnSpPr>
        <xdr:cNvPr id="422" name="直線コネクタ 421">
          <a:extLst>
            <a:ext uri="{FF2B5EF4-FFF2-40B4-BE49-F238E27FC236}">
              <a16:creationId xmlns:a16="http://schemas.microsoft.com/office/drawing/2014/main" id="{7EEA2971-8D77-4D24-9D41-7E0B8C54E4A9}"/>
            </a:ext>
          </a:extLst>
        </xdr:cNvPr>
        <xdr:cNvCxnSpPr/>
      </xdr:nvCxnSpPr>
      <xdr:spPr>
        <a:xfrm>
          <a:off x="1028700" y="17299939"/>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10C9231-FACF-42E0-A4DE-271436E1F74B}"/>
            </a:ext>
          </a:extLst>
        </xdr:cNvPr>
        <xdr:cNvSpPr txBox="1"/>
      </xdr:nvSpPr>
      <xdr:spPr>
        <a:xfrm>
          <a:off x="32391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856841E2-99FB-404F-BDB8-C348C19548BA}"/>
            </a:ext>
          </a:extLst>
        </xdr:cNvPr>
        <xdr:cNvSpPr txBox="1"/>
      </xdr:nvSpPr>
      <xdr:spPr>
        <a:xfrm>
          <a:off x="24390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DADAFC77-84CB-4D22-B98D-B4CB9AEFCE8A}"/>
            </a:ext>
          </a:extLst>
        </xdr:cNvPr>
        <xdr:cNvSpPr txBox="1"/>
      </xdr:nvSpPr>
      <xdr:spPr>
        <a:xfrm>
          <a:off x="1645294"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7C77AA3C-5B57-4C9C-9AA8-B56341D09417}"/>
            </a:ext>
          </a:extLst>
        </xdr:cNvPr>
        <xdr:cNvSpPr txBox="1"/>
      </xdr:nvSpPr>
      <xdr:spPr>
        <a:xfrm>
          <a:off x="851544"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76216</xdr:rowOff>
    </xdr:from>
    <xdr:ext cx="405111" cy="259045"/>
    <xdr:sp macro="" textlink="">
      <xdr:nvSpPr>
        <xdr:cNvPr id="427" name="n_1mainValue【市民会館】&#10;有形固定資産減価償却率">
          <a:extLst>
            <a:ext uri="{FF2B5EF4-FFF2-40B4-BE49-F238E27FC236}">
              <a16:creationId xmlns:a16="http://schemas.microsoft.com/office/drawing/2014/main" id="{D34B6DB1-E84F-4D45-8B4B-4B1F426B5DEE}"/>
            </a:ext>
          </a:extLst>
        </xdr:cNvPr>
        <xdr:cNvSpPr txBox="1"/>
      </xdr:nvSpPr>
      <xdr:spPr>
        <a:xfrm>
          <a:off x="32391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50816</xdr:rowOff>
    </xdr:from>
    <xdr:ext cx="405111" cy="259045"/>
    <xdr:sp macro="" textlink="">
      <xdr:nvSpPr>
        <xdr:cNvPr id="428" name="n_2mainValue【市民会館】&#10;有形固定資産減価償却率">
          <a:extLst>
            <a:ext uri="{FF2B5EF4-FFF2-40B4-BE49-F238E27FC236}">
              <a16:creationId xmlns:a16="http://schemas.microsoft.com/office/drawing/2014/main" id="{CAF511FE-B374-4E13-85EA-180613F6B7B6}"/>
            </a:ext>
          </a:extLst>
        </xdr:cNvPr>
        <xdr:cNvSpPr txBox="1"/>
      </xdr:nvSpPr>
      <xdr:spPr>
        <a:xfrm>
          <a:off x="2439044" y="173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25416</xdr:rowOff>
    </xdr:from>
    <xdr:ext cx="405111" cy="259045"/>
    <xdr:sp macro="" textlink="">
      <xdr:nvSpPr>
        <xdr:cNvPr id="429" name="n_3mainValue【市民会館】&#10;有形固定資産減価償却率">
          <a:extLst>
            <a:ext uri="{FF2B5EF4-FFF2-40B4-BE49-F238E27FC236}">
              <a16:creationId xmlns:a16="http://schemas.microsoft.com/office/drawing/2014/main" id="{FA839FC4-72EC-4817-AEAF-3795DF2A1C08}"/>
            </a:ext>
          </a:extLst>
        </xdr:cNvPr>
        <xdr:cNvSpPr txBox="1"/>
      </xdr:nvSpPr>
      <xdr:spPr>
        <a:xfrm>
          <a:off x="164529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30" name="n_4mainValue【市民会館】&#10;有形固定資産減価償却率">
          <a:extLst>
            <a:ext uri="{FF2B5EF4-FFF2-40B4-BE49-F238E27FC236}">
              <a16:creationId xmlns:a16="http://schemas.microsoft.com/office/drawing/2014/main" id="{06E843B2-3BEA-41BC-A98D-A09DE50E5B4D}"/>
            </a:ext>
          </a:extLst>
        </xdr:cNvPr>
        <xdr:cNvSpPr txBox="1"/>
      </xdr:nvSpPr>
      <xdr:spPr>
        <a:xfrm>
          <a:off x="8515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23BB9E06-12C4-4633-94FD-5907A4B9FFDF}"/>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550FF2FB-D3C6-44AB-95A6-D40CA5EEBEA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7D4E389-7E1E-48A7-804B-2763711349EF}"/>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DE3A5E40-52E9-45FA-B290-C4D10D38DF75}"/>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B1ECC0D-879A-4E35-9601-7B3B9F24E9AC}"/>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D2194CB-EF25-4CAB-B9D3-FD910148D0FD}"/>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BF2336A-36AC-486E-96A7-A326231A3EC8}"/>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E04D342-254A-44BC-ADB3-B68C2589E6B1}"/>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0E2D2F3-1857-4680-B769-7C22153256ED}"/>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3689341-008F-4D84-B2F3-CD1FC5458614}"/>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D57F9C46-8842-45C5-92D7-14A3799EB291}"/>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49606D21-212D-4C30-B4E7-4C6F3E71A95A}"/>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C076D300-AEC2-4087-920D-982A767A6F77}"/>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84086864-A5F8-41C9-B261-2ECCA099696C}"/>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99D9DCE2-A5E0-481A-AB87-462F45803CC2}"/>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566AE038-8D04-4163-A264-DDB88CF9E958}"/>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F8B47A73-E6BC-4C23-8A61-7B3E15F12CDA}"/>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71A00EFF-A39A-4F59-A22F-0AFF26311165}"/>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C337CC3-BEB9-4505-9DCA-80D6A218AA55}"/>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7AEFBDB-FB79-44B1-8076-394876068ED1}"/>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E00AE9F6-11E3-4C17-AE34-E7883CA18687}"/>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64FE4E1-06DA-4BE7-98AE-C1D94EBA7C8C}"/>
            </a:ext>
          </a:extLst>
        </xdr:cNvPr>
        <xdr:cNvCxnSpPr/>
      </xdr:nvCxnSpPr>
      <xdr:spPr>
        <a:xfrm flipV="1">
          <a:off x="9429115" y="16755872"/>
          <a:ext cx="0" cy="112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55F62D45-222A-47C9-8477-F71F7F77D52B}"/>
            </a:ext>
          </a:extLst>
        </xdr:cNvPr>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DB19F14B-21C9-4481-B7BE-660A747422F4}"/>
            </a:ext>
          </a:extLst>
        </xdr:cNvPr>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40F56A13-3D13-42B9-A231-8D2488965B7A}"/>
            </a:ext>
          </a:extLst>
        </xdr:cNvPr>
        <xdr:cNvSpPr txBox="1"/>
      </xdr:nvSpPr>
      <xdr:spPr>
        <a:xfrm>
          <a:off x="9467850" y="1653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868E25BA-A073-49D8-AF34-AB99D3E1AB6E}"/>
            </a:ext>
          </a:extLst>
        </xdr:cNvPr>
        <xdr:cNvCxnSpPr/>
      </xdr:nvCxnSpPr>
      <xdr:spPr>
        <a:xfrm>
          <a:off x="9359900" y="16755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E541736-9B70-47B9-8B81-DB97179411DB}"/>
            </a:ext>
          </a:extLst>
        </xdr:cNvPr>
        <xdr:cNvSpPr txBox="1"/>
      </xdr:nvSpPr>
      <xdr:spPr>
        <a:xfrm>
          <a:off x="9467850" y="1745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387BA190-7C12-457D-B476-D66D417A14F5}"/>
            </a:ext>
          </a:extLst>
        </xdr:cNvPr>
        <xdr:cNvSpPr/>
      </xdr:nvSpPr>
      <xdr:spPr>
        <a:xfrm>
          <a:off x="9398000" y="175922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2324C4DF-5973-4AA5-BB4F-7234B2B2EC21}"/>
            </a:ext>
          </a:extLst>
        </xdr:cNvPr>
        <xdr:cNvSpPr/>
      </xdr:nvSpPr>
      <xdr:spPr>
        <a:xfrm>
          <a:off x="8636000" y="1759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2674EF8E-5705-4200-9ADE-D74EE259CCA2}"/>
            </a:ext>
          </a:extLst>
        </xdr:cNvPr>
        <xdr:cNvSpPr/>
      </xdr:nvSpPr>
      <xdr:spPr>
        <a:xfrm>
          <a:off x="7842250" y="17583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325F1D6F-0A61-4984-9072-B046B9BC913E}"/>
            </a:ext>
          </a:extLst>
        </xdr:cNvPr>
        <xdr:cNvSpPr/>
      </xdr:nvSpPr>
      <xdr:spPr>
        <a:xfrm>
          <a:off x="7029450" y="1758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949C90-82E2-4BF4-B425-428FAB69BC04}"/>
            </a:ext>
          </a:extLst>
        </xdr:cNvPr>
        <xdr:cNvSpPr/>
      </xdr:nvSpPr>
      <xdr:spPr>
        <a:xfrm>
          <a:off x="6235700" y="1758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C175008-2978-40D6-8DE1-878D1A1477E7}"/>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BCC2A20-136B-47D2-88CA-E4C8B920FAD3}"/>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AF79F88-D6D0-4EA6-80DB-FF19C1C5E6FC}"/>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A7B8A56-3E74-4FB2-B4E5-7C233CFA9206}"/>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6E8CC6F-5FFE-4ACB-9294-BBC488F2E579}"/>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132842</xdr:rowOff>
    </xdr:from>
    <xdr:to>
      <xdr:col>55</xdr:col>
      <xdr:colOff>50800</xdr:colOff>
      <xdr:row>108</xdr:row>
      <xdr:rowOff>62992</xdr:rowOff>
    </xdr:to>
    <xdr:sp macro="" textlink="">
      <xdr:nvSpPr>
        <xdr:cNvPr id="468" name="楕円 467">
          <a:extLst>
            <a:ext uri="{FF2B5EF4-FFF2-40B4-BE49-F238E27FC236}">
              <a16:creationId xmlns:a16="http://schemas.microsoft.com/office/drawing/2014/main" id="{DEC48E5B-4DFC-4693-A2DC-B21982FCC39F}"/>
            </a:ext>
          </a:extLst>
        </xdr:cNvPr>
        <xdr:cNvSpPr/>
      </xdr:nvSpPr>
      <xdr:spPr>
        <a:xfrm>
          <a:off x="9398000" y="17798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47769</xdr:rowOff>
    </xdr:from>
    <xdr:ext cx="469744" cy="259045"/>
    <xdr:sp macro="" textlink="">
      <xdr:nvSpPr>
        <xdr:cNvPr id="469" name="【市民会館】&#10;一人当たり面積該当値テキスト">
          <a:extLst>
            <a:ext uri="{FF2B5EF4-FFF2-40B4-BE49-F238E27FC236}">
              <a16:creationId xmlns:a16="http://schemas.microsoft.com/office/drawing/2014/main" id="{40629EDC-3005-4D23-8A57-8D3B636276B5}"/>
            </a:ext>
          </a:extLst>
        </xdr:cNvPr>
        <xdr:cNvSpPr txBox="1"/>
      </xdr:nvSpPr>
      <xdr:spPr>
        <a:xfrm>
          <a:off x="9467850"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132842</xdr:rowOff>
    </xdr:from>
    <xdr:to>
      <xdr:col>50</xdr:col>
      <xdr:colOff>165100</xdr:colOff>
      <xdr:row>108</xdr:row>
      <xdr:rowOff>62992</xdr:rowOff>
    </xdr:to>
    <xdr:sp macro="" textlink="">
      <xdr:nvSpPr>
        <xdr:cNvPr id="470" name="楕円 469">
          <a:extLst>
            <a:ext uri="{FF2B5EF4-FFF2-40B4-BE49-F238E27FC236}">
              <a16:creationId xmlns:a16="http://schemas.microsoft.com/office/drawing/2014/main" id="{ABC8A8E4-0DE2-47C3-B309-4460C90DE8A7}"/>
            </a:ext>
          </a:extLst>
        </xdr:cNvPr>
        <xdr:cNvSpPr/>
      </xdr:nvSpPr>
      <xdr:spPr>
        <a:xfrm>
          <a:off x="863600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xdr:rowOff>
    </xdr:from>
    <xdr:to>
      <xdr:col>55</xdr:col>
      <xdr:colOff>0</xdr:colOff>
      <xdr:row>108</xdr:row>
      <xdr:rowOff>12192</xdr:rowOff>
    </xdr:to>
    <xdr:cxnSp macro="">
      <xdr:nvCxnSpPr>
        <xdr:cNvPr id="471" name="直線コネクタ 470">
          <a:extLst>
            <a:ext uri="{FF2B5EF4-FFF2-40B4-BE49-F238E27FC236}">
              <a16:creationId xmlns:a16="http://schemas.microsoft.com/office/drawing/2014/main" id="{11BC7C12-F63D-4FB8-AAD0-E8B086D966AD}"/>
            </a:ext>
          </a:extLst>
        </xdr:cNvPr>
        <xdr:cNvCxnSpPr/>
      </xdr:nvCxnSpPr>
      <xdr:spPr>
        <a:xfrm>
          <a:off x="8686800" y="1784299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132842</xdr:rowOff>
    </xdr:from>
    <xdr:to>
      <xdr:col>46</xdr:col>
      <xdr:colOff>38100</xdr:colOff>
      <xdr:row>108</xdr:row>
      <xdr:rowOff>62992</xdr:rowOff>
    </xdr:to>
    <xdr:sp macro="" textlink="">
      <xdr:nvSpPr>
        <xdr:cNvPr id="472" name="楕円 471">
          <a:extLst>
            <a:ext uri="{FF2B5EF4-FFF2-40B4-BE49-F238E27FC236}">
              <a16:creationId xmlns:a16="http://schemas.microsoft.com/office/drawing/2014/main" id="{F2744FB6-E152-48D3-8830-0EEB97051A37}"/>
            </a:ext>
          </a:extLst>
        </xdr:cNvPr>
        <xdr:cNvSpPr/>
      </xdr:nvSpPr>
      <xdr:spPr>
        <a:xfrm>
          <a:off x="7842250" y="17798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xdr:rowOff>
    </xdr:from>
    <xdr:to>
      <xdr:col>50</xdr:col>
      <xdr:colOff>114300</xdr:colOff>
      <xdr:row>108</xdr:row>
      <xdr:rowOff>12192</xdr:rowOff>
    </xdr:to>
    <xdr:cxnSp macro="">
      <xdr:nvCxnSpPr>
        <xdr:cNvPr id="473" name="直線コネクタ 472">
          <a:extLst>
            <a:ext uri="{FF2B5EF4-FFF2-40B4-BE49-F238E27FC236}">
              <a16:creationId xmlns:a16="http://schemas.microsoft.com/office/drawing/2014/main" id="{FA9EE86C-DF67-47C9-80B9-EB543E2BAAF0}"/>
            </a:ext>
          </a:extLst>
        </xdr:cNvPr>
        <xdr:cNvCxnSpPr/>
      </xdr:nvCxnSpPr>
      <xdr:spPr>
        <a:xfrm>
          <a:off x="7886700" y="178429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132842</xdr:rowOff>
    </xdr:from>
    <xdr:to>
      <xdr:col>41</xdr:col>
      <xdr:colOff>101600</xdr:colOff>
      <xdr:row>108</xdr:row>
      <xdr:rowOff>62992</xdr:rowOff>
    </xdr:to>
    <xdr:sp macro="" textlink="">
      <xdr:nvSpPr>
        <xdr:cNvPr id="474" name="楕円 473">
          <a:extLst>
            <a:ext uri="{FF2B5EF4-FFF2-40B4-BE49-F238E27FC236}">
              <a16:creationId xmlns:a16="http://schemas.microsoft.com/office/drawing/2014/main" id="{5A41C3B5-E4CD-4A73-976E-F903C67224C4}"/>
            </a:ext>
          </a:extLst>
        </xdr:cNvPr>
        <xdr:cNvSpPr/>
      </xdr:nvSpPr>
      <xdr:spPr>
        <a:xfrm>
          <a:off x="702945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xdr:rowOff>
    </xdr:from>
    <xdr:to>
      <xdr:col>45</xdr:col>
      <xdr:colOff>177800</xdr:colOff>
      <xdr:row>108</xdr:row>
      <xdr:rowOff>12192</xdr:rowOff>
    </xdr:to>
    <xdr:cxnSp macro="">
      <xdr:nvCxnSpPr>
        <xdr:cNvPr id="475" name="直線コネクタ 474">
          <a:extLst>
            <a:ext uri="{FF2B5EF4-FFF2-40B4-BE49-F238E27FC236}">
              <a16:creationId xmlns:a16="http://schemas.microsoft.com/office/drawing/2014/main" id="{CDC991F7-A32D-4194-B238-6AA0CEFDE50F}"/>
            </a:ext>
          </a:extLst>
        </xdr:cNvPr>
        <xdr:cNvCxnSpPr/>
      </xdr:nvCxnSpPr>
      <xdr:spPr>
        <a:xfrm>
          <a:off x="7080250" y="178429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132842</xdr:rowOff>
    </xdr:from>
    <xdr:to>
      <xdr:col>36</xdr:col>
      <xdr:colOff>165100</xdr:colOff>
      <xdr:row>108</xdr:row>
      <xdr:rowOff>62992</xdr:rowOff>
    </xdr:to>
    <xdr:sp macro="" textlink="">
      <xdr:nvSpPr>
        <xdr:cNvPr id="476" name="楕円 475">
          <a:extLst>
            <a:ext uri="{FF2B5EF4-FFF2-40B4-BE49-F238E27FC236}">
              <a16:creationId xmlns:a16="http://schemas.microsoft.com/office/drawing/2014/main" id="{90CE85BF-6241-4B2C-9613-96591A01FFB0}"/>
            </a:ext>
          </a:extLst>
        </xdr:cNvPr>
        <xdr:cNvSpPr/>
      </xdr:nvSpPr>
      <xdr:spPr>
        <a:xfrm>
          <a:off x="6235700" y="17798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xdr:rowOff>
    </xdr:from>
    <xdr:to>
      <xdr:col>41</xdr:col>
      <xdr:colOff>50800</xdr:colOff>
      <xdr:row>108</xdr:row>
      <xdr:rowOff>12192</xdr:rowOff>
    </xdr:to>
    <xdr:cxnSp macro="">
      <xdr:nvCxnSpPr>
        <xdr:cNvPr id="477" name="直線コネクタ 476">
          <a:extLst>
            <a:ext uri="{FF2B5EF4-FFF2-40B4-BE49-F238E27FC236}">
              <a16:creationId xmlns:a16="http://schemas.microsoft.com/office/drawing/2014/main" id="{8166C0B6-1CAE-45FC-BD28-6F60D108A396}"/>
            </a:ext>
          </a:extLst>
        </xdr:cNvPr>
        <xdr:cNvCxnSpPr/>
      </xdr:nvCxnSpPr>
      <xdr:spPr>
        <a:xfrm>
          <a:off x="6286500" y="178429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374F4CBE-AA17-467C-97DC-558F1FB453E0}"/>
            </a:ext>
          </a:extLst>
        </xdr:cNvPr>
        <xdr:cNvSpPr txBox="1"/>
      </xdr:nvSpPr>
      <xdr:spPr>
        <a:xfrm>
          <a:off x="845827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416470F7-1AA4-4870-A894-1C322946DC12}"/>
            </a:ext>
          </a:extLst>
        </xdr:cNvPr>
        <xdr:cNvSpPr txBox="1"/>
      </xdr:nvSpPr>
      <xdr:spPr>
        <a:xfrm>
          <a:off x="76772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970941DB-6205-4B77-AE61-86D0A7E9B194}"/>
            </a:ext>
          </a:extLst>
        </xdr:cNvPr>
        <xdr:cNvSpPr txBox="1"/>
      </xdr:nvSpPr>
      <xdr:spPr>
        <a:xfrm>
          <a:off x="6864427" y="173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B1B7FAEE-68A3-4363-9DE5-1D7A2AF1A845}"/>
            </a:ext>
          </a:extLst>
        </xdr:cNvPr>
        <xdr:cNvSpPr txBox="1"/>
      </xdr:nvSpPr>
      <xdr:spPr>
        <a:xfrm>
          <a:off x="6070677" y="173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54119</xdr:rowOff>
    </xdr:from>
    <xdr:ext cx="469744" cy="259045"/>
    <xdr:sp macro="" textlink="">
      <xdr:nvSpPr>
        <xdr:cNvPr id="482" name="n_1mainValue【市民会館】&#10;一人当たり面積">
          <a:extLst>
            <a:ext uri="{FF2B5EF4-FFF2-40B4-BE49-F238E27FC236}">
              <a16:creationId xmlns:a16="http://schemas.microsoft.com/office/drawing/2014/main" id="{E1B7B6CE-F770-4073-9042-F597F0E38028}"/>
            </a:ext>
          </a:extLst>
        </xdr:cNvPr>
        <xdr:cNvSpPr txBox="1"/>
      </xdr:nvSpPr>
      <xdr:spPr>
        <a:xfrm>
          <a:off x="845827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54119</xdr:rowOff>
    </xdr:from>
    <xdr:ext cx="469744" cy="259045"/>
    <xdr:sp macro="" textlink="">
      <xdr:nvSpPr>
        <xdr:cNvPr id="483" name="n_2mainValue【市民会館】&#10;一人当たり面積">
          <a:extLst>
            <a:ext uri="{FF2B5EF4-FFF2-40B4-BE49-F238E27FC236}">
              <a16:creationId xmlns:a16="http://schemas.microsoft.com/office/drawing/2014/main" id="{165A6C74-9DA5-4B61-8217-875FB34C783A}"/>
            </a:ext>
          </a:extLst>
        </xdr:cNvPr>
        <xdr:cNvSpPr txBox="1"/>
      </xdr:nvSpPr>
      <xdr:spPr>
        <a:xfrm>
          <a:off x="76772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54119</xdr:rowOff>
    </xdr:from>
    <xdr:ext cx="469744" cy="259045"/>
    <xdr:sp macro="" textlink="">
      <xdr:nvSpPr>
        <xdr:cNvPr id="484" name="n_3mainValue【市民会館】&#10;一人当たり面積">
          <a:extLst>
            <a:ext uri="{FF2B5EF4-FFF2-40B4-BE49-F238E27FC236}">
              <a16:creationId xmlns:a16="http://schemas.microsoft.com/office/drawing/2014/main" id="{6F815719-9000-4298-BABE-20F3BAAC7103}"/>
            </a:ext>
          </a:extLst>
        </xdr:cNvPr>
        <xdr:cNvSpPr txBox="1"/>
      </xdr:nvSpPr>
      <xdr:spPr>
        <a:xfrm>
          <a:off x="6864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54119</xdr:rowOff>
    </xdr:from>
    <xdr:ext cx="469744" cy="259045"/>
    <xdr:sp macro="" textlink="">
      <xdr:nvSpPr>
        <xdr:cNvPr id="485" name="n_4mainValue【市民会館】&#10;一人当たり面積">
          <a:extLst>
            <a:ext uri="{FF2B5EF4-FFF2-40B4-BE49-F238E27FC236}">
              <a16:creationId xmlns:a16="http://schemas.microsoft.com/office/drawing/2014/main" id="{80E3C7FE-06C2-4B0B-9B23-3E10BF072572}"/>
            </a:ext>
          </a:extLst>
        </xdr:cNvPr>
        <xdr:cNvSpPr txBox="1"/>
      </xdr:nvSpPr>
      <xdr:spPr>
        <a:xfrm>
          <a:off x="607067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4F461A1-61D4-43D2-9770-EA3CF47E33E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F5E78D9-41DA-4E86-BF0D-315EB8152194}"/>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AEBB677F-9BCA-4235-A77F-9BF6B36DF0F5}"/>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2681009-A43F-494E-88F1-6AFAB00AB448}"/>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C26F3F48-9FC2-4029-8994-B4294BD953C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1AD26BE-301A-4E41-993F-A794F69D3916}"/>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E8D8FDE-978E-4F94-907A-93D3D5291C8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1873E2A-797B-49E2-9034-83D3789E78B4}"/>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7689ED2-AB01-4B29-90EB-E0017DE6C5CE}"/>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30CC9CF-7516-49E6-8ADF-46D2FDB5BED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A036283-CB4D-4A92-933F-9BF654A5798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6D66EB0B-1A6B-4832-AB0B-DACF6EEBCFD5}"/>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1DC0111-2BE8-4562-9382-5E558465B101}"/>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3DFFE0D-BC96-49B1-BEF8-9F2A8ABFCC0A}"/>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BA285FA-341A-43D2-8C21-3101DA94E833}"/>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C819ECBE-D716-4C55-82D1-FDBA6CAA0FC9}"/>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86398382-AB5F-444E-A2B8-618A4378BCBC}"/>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95761C3-5619-4161-B0CA-A784782546AC}"/>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9B750722-C849-4603-B28A-1AD167B4539C}"/>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88881654-0464-4C3A-BFBE-31C770E7D49D}"/>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B6C6CCA0-99E1-4F11-BDA5-05843971C35C}"/>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9E44BB7-C7A7-49F8-ACEE-C751DBEEF171}"/>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5D14659-9685-474B-8107-B187DD1232FF}"/>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1134053-9A7A-44DB-BC0C-C3A9ED2809DB}"/>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B20B7B92-72BE-44E2-81DB-23A5704D75BD}"/>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422F8A9E-FC76-4C8D-9FFB-538375467E4B}"/>
            </a:ext>
          </a:extLst>
        </xdr:cNvPr>
        <xdr:cNvCxnSpPr/>
      </xdr:nvCxnSpPr>
      <xdr:spPr>
        <a:xfrm flipV="1">
          <a:off x="14699614" y="564714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F9481735-D3B7-42AB-972A-24DB70B899BC}"/>
            </a:ext>
          </a:extLst>
        </xdr:cNvPr>
        <xdr:cNvSpPr txBox="1"/>
      </xdr:nvSpPr>
      <xdr:spPr>
        <a:xfrm>
          <a:off x="1473835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FAF67010-17AE-421E-B80A-1614E86C71FF}"/>
            </a:ext>
          </a:extLst>
        </xdr:cNvPr>
        <xdr:cNvCxnSpPr/>
      </xdr:nvCxnSpPr>
      <xdr:spPr>
        <a:xfrm>
          <a:off x="1461135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9AE982BE-5DC9-4F16-B818-5938E5B758EA}"/>
            </a:ext>
          </a:extLst>
        </xdr:cNvPr>
        <xdr:cNvSpPr txBox="1"/>
      </xdr:nvSpPr>
      <xdr:spPr>
        <a:xfrm>
          <a:off x="14738350" y="54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44576F2B-73B0-4C67-BAB0-9A6998964364}"/>
            </a:ext>
          </a:extLst>
        </xdr:cNvPr>
        <xdr:cNvCxnSpPr/>
      </xdr:nvCxnSpPr>
      <xdr:spPr>
        <a:xfrm>
          <a:off x="14611350" y="5647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178B1624-184A-4BDB-B97D-5B4C7A639A87}"/>
            </a:ext>
          </a:extLst>
        </xdr:cNvPr>
        <xdr:cNvSpPr txBox="1"/>
      </xdr:nvSpPr>
      <xdr:spPr>
        <a:xfrm>
          <a:off x="14738350" y="6258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3F93ECCB-3B6C-4592-AA3F-2BBDA426EA8B}"/>
            </a:ext>
          </a:extLst>
        </xdr:cNvPr>
        <xdr:cNvSpPr/>
      </xdr:nvSpPr>
      <xdr:spPr>
        <a:xfrm>
          <a:off x="14649450" y="6400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C7952980-28BD-4048-BEE5-81B7C7EC3BC7}"/>
            </a:ext>
          </a:extLst>
        </xdr:cNvPr>
        <xdr:cNvSpPr/>
      </xdr:nvSpPr>
      <xdr:spPr>
        <a:xfrm>
          <a:off x="13887450" y="6397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E7F2BA60-DE9D-44D5-A273-E68D7EF0BC13}"/>
            </a:ext>
          </a:extLst>
        </xdr:cNvPr>
        <xdr:cNvSpPr/>
      </xdr:nvSpPr>
      <xdr:spPr>
        <a:xfrm>
          <a:off x="13093700" y="6371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CD086843-35CC-4595-9E64-DEE87F7E1605}"/>
            </a:ext>
          </a:extLst>
        </xdr:cNvPr>
        <xdr:cNvSpPr/>
      </xdr:nvSpPr>
      <xdr:spPr>
        <a:xfrm>
          <a:off x="12299950" y="6331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EB5DE9DE-3372-4496-8E09-DA350CA74A50}"/>
            </a:ext>
          </a:extLst>
        </xdr:cNvPr>
        <xdr:cNvSpPr/>
      </xdr:nvSpPr>
      <xdr:spPr>
        <a:xfrm>
          <a:off x="11487150" y="631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22C5EBA-E74B-46D9-B074-957F67949C0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05D542F-C9F8-4AD6-BE56-74549C0875E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0753E72-D451-46C1-8657-FD7E3736C0A9}"/>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4C43573-59B2-4ECB-A719-5796653B0899}"/>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ECFB457-8C6D-45B8-A8CB-53112CAFDFD5}"/>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27" name="楕円 526">
          <a:extLst>
            <a:ext uri="{FF2B5EF4-FFF2-40B4-BE49-F238E27FC236}">
              <a16:creationId xmlns:a16="http://schemas.microsoft.com/office/drawing/2014/main" id="{2CAE133D-FDA0-4F0B-9587-E7B8F70ADEC4}"/>
            </a:ext>
          </a:extLst>
        </xdr:cNvPr>
        <xdr:cNvSpPr/>
      </xdr:nvSpPr>
      <xdr:spPr>
        <a:xfrm>
          <a:off x="14649450" y="67583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F22B458D-6BEE-4210-A0A3-4FD62AD0387E}"/>
            </a:ext>
          </a:extLst>
        </xdr:cNvPr>
        <xdr:cNvSpPr txBox="1"/>
      </xdr:nvSpPr>
      <xdr:spPr>
        <a:xfrm>
          <a:off x="14738350" y="673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529" name="楕円 528">
          <a:extLst>
            <a:ext uri="{FF2B5EF4-FFF2-40B4-BE49-F238E27FC236}">
              <a16:creationId xmlns:a16="http://schemas.microsoft.com/office/drawing/2014/main" id="{90714497-65CD-49FF-BB13-A41319E01A43}"/>
            </a:ext>
          </a:extLst>
        </xdr:cNvPr>
        <xdr:cNvSpPr/>
      </xdr:nvSpPr>
      <xdr:spPr>
        <a:xfrm>
          <a:off x="13887450" y="67502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33746</xdr:rowOff>
    </xdr:to>
    <xdr:cxnSp macro="">
      <xdr:nvCxnSpPr>
        <xdr:cNvPr id="530" name="直線コネクタ 529">
          <a:extLst>
            <a:ext uri="{FF2B5EF4-FFF2-40B4-BE49-F238E27FC236}">
              <a16:creationId xmlns:a16="http://schemas.microsoft.com/office/drawing/2014/main" id="{C4EEBFB4-9CCE-4B22-AF57-2E0EA56D6641}"/>
            </a:ext>
          </a:extLst>
        </xdr:cNvPr>
        <xdr:cNvCxnSpPr/>
      </xdr:nvCxnSpPr>
      <xdr:spPr>
        <a:xfrm>
          <a:off x="13938250" y="6794681"/>
          <a:ext cx="762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531" name="楕円 530">
          <a:extLst>
            <a:ext uri="{FF2B5EF4-FFF2-40B4-BE49-F238E27FC236}">
              <a16:creationId xmlns:a16="http://schemas.microsoft.com/office/drawing/2014/main" id="{09DCD045-4069-4508-BA2C-08EAFB406983}"/>
            </a:ext>
          </a:extLst>
        </xdr:cNvPr>
        <xdr:cNvSpPr/>
      </xdr:nvSpPr>
      <xdr:spPr>
        <a:xfrm>
          <a:off x="13093700" y="67339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25581</xdr:rowOff>
    </xdr:to>
    <xdr:cxnSp macro="">
      <xdr:nvCxnSpPr>
        <xdr:cNvPr id="532" name="直線コネクタ 531">
          <a:extLst>
            <a:ext uri="{FF2B5EF4-FFF2-40B4-BE49-F238E27FC236}">
              <a16:creationId xmlns:a16="http://schemas.microsoft.com/office/drawing/2014/main" id="{D027717E-C5A5-461A-B474-B14FA74584A4}"/>
            </a:ext>
          </a:extLst>
        </xdr:cNvPr>
        <xdr:cNvCxnSpPr/>
      </xdr:nvCxnSpPr>
      <xdr:spPr>
        <a:xfrm>
          <a:off x="13144500" y="677835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33" name="楕円 532">
          <a:extLst>
            <a:ext uri="{FF2B5EF4-FFF2-40B4-BE49-F238E27FC236}">
              <a16:creationId xmlns:a16="http://schemas.microsoft.com/office/drawing/2014/main" id="{57704B2E-02F5-4C65-8A21-D307EE91E05D}"/>
            </a:ext>
          </a:extLst>
        </xdr:cNvPr>
        <xdr:cNvSpPr/>
      </xdr:nvSpPr>
      <xdr:spPr>
        <a:xfrm>
          <a:off x="12299950" y="6709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9253</xdr:rowOff>
    </xdr:to>
    <xdr:cxnSp macro="">
      <xdr:nvCxnSpPr>
        <xdr:cNvPr id="534" name="直線コネクタ 533">
          <a:extLst>
            <a:ext uri="{FF2B5EF4-FFF2-40B4-BE49-F238E27FC236}">
              <a16:creationId xmlns:a16="http://schemas.microsoft.com/office/drawing/2014/main" id="{E2267DB7-1AAB-4168-A5B0-4B158E5BD27F}"/>
            </a:ext>
          </a:extLst>
        </xdr:cNvPr>
        <xdr:cNvCxnSpPr/>
      </xdr:nvCxnSpPr>
      <xdr:spPr>
        <a:xfrm>
          <a:off x="12344400" y="6760210"/>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35" name="楕円 534">
          <a:extLst>
            <a:ext uri="{FF2B5EF4-FFF2-40B4-BE49-F238E27FC236}">
              <a16:creationId xmlns:a16="http://schemas.microsoft.com/office/drawing/2014/main" id="{9BA03D7C-F2A0-4021-A1B0-25BC98232592}"/>
            </a:ext>
          </a:extLst>
        </xdr:cNvPr>
        <xdr:cNvSpPr/>
      </xdr:nvSpPr>
      <xdr:spPr>
        <a:xfrm>
          <a:off x="11487150" y="668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156210</xdr:rowOff>
    </xdr:to>
    <xdr:cxnSp macro="">
      <xdr:nvCxnSpPr>
        <xdr:cNvPr id="536" name="直線コネクタ 535">
          <a:extLst>
            <a:ext uri="{FF2B5EF4-FFF2-40B4-BE49-F238E27FC236}">
              <a16:creationId xmlns:a16="http://schemas.microsoft.com/office/drawing/2014/main" id="{AAB90A77-59DB-4FAD-B9EF-CFA57773B367}"/>
            </a:ext>
          </a:extLst>
        </xdr:cNvPr>
        <xdr:cNvCxnSpPr/>
      </xdr:nvCxnSpPr>
      <xdr:spPr>
        <a:xfrm>
          <a:off x="11537950" y="673735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9BC57770-672A-46D1-AC6E-3835C56A57C8}"/>
            </a:ext>
          </a:extLst>
        </xdr:cNvPr>
        <xdr:cNvSpPr txBox="1"/>
      </xdr:nvSpPr>
      <xdr:spPr>
        <a:xfrm>
          <a:off x="13742044" y="61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EA4106B2-F0A1-4CEF-AC0B-06A91D310BA6}"/>
            </a:ext>
          </a:extLst>
        </xdr:cNvPr>
        <xdr:cNvSpPr txBox="1"/>
      </xdr:nvSpPr>
      <xdr:spPr>
        <a:xfrm>
          <a:off x="12960994" y="615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DCB5BD88-4065-479D-AFD2-619C3295D89C}"/>
            </a:ext>
          </a:extLst>
        </xdr:cNvPr>
        <xdr:cNvSpPr txBox="1"/>
      </xdr:nvSpPr>
      <xdr:spPr>
        <a:xfrm>
          <a:off x="12167244" y="611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4B14ED40-88B1-4CEF-A971-70A85F301801}"/>
            </a:ext>
          </a:extLst>
        </xdr:cNvPr>
        <xdr:cNvSpPr txBox="1"/>
      </xdr:nvSpPr>
      <xdr:spPr>
        <a:xfrm>
          <a:off x="113544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AA47FF2-75B7-4292-8AF1-5E5802C14A75}"/>
            </a:ext>
          </a:extLst>
        </xdr:cNvPr>
        <xdr:cNvSpPr txBox="1"/>
      </xdr:nvSpPr>
      <xdr:spPr>
        <a:xfrm>
          <a:off x="13742044" y="6836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D7DED1F5-2346-4648-B0E0-37FF79078220}"/>
            </a:ext>
          </a:extLst>
        </xdr:cNvPr>
        <xdr:cNvSpPr txBox="1"/>
      </xdr:nvSpPr>
      <xdr:spPr>
        <a:xfrm>
          <a:off x="12960994" y="682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1746F75F-053E-4CBA-8D93-DFC88C197C06}"/>
            </a:ext>
          </a:extLst>
        </xdr:cNvPr>
        <xdr:cNvSpPr txBox="1"/>
      </xdr:nvSpPr>
      <xdr:spPr>
        <a:xfrm>
          <a:off x="12167244" y="679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37145B34-2C2D-4B1F-B065-E90FE42209D2}"/>
            </a:ext>
          </a:extLst>
        </xdr:cNvPr>
        <xdr:cNvSpPr txBox="1"/>
      </xdr:nvSpPr>
      <xdr:spPr>
        <a:xfrm>
          <a:off x="113544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58AD98BB-B637-4FF1-8A72-52D3EC5ADA5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2A0A029-F1BA-48B8-A1E0-0E04E62B2E23}"/>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547E6D1A-1AEA-4040-9590-21B99A6EBB4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FF5E925-BB54-4252-B638-2BD189F0CD6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AE4A4166-F342-4C86-820E-90BFB7A26BBC}"/>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DE92A16B-C115-4C30-8EAE-9CA0881A3838}"/>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AC3344F-1A7B-4C6A-BB14-C7AE0919FEAF}"/>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89173BFF-1CD6-4B6F-8494-E3DC841284B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2EDCBB4E-1102-446D-8552-51E3B2E09528}"/>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BA13D584-A289-46F1-9BFF-DD2BE739A5F6}"/>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E10262D1-D8B4-4DA7-8E93-11991B4BF148}"/>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83DD0165-9381-46D6-BD8E-632A72EE9704}"/>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FCFEE02B-F1E1-4321-9EC6-10EC255BE93B}"/>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41FFAB36-57CC-40BE-8129-645B806D16FD}"/>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A31448A-E720-4AFB-842E-BEC6E10F469F}"/>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545E3FCD-A40E-484D-9509-75B6311F550A}"/>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41A716F7-C0C3-49F7-832E-995DF4C8DE18}"/>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1EBA92BD-F351-4600-A6D1-CB4810609DC8}"/>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4B74C6B9-62BD-441E-B027-2F1BBB0B0913}"/>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98D32BC8-255C-4231-BAAC-E90C637E4BAB}"/>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F9BE8DC-8406-4738-BD84-8580EA479277}"/>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753E83C-BD6D-4681-BA2E-B3F4DAB68682}"/>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13A6FD4-BB17-4630-B672-80402846F568}"/>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C379BC43-F0D5-4922-AD3F-65FF107B2F47}"/>
            </a:ext>
          </a:extLst>
        </xdr:cNvPr>
        <xdr:cNvCxnSpPr/>
      </xdr:nvCxnSpPr>
      <xdr:spPr>
        <a:xfrm flipV="1">
          <a:off x="19951064" y="576526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85629C25-26A8-4B0A-8B5C-64F8A2BAE76F}"/>
            </a:ext>
          </a:extLst>
        </xdr:cNvPr>
        <xdr:cNvSpPr txBox="1"/>
      </xdr:nvSpPr>
      <xdr:spPr>
        <a:xfrm>
          <a:off x="19989800" y="697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4F6BBA49-87EF-46D4-AF05-6FCB1FE3BD1A}"/>
            </a:ext>
          </a:extLst>
        </xdr:cNvPr>
        <xdr:cNvCxnSpPr/>
      </xdr:nvCxnSpPr>
      <xdr:spPr>
        <a:xfrm>
          <a:off x="19881850" y="6972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5301F290-EB49-4EBE-82D3-2875E000F2B6}"/>
            </a:ext>
          </a:extLst>
        </xdr:cNvPr>
        <xdr:cNvSpPr txBox="1"/>
      </xdr:nvSpPr>
      <xdr:spPr>
        <a:xfrm>
          <a:off x="19989800" y="55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7CD45DB4-56E6-4D0C-8203-5C736217BCD7}"/>
            </a:ext>
          </a:extLst>
        </xdr:cNvPr>
        <xdr:cNvCxnSpPr/>
      </xdr:nvCxnSpPr>
      <xdr:spPr>
        <a:xfrm>
          <a:off x="19881850" y="5765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EFAA9782-7596-4450-B7A7-5A809A9CC4D6}"/>
            </a:ext>
          </a:extLst>
        </xdr:cNvPr>
        <xdr:cNvSpPr txBox="1"/>
      </xdr:nvSpPr>
      <xdr:spPr>
        <a:xfrm>
          <a:off x="19989800" y="675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30260442-58F3-4E87-97FB-36D5068B6CF0}"/>
            </a:ext>
          </a:extLst>
        </xdr:cNvPr>
        <xdr:cNvSpPr/>
      </xdr:nvSpPr>
      <xdr:spPr>
        <a:xfrm>
          <a:off x="19900900" y="676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2B0CF90A-CB69-4AA9-A045-C03540D76BEB}"/>
            </a:ext>
          </a:extLst>
        </xdr:cNvPr>
        <xdr:cNvSpPr/>
      </xdr:nvSpPr>
      <xdr:spPr>
        <a:xfrm>
          <a:off x="19157950" y="6774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49FA9A6D-10B5-4C17-88CD-3F7136CEC2AC}"/>
            </a:ext>
          </a:extLst>
        </xdr:cNvPr>
        <xdr:cNvSpPr/>
      </xdr:nvSpPr>
      <xdr:spPr>
        <a:xfrm>
          <a:off x="18345150" y="67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1E188F6-DCB4-4F4C-98A4-CB16661ECA40}"/>
            </a:ext>
          </a:extLst>
        </xdr:cNvPr>
        <xdr:cNvSpPr/>
      </xdr:nvSpPr>
      <xdr:spPr>
        <a:xfrm>
          <a:off x="17551400" y="6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CDB5122E-DE4C-4284-8E47-E3CEADBD9D3D}"/>
            </a:ext>
          </a:extLst>
        </xdr:cNvPr>
        <xdr:cNvSpPr/>
      </xdr:nvSpPr>
      <xdr:spPr>
        <a:xfrm>
          <a:off x="16757650" y="6794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5B0ED1E-8A5A-4435-9226-CE2634887586}"/>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96A6EA4-1DE8-4790-B030-0A8CEDA38F9B}"/>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8BB001E-0798-4F0A-AEF8-CE9ACB7B5FDE}"/>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874D42B-53C0-49CC-88C3-65AABE2203BA}"/>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70F05C5-5E58-4ACB-8FC6-A8EAC3300DB9}"/>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104193</xdr:rowOff>
    </xdr:from>
    <xdr:to>
      <xdr:col>116</xdr:col>
      <xdr:colOff>114300</xdr:colOff>
      <xdr:row>41</xdr:row>
      <xdr:rowOff>34343</xdr:rowOff>
    </xdr:to>
    <xdr:sp macro="" textlink="">
      <xdr:nvSpPr>
        <xdr:cNvPr id="584" name="楕円 583">
          <a:extLst>
            <a:ext uri="{FF2B5EF4-FFF2-40B4-BE49-F238E27FC236}">
              <a16:creationId xmlns:a16="http://schemas.microsoft.com/office/drawing/2014/main" id="{1B0A1D87-1191-4CF0-9F1B-13AD71CB62F9}"/>
            </a:ext>
          </a:extLst>
        </xdr:cNvPr>
        <xdr:cNvSpPr/>
      </xdr:nvSpPr>
      <xdr:spPr>
        <a:xfrm>
          <a:off x="19900900" y="6708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127070</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8E2388A3-3E37-4E8C-BAD7-A4C7631B9768}"/>
            </a:ext>
          </a:extLst>
        </xdr:cNvPr>
        <xdr:cNvSpPr txBox="1"/>
      </xdr:nvSpPr>
      <xdr:spPr>
        <a:xfrm>
          <a:off x="19989800" y="65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108807</xdr:rowOff>
    </xdr:from>
    <xdr:to>
      <xdr:col>112</xdr:col>
      <xdr:colOff>38100</xdr:colOff>
      <xdr:row>41</xdr:row>
      <xdr:rowOff>38957</xdr:rowOff>
    </xdr:to>
    <xdr:sp macro="" textlink="">
      <xdr:nvSpPr>
        <xdr:cNvPr id="586" name="楕円 585">
          <a:extLst>
            <a:ext uri="{FF2B5EF4-FFF2-40B4-BE49-F238E27FC236}">
              <a16:creationId xmlns:a16="http://schemas.microsoft.com/office/drawing/2014/main" id="{2BB01F39-3B9B-4AB0-8F3C-EC892720C4EA}"/>
            </a:ext>
          </a:extLst>
        </xdr:cNvPr>
        <xdr:cNvSpPr/>
      </xdr:nvSpPr>
      <xdr:spPr>
        <a:xfrm>
          <a:off x="19157950" y="6712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154993</xdr:rowOff>
    </xdr:from>
    <xdr:to>
      <xdr:col>116</xdr:col>
      <xdr:colOff>63500</xdr:colOff>
      <xdr:row>40</xdr:row>
      <xdr:rowOff>159607</xdr:rowOff>
    </xdr:to>
    <xdr:cxnSp macro="">
      <xdr:nvCxnSpPr>
        <xdr:cNvPr id="587" name="直線コネクタ 586">
          <a:extLst>
            <a:ext uri="{FF2B5EF4-FFF2-40B4-BE49-F238E27FC236}">
              <a16:creationId xmlns:a16="http://schemas.microsoft.com/office/drawing/2014/main" id="{411E032A-67D9-40CC-A048-754B33DC7773}"/>
            </a:ext>
          </a:extLst>
        </xdr:cNvPr>
        <xdr:cNvCxnSpPr/>
      </xdr:nvCxnSpPr>
      <xdr:spPr>
        <a:xfrm flipV="1">
          <a:off x="19202400" y="6758993"/>
          <a:ext cx="7493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109500</xdr:rowOff>
    </xdr:from>
    <xdr:to>
      <xdr:col>107</xdr:col>
      <xdr:colOff>101600</xdr:colOff>
      <xdr:row>41</xdr:row>
      <xdr:rowOff>39650</xdr:rowOff>
    </xdr:to>
    <xdr:sp macro="" textlink="">
      <xdr:nvSpPr>
        <xdr:cNvPr id="588" name="楕円 587">
          <a:extLst>
            <a:ext uri="{FF2B5EF4-FFF2-40B4-BE49-F238E27FC236}">
              <a16:creationId xmlns:a16="http://schemas.microsoft.com/office/drawing/2014/main" id="{4A1173B4-29CB-4129-A711-58094D3FAA8D}"/>
            </a:ext>
          </a:extLst>
        </xdr:cNvPr>
        <xdr:cNvSpPr/>
      </xdr:nvSpPr>
      <xdr:spPr>
        <a:xfrm>
          <a:off x="18345150" y="671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159607</xdr:rowOff>
    </xdr:from>
    <xdr:to>
      <xdr:col>111</xdr:col>
      <xdr:colOff>177800</xdr:colOff>
      <xdr:row>40</xdr:row>
      <xdr:rowOff>160300</xdr:rowOff>
    </xdr:to>
    <xdr:cxnSp macro="">
      <xdr:nvCxnSpPr>
        <xdr:cNvPr id="589" name="直線コネクタ 588">
          <a:extLst>
            <a:ext uri="{FF2B5EF4-FFF2-40B4-BE49-F238E27FC236}">
              <a16:creationId xmlns:a16="http://schemas.microsoft.com/office/drawing/2014/main" id="{100C6766-3FA2-4EBD-A162-ECF80897AC1D}"/>
            </a:ext>
          </a:extLst>
        </xdr:cNvPr>
        <xdr:cNvCxnSpPr/>
      </xdr:nvCxnSpPr>
      <xdr:spPr>
        <a:xfrm flipV="1">
          <a:off x="18395950" y="6763607"/>
          <a:ext cx="80645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110165</xdr:rowOff>
    </xdr:from>
    <xdr:to>
      <xdr:col>102</xdr:col>
      <xdr:colOff>165100</xdr:colOff>
      <xdr:row>41</xdr:row>
      <xdr:rowOff>40315</xdr:rowOff>
    </xdr:to>
    <xdr:sp macro="" textlink="">
      <xdr:nvSpPr>
        <xdr:cNvPr id="590" name="楕円 589">
          <a:extLst>
            <a:ext uri="{FF2B5EF4-FFF2-40B4-BE49-F238E27FC236}">
              <a16:creationId xmlns:a16="http://schemas.microsoft.com/office/drawing/2014/main" id="{C4F1E7DB-2215-4181-8226-09FFE262002D}"/>
            </a:ext>
          </a:extLst>
        </xdr:cNvPr>
        <xdr:cNvSpPr/>
      </xdr:nvSpPr>
      <xdr:spPr>
        <a:xfrm>
          <a:off x="17551400" y="6714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160300</xdr:rowOff>
    </xdr:from>
    <xdr:to>
      <xdr:col>107</xdr:col>
      <xdr:colOff>50800</xdr:colOff>
      <xdr:row>40</xdr:row>
      <xdr:rowOff>160965</xdr:rowOff>
    </xdr:to>
    <xdr:cxnSp macro="">
      <xdr:nvCxnSpPr>
        <xdr:cNvPr id="591" name="直線コネクタ 590">
          <a:extLst>
            <a:ext uri="{FF2B5EF4-FFF2-40B4-BE49-F238E27FC236}">
              <a16:creationId xmlns:a16="http://schemas.microsoft.com/office/drawing/2014/main" id="{54AB504C-451F-40C1-A171-7CD67826A7A2}"/>
            </a:ext>
          </a:extLst>
        </xdr:cNvPr>
        <xdr:cNvCxnSpPr/>
      </xdr:nvCxnSpPr>
      <xdr:spPr>
        <a:xfrm flipV="1">
          <a:off x="17602200" y="6764300"/>
          <a:ext cx="79375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111573</xdr:rowOff>
    </xdr:from>
    <xdr:to>
      <xdr:col>98</xdr:col>
      <xdr:colOff>38100</xdr:colOff>
      <xdr:row>41</xdr:row>
      <xdr:rowOff>41723</xdr:rowOff>
    </xdr:to>
    <xdr:sp macro="" textlink="">
      <xdr:nvSpPr>
        <xdr:cNvPr id="592" name="楕円 591">
          <a:extLst>
            <a:ext uri="{FF2B5EF4-FFF2-40B4-BE49-F238E27FC236}">
              <a16:creationId xmlns:a16="http://schemas.microsoft.com/office/drawing/2014/main" id="{0B098EB3-59C7-4BB8-B045-D1A3A4713334}"/>
            </a:ext>
          </a:extLst>
        </xdr:cNvPr>
        <xdr:cNvSpPr/>
      </xdr:nvSpPr>
      <xdr:spPr>
        <a:xfrm>
          <a:off x="16757650" y="67155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160965</xdr:rowOff>
    </xdr:from>
    <xdr:to>
      <xdr:col>102</xdr:col>
      <xdr:colOff>114300</xdr:colOff>
      <xdr:row>40</xdr:row>
      <xdr:rowOff>162373</xdr:rowOff>
    </xdr:to>
    <xdr:cxnSp macro="">
      <xdr:nvCxnSpPr>
        <xdr:cNvPr id="593" name="直線コネクタ 592">
          <a:extLst>
            <a:ext uri="{FF2B5EF4-FFF2-40B4-BE49-F238E27FC236}">
              <a16:creationId xmlns:a16="http://schemas.microsoft.com/office/drawing/2014/main" id="{F716B963-C80F-44A9-91F7-747931A0DA4C}"/>
            </a:ext>
          </a:extLst>
        </xdr:cNvPr>
        <xdr:cNvCxnSpPr/>
      </xdr:nvCxnSpPr>
      <xdr:spPr>
        <a:xfrm flipV="1">
          <a:off x="16802100" y="6764965"/>
          <a:ext cx="8001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9F596377-67D9-4236-A4F9-11A4FF01157D}"/>
            </a:ext>
          </a:extLst>
        </xdr:cNvPr>
        <xdr:cNvSpPr txBox="1"/>
      </xdr:nvSpPr>
      <xdr:spPr>
        <a:xfrm>
          <a:off x="18947911" y="68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51CA827-53EB-457C-B798-923DF65BB378}"/>
            </a:ext>
          </a:extLst>
        </xdr:cNvPr>
        <xdr:cNvSpPr txBox="1"/>
      </xdr:nvSpPr>
      <xdr:spPr>
        <a:xfrm>
          <a:off x="18166861" y="68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B4879F03-FE56-45C3-BACB-5A9AE7E3AC0B}"/>
            </a:ext>
          </a:extLst>
        </xdr:cNvPr>
        <xdr:cNvSpPr txBox="1"/>
      </xdr:nvSpPr>
      <xdr:spPr>
        <a:xfrm>
          <a:off x="17354061" y="6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4399A9AE-4FE9-4748-B607-912B504F8FD4}"/>
            </a:ext>
          </a:extLst>
        </xdr:cNvPr>
        <xdr:cNvSpPr txBox="1"/>
      </xdr:nvSpPr>
      <xdr:spPr>
        <a:xfrm>
          <a:off x="16560311" y="68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55484</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E356BCA7-2A07-4EF9-9D3F-01BD2766DB40}"/>
            </a:ext>
          </a:extLst>
        </xdr:cNvPr>
        <xdr:cNvSpPr txBox="1"/>
      </xdr:nvSpPr>
      <xdr:spPr>
        <a:xfrm>
          <a:off x="18915595" y="64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56177</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DCD6F2D2-C3D6-42BD-97C2-2030CDF4186F}"/>
            </a:ext>
          </a:extLst>
        </xdr:cNvPr>
        <xdr:cNvSpPr txBox="1"/>
      </xdr:nvSpPr>
      <xdr:spPr>
        <a:xfrm>
          <a:off x="18134545" y="649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56842</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43470F73-34FD-4776-8EFE-37831AF82FE7}"/>
            </a:ext>
          </a:extLst>
        </xdr:cNvPr>
        <xdr:cNvSpPr txBox="1"/>
      </xdr:nvSpPr>
      <xdr:spPr>
        <a:xfrm>
          <a:off x="17321745" y="649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58250</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FCF19BE2-4715-4BEA-94EC-B9AF72E5E69F}"/>
            </a:ext>
          </a:extLst>
        </xdr:cNvPr>
        <xdr:cNvSpPr txBox="1"/>
      </xdr:nvSpPr>
      <xdr:spPr>
        <a:xfrm>
          <a:off x="16527995" y="649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FCD66A86-156B-4FEA-BB5B-5E2752DE5A0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7B8E3533-B305-4A9D-8DDA-C4BEEDD72BB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E0BCE61-C9B8-4028-B4C4-A504458DE1B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B7D2352-A3B6-411E-8194-80FBC512C7A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8C9C3E96-906A-4979-B426-ABE6B1EEBF0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365B2CB6-8665-4BCA-BC58-AF5BD00AFDE9}"/>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3B2A03CC-61C0-465D-A967-C62FE426ABF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E92875AD-82C5-4AD3-B489-213B76734DEA}"/>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3C784B2-128D-417E-B280-25E5542E873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320B23D-1B81-4F9C-98EE-26ADC2C0EB6E}"/>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3C8C9E12-4F9A-4D91-8408-159158AF2CBB}"/>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C7BE1249-EFD4-4BE8-B80A-B3C5083757F1}"/>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5EA42215-A160-4EC3-A071-47514AFCEEBD}"/>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CE928F1A-8A36-453E-ACE7-7A74EFC26F41}"/>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5434F030-FAB6-4894-BF38-071BD4480CE3}"/>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4F58B376-F907-4375-9BCD-EDF40E831C14}"/>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35B9A257-B5C0-4329-8D96-81C1B8AAF347}"/>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BE39F2A7-B9D4-4F0A-AC82-90B70637826C}"/>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6BA8DD7F-C26F-4FD7-9499-1E362D31EEB5}"/>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929493F7-CC36-46C4-9A04-4B6BC06B0896}"/>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B9E0184-2BC5-433B-B2F7-0357A0593B2A}"/>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8E36D787-8D2F-4921-9206-D5A42AC0990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E5E04D91-F4A8-4FBD-A597-4B33BAF68039}"/>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9798D16-AC3F-4CFA-B651-A521EEFC9434}"/>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F5B671B3-2212-4DBC-A7FE-C0281B197126}"/>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B0D9A657-CF22-4986-BF44-D242A737E7D5}"/>
            </a:ext>
          </a:extLst>
        </xdr:cNvPr>
        <xdr:cNvCxnSpPr/>
      </xdr:nvCxnSpPr>
      <xdr:spPr>
        <a:xfrm flipV="1">
          <a:off x="14699614" y="9258663"/>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4E7F7D14-36CD-45BB-8B2B-C4F88D3FD6D4}"/>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21B94A51-30CF-4B4D-9112-88E6884B392D}"/>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3BFEE22-1EEF-48CA-944A-386F9D15EB31}"/>
            </a:ext>
          </a:extLst>
        </xdr:cNvPr>
        <xdr:cNvSpPr txBox="1"/>
      </xdr:nvSpPr>
      <xdr:spPr>
        <a:xfrm>
          <a:off x="14738350" y="9046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7AF2E60F-13DC-4564-874E-86334DF22CC7}"/>
            </a:ext>
          </a:extLst>
        </xdr:cNvPr>
        <xdr:cNvCxnSpPr/>
      </xdr:nvCxnSpPr>
      <xdr:spPr>
        <a:xfrm>
          <a:off x="14611350" y="925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19F751A2-5AD5-4EAC-BBF8-A6C8D67B3389}"/>
            </a:ext>
          </a:extLst>
        </xdr:cNvPr>
        <xdr:cNvSpPr txBox="1"/>
      </xdr:nvSpPr>
      <xdr:spPr>
        <a:xfrm>
          <a:off x="14738350" y="9792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F9D143C1-5B3B-4FE5-96CF-0700B9666CAC}"/>
            </a:ext>
          </a:extLst>
        </xdr:cNvPr>
        <xdr:cNvSpPr/>
      </xdr:nvSpPr>
      <xdr:spPr>
        <a:xfrm>
          <a:off x="14649450" y="98141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1FAAE6AB-9D8B-42C2-A277-B468A69CA38B}"/>
            </a:ext>
          </a:extLst>
        </xdr:cNvPr>
        <xdr:cNvSpPr/>
      </xdr:nvSpPr>
      <xdr:spPr>
        <a:xfrm>
          <a:off x="13887450" y="97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ABCABF08-41A4-45F7-9826-AAE1A8E3CA47}"/>
            </a:ext>
          </a:extLst>
        </xdr:cNvPr>
        <xdr:cNvSpPr/>
      </xdr:nvSpPr>
      <xdr:spPr>
        <a:xfrm>
          <a:off x="130937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F901049D-C9E8-4320-8F9B-A9793FA0F3F5}"/>
            </a:ext>
          </a:extLst>
        </xdr:cNvPr>
        <xdr:cNvSpPr/>
      </xdr:nvSpPr>
      <xdr:spPr>
        <a:xfrm>
          <a:off x="12299950" y="9734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310A4430-D656-404D-A79B-36D5CC64AC6C}"/>
            </a:ext>
          </a:extLst>
        </xdr:cNvPr>
        <xdr:cNvSpPr/>
      </xdr:nvSpPr>
      <xdr:spPr>
        <a:xfrm>
          <a:off x="11487150" y="9704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6D6F49A-135F-4E1B-87D4-E77F3C861B6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DD49895-A593-47DE-8041-4E64F12E2A8E}"/>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17293B5-D325-47AC-8A7F-DF185F0EFE4D}"/>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ADA03DB-57E8-47BD-A71D-73E378DBAEC1}"/>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974EA09-9E3F-449D-85A1-4FBB985E209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643" name="楕円 642">
          <a:extLst>
            <a:ext uri="{FF2B5EF4-FFF2-40B4-BE49-F238E27FC236}">
              <a16:creationId xmlns:a16="http://schemas.microsoft.com/office/drawing/2014/main" id="{0BB1D055-38E9-40A5-B597-38D2C5B605E4}"/>
            </a:ext>
          </a:extLst>
        </xdr:cNvPr>
        <xdr:cNvSpPr/>
      </xdr:nvSpPr>
      <xdr:spPr>
        <a:xfrm>
          <a:off x="14649450" y="974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3262CBCE-F423-4352-BB33-4D8A821A55D7}"/>
            </a:ext>
          </a:extLst>
        </xdr:cNvPr>
        <xdr:cNvSpPr txBox="1"/>
      </xdr:nvSpPr>
      <xdr:spPr>
        <a:xfrm>
          <a:off x="14738350" y="95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45" name="楕円 644">
          <a:extLst>
            <a:ext uri="{FF2B5EF4-FFF2-40B4-BE49-F238E27FC236}">
              <a16:creationId xmlns:a16="http://schemas.microsoft.com/office/drawing/2014/main" id="{9C40DB77-CE18-4349-AC0C-25C757E3124B}"/>
            </a:ext>
          </a:extLst>
        </xdr:cNvPr>
        <xdr:cNvSpPr/>
      </xdr:nvSpPr>
      <xdr:spPr>
        <a:xfrm>
          <a:off x="1388745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47353</xdr:rowOff>
    </xdr:to>
    <xdr:cxnSp macro="">
      <xdr:nvCxnSpPr>
        <xdr:cNvPr id="646" name="直線コネクタ 645">
          <a:extLst>
            <a:ext uri="{FF2B5EF4-FFF2-40B4-BE49-F238E27FC236}">
              <a16:creationId xmlns:a16="http://schemas.microsoft.com/office/drawing/2014/main" id="{1E14CFF5-78EB-49CA-9DCE-DF349FA451AB}"/>
            </a:ext>
          </a:extLst>
        </xdr:cNvPr>
        <xdr:cNvCxnSpPr/>
      </xdr:nvCxnSpPr>
      <xdr:spPr>
        <a:xfrm>
          <a:off x="13938250" y="9690100"/>
          <a:ext cx="762000" cy="9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47" name="楕円 646">
          <a:extLst>
            <a:ext uri="{FF2B5EF4-FFF2-40B4-BE49-F238E27FC236}">
              <a16:creationId xmlns:a16="http://schemas.microsoft.com/office/drawing/2014/main" id="{EE8547E1-EAD0-4BFA-9698-4FCB5318DF20}"/>
            </a:ext>
          </a:extLst>
        </xdr:cNvPr>
        <xdr:cNvSpPr/>
      </xdr:nvSpPr>
      <xdr:spPr>
        <a:xfrm>
          <a:off x="130937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648" name="直線コネクタ 647">
          <a:extLst>
            <a:ext uri="{FF2B5EF4-FFF2-40B4-BE49-F238E27FC236}">
              <a16:creationId xmlns:a16="http://schemas.microsoft.com/office/drawing/2014/main" id="{3FF5DB6C-8DCE-4F61-8B04-3B22FCC0D6C5}"/>
            </a:ext>
          </a:extLst>
        </xdr:cNvPr>
        <xdr:cNvCxnSpPr/>
      </xdr:nvCxnSpPr>
      <xdr:spPr>
        <a:xfrm>
          <a:off x="13144500" y="96574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49" name="楕円 648">
          <a:extLst>
            <a:ext uri="{FF2B5EF4-FFF2-40B4-BE49-F238E27FC236}">
              <a16:creationId xmlns:a16="http://schemas.microsoft.com/office/drawing/2014/main" id="{8381DD1D-135D-4DC2-BB22-EEABD95C76D0}"/>
            </a:ext>
          </a:extLst>
        </xdr:cNvPr>
        <xdr:cNvSpPr/>
      </xdr:nvSpPr>
      <xdr:spPr>
        <a:xfrm>
          <a:off x="12299950" y="9573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650" name="直線コネクタ 649">
          <a:extLst>
            <a:ext uri="{FF2B5EF4-FFF2-40B4-BE49-F238E27FC236}">
              <a16:creationId xmlns:a16="http://schemas.microsoft.com/office/drawing/2014/main" id="{04527554-41FF-423B-91C9-221C268F285C}"/>
            </a:ext>
          </a:extLst>
        </xdr:cNvPr>
        <xdr:cNvCxnSpPr/>
      </xdr:nvCxnSpPr>
      <xdr:spPr>
        <a:xfrm>
          <a:off x="12344400" y="962478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楕円 650">
          <a:extLst>
            <a:ext uri="{FF2B5EF4-FFF2-40B4-BE49-F238E27FC236}">
              <a16:creationId xmlns:a16="http://schemas.microsoft.com/office/drawing/2014/main" id="{FB44F1B9-0EDA-4524-B7DC-0CE6CB79684F}"/>
            </a:ext>
          </a:extLst>
        </xdr:cNvPr>
        <xdr:cNvSpPr/>
      </xdr:nvSpPr>
      <xdr:spPr>
        <a:xfrm>
          <a:off x="11487150" y="9547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652" name="直線コネクタ 651">
          <a:extLst>
            <a:ext uri="{FF2B5EF4-FFF2-40B4-BE49-F238E27FC236}">
              <a16:creationId xmlns:a16="http://schemas.microsoft.com/office/drawing/2014/main" id="{A63264F1-4BB3-4260-8B36-33D9FCB8D617}"/>
            </a:ext>
          </a:extLst>
        </xdr:cNvPr>
        <xdr:cNvCxnSpPr/>
      </xdr:nvCxnSpPr>
      <xdr:spPr>
        <a:xfrm>
          <a:off x="11537950" y="959212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BAF35A75-97DF-4D4D-8FDF-44C000B6B3AD}"/>
            </a:ext>
          </a:extLst>
        </xdr:cNvPr>
        <xdr:cNvSpPr txBox="1"/>
      </xdr:nvSpPr>
      <xdr:spPr>
        <a:xfrm>
          <a:off x="1374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D5FF30C6-304A-4276-977D-46D1EB8A86A1}"/>
            </a:ext>
          </a:extLst>
        </xdr:cNvPr>
        <xdr:cNvSpPr txBox="1"/>
      </xdr:nvSpPr>
      <xdr:spPr>
        <a:xfrm>
          <a:off x="1296099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D018DD1-EF3E-4A9A-9DB1-D731D6067CB8}"/>
            </a:ext>
          </a:extLst>
        </xdr:cNvPr>
        <xdr:cNvSpPr txBox="1"/>
      </xdr:nvSpPr>
      <xdr:spPr>
        <a:xfrm>
          <a:off x="121672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5F3A6908-6D4B-4352-BCE3-36A8D4A150B1}"/>
            </a:ext>
          </a:extLst>
        </xdr:cNvPr>
        <xdr:cNvSpPr txBox="1"/>
      </xdr:nvSpPr>
      <xdr:spPr>
        <a:xfrm>
          <a:off x="113544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3B726C9E-25AA-439F-B4CA-FE60FDD29EA1}"/>
            </a:ext>
          </a:extLst>
        </xdr:cNvPr>
        <xdr:cNvSpPr txBox="1"/>
      </xdr:nvSpPr>
      <xdr:spPr>
        <a:xfrm>
          <a:off x="13742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A3EF428C-09D4-4DD2-BDF7-72B4D898D07E}"/>
            </a:ext>
          </a:extLst>
        </xdr:cNvPr>
        <xdr:cNvSpPr txBox="1"/>
      </xdr:nvSpPr>
      <xdr:spPr>
        <a:xfrm>
          <a:off x="12960994" y="939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992DEFC9-EE50-44C2-877C-9ADBDB3CB4C2}"/>
            </a:ext>
          </a:extLst>
        </xdr:cNvPr>
        <xdr:cNvSpPr txBox="1"/>
      </xdr:nvSpPr>
      <xdr:spPr>
        <a:xfrm>
          <a:off x="12167244" y="936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5EF8B721-BAA5-4139-AEEA-93B276755D85}"/>
            </a:ext>
          </a:extLst>
        </xdr:cNvPr>
        <xdr:cNvSpPr txBox="1"/>
      </xdr:nvSpPr>
      <xdr:spPr>
        <a:xfrm>
          <a:off x="11354444" y="932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EB0AD762-2DEE-4A50-8587-1100769919FD}"/>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B39E3AD5-492C-4DE0-A8AD-82F3BF1334E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3821B0D9-0890-4C82-BB0F-9A92BB0D702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9E8C7272-23B6-4488-A34D-3931B4F5B09B}"/>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C66A4AA-0A29-4747-80EF-AF39EF04C00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ADF57462-3958-45B7-85D2-6BB0AEACB08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9B49572C-CBA9-4049-B21F-5A5BF0275DCE}"/>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823BD7BF-A918-43C3-B8D1-48A565C4D9E7}"/>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CD0FFB9-EE20-4BB2-B22C-7FA02FBEC5D7}"/>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57A28D75-154C-47A2-BB1A-92EB9B09DE95}"/>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DA08522F-8E22-492D-B025-4F3C717AA012}"/>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F0819DE2-BF65-4A25-A95F-9C66BD9C2DF7}"/>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B875978E-32BE-4CAD-8712-8B8F2A4533E9}"/>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48FE9DDD-6DE9-47E4-AADD-041B1B547E21}"/>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BC26F4B0-C9E7-4931-910E-32743F9CF4F0}"/>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D48D44E2-D030-4473-B474-01930ECB6B53}"/>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E34297FA-0DB1-4A11-996D-E47DB627BC31}"/>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FF0A9F2C-8A15-4C81-9BEB-17B0546DB565}"/>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8D8B9C5B-25A7-4338-9516-1A91CBB64F7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EBB18020-1AFE-4417-80C6-172884C8D928}"/>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D5F2F0B-3A3D-413C-B718-45B100A14CE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71CB9B19-6313-4F5A-9F5B-A9FB6B2BA8C2}"/>
            </a:ext>
          </a:extLst>
        </xdr:cNvPr>
        <xdr:cNvCxnSpPr/>
      </xdr:nvCxnSpPr>
      <xdr:spPr>
        <a:xfrm flipV="1">
          <a:off x="19951064" y="9210802"/>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085113C-DE64-42A9-945A-601829CFA13E}"/>
            </a:ext>
          </a:extLst>
        </xdr:cNvPr>
        <xdr:cNvSpPr txBox="1"/>
      </xdr:nvSpPr>
      <xdr:spPr>
        <a:xfrm>
          <a:off x="19989800"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5C08E96-1CF7-4DAA-9BDF-87C19518EBF5}"/>
            </a:ext>
          </a:extLst>
        </xdr:cNvPr>
        <xdr:cNvCxnSpPr/>
      </xdr:nvCxnSpPr>
      <xdr:spPr>
        <a:xfrm>
          <a:off x="19881850" y="10554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E7B9E125-A893-41A5-819B-AC57019F8838}"/>
            </a:ext>
          </a:extLst>
        </xdr:cNvPr>
        <xdr:cNvSpPr txBox="1"/>
      </xdr:nvSpPr>
      <xdr:spPr>
        <a:xfrm>
          <a:off x="19989800" y="89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FC87E131-5774-478E-8C5A-C08533143D99}"/>
            </a:ext>
          </a:extLst>
        </xdr:cNvPr>
        <xdr:cNvCxnSpPr/>
      </xdr:nvCxnSpPr>
      <xdr:spPr>
        <a:xfrm>
          <a:off x="19881850" y="9210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73C53F43-8BCB-44B2-8924-EA18B991DE78}"/>
            </a:ext>
          </a:extLst>
        </xdr:cNvPr>
        <xdr:cNvSpPr txBox="1"/>
      </xdr:nvSpPr>
      <xdr:spPr>
        <a:xfrm>
          <a:off x="199898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F621D019-C127-4C78-8EB6-8DBD09B537B1}"/>
            </a:ext>
          </a:extLst>
        </xdr:cNvPr>
        <xdr:cNvSpPr/>
      </xdr:nvSpPr>
      <xdr:spPr>
        <a:xfrm>
          <a:off x="199009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309D9D27-67DD-4DD4-BF3E-7100034197E3}"/>
            </a:ext>
          </a:extLst>
        </xdr:cNvPr>
        <xdr:cNvSpPr/>
      </xdr:nvSpPr>
      <xdr:spPr>
        <a:xfrm>
          <a:off x="19157950" y="10363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C50AA7CD-E0CB-4206-B0E4-AB43A699FFE9}"/>
            </a:ext>
          </a:extLst>
        </xdr:cNvPr>
        <xdr:cNvSpPr/>
      </xdr:nvSpPr>
      <xdr:spPr>
        <a:xfrm>
          <a:off x="18345150" y="10363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1CDB66D-56EA-4178-8AE6-1F068BB215C3}"/>
            </a:ext>
          </a:extLst>
        </xdr:cNvPr>
        <xdr:cNvSpPr/>
      </xdr:nvSpPr>
      <xdr:spPr>
        <a:xfrm>
          <a:off x="175514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77F095E7-F151-4771-BC95-6609732DA99F}"/>
            </a:ext>
          </a:extLst>
        </xdr:cNvPr>
        <xdr:cNvSpPr/>
      </xdr:nvSpPr>
      <xdr:spPr>
        <a:xfrm>
          <a:off x="16757650" y="10368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9B777C3-FABC-4423-B716-6AA3A611CCA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AA1984D-D460-4B20-99D3-E3701049885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6B28783-0A0B-477D-9360-EEB0C880F07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A58492A-925D-4D53-87B3-2ABC1567157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BADB829-0A60-429A-B526-FEC4050758C1}"/>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98" name="楕円 697">
          <a:extLst>
            <a:ext uri="{FF2B5EF4-FFF2-40B4-BE49-F238E27FC236}">
              <a16:creationId xmlns:a16="http://schemas.microsoft.com/office/drawing/2014/main" id="{B2E009CF-2F8A-4DED-B4B2-3BA79BDE0300}"/>
            </a:ext>
          </a:extLst>
        </xdr:cNvPr>
        <xdr:cNvSpPr/>
      </xdr:nvSpPr>
      <xdr:spPr>
        <a:xfrm>
          <a:off x="19900900" y="101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A46D0147-537F-4DFB-88D4-916D58456A7E}"/>
            </a:ext>
          </a:extLst>
        </xdr:cNvPr>
        <xdr:cNvSpPr txBox="1"/>
      </xdr:nvSpPr>
      <xdr:spPr>
        <a:xfrm>
          <a:off x="19989800" y="99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700" name="楕円 699">
          <a:extLst>
            <a:ext uri="{FF2B5EF4-FFF2-40B4-BE49-F238E27FC236}">
              <a16:creationId xmlns:a16="http://schemas.microsoft.com/office/drawing/2014/main" id="{FAA9CD64-1F26-4C62-8C08-644C9782096A}"/>
            </a:ext>
          </a:extLst>
        </xdr:cNvPr>
        <xdr:cNvSpPr/>
      </xdr:nvSpPr>
      <xdr:spPr>
        <a:xfrm>
          <a:off x="19157950" y="10118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98298</xdr:rowOff>
    </xdr:to>
    <xdr:cxnSp macro="">
      <xdr:nvCxnSpPr>
        <xdr:cNvPr id="701" name="直線コネクタ 700">
          <a:extLst>
            <a:ext uri="{FF2B5EF4-FFF2-40B4-BE49-F238E27FC236}">
              <a16:creationId xmlns:a16="http://schemas.microsoft.com/office/drawing/2014/main" id="{36DBFC55-D010-4ABF-9B6A-613113795817}"/>
            </a:ext>
          </a:extLst>
        </xdr:cNvPr>
        <xdr:cNvCxnSpPr/>
      </xdr:nvCxnSpPr>
      <xdr:spPr>
        <a:xfrm>
          <a:off x="19202400" y="1016939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702" name="楕円 701">
          <a:extLst>
            <a:ext uri="{FF2B5EF4-FFF2-40B4-BE49-F238E27FC236}">
              <a16:creationId xmlns:a16="http://schemas.microsoft.com/office/drawing/2014/main" id="{30B7BB00-7E7D-4A1F-B639-BD665362123E}"/>
            </a:ext>
          </a:extLst>
        </xdr:cNvPr>
        <xdr:cNvSpPr/>
      </xdr:nvSpPr>
      <xdr:spPr>
        <a:xfrm>
          <a:off x="18345150" y="101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703" name="直線コネクタ 702">
          <a:extLst>
            <a:ext uri="{FF2B5EF4-FFF2-40B4-BE49-F238E27FC236}">
              <a16:creationId xmlns:a16="http://schemas.microsoft.com/office/drawing/2014/main" id="{CAB8DB76-3E45-460C-9552-561D4ED2D1FD}"/>
            </a:ext>
          </a:extLst>
        </xdr:cNvPr>
        <xdr:cNvCxnSpPr/>
      </xdr:nvCxnSpPr>
      <xdr:spPr>
        <a:xfrm>
          <a:off x="18395950" y="1016482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704" name="楕円 703">
          <a:extLst>
            <a:ext uri="{FF2B5EF4-FFF2-40B4-BE49-F238E27FC236}">
              <a16:creationId xmlns:a16="http://schemas.microsoft.com/office/drawing/2014/main" id="{77F3878A-3010-4177-9A87-FA2DE58EB658}"/>
            </a:ext>
          </a:extLst>
        </xdr:cNvPr>
        <xdr:cNvSpPr/>
      </xdr:nvSpPr>
      <xdr:spPr>
        <a:xfrm>
          <a:off x="17551400" y="101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93726</xdr:rowOff>
    </xdr:to>
    <xdr:cxnSp macro="">
      <xdr:nvCxnSpPr>
        <xdr:cNvPr id="705" name="直線コネクタ 704">
          <a:extLst>
            <a:ext uri="{FF2B5EF4-FFF2-40B4-BE49-F238E27FC236}">
              <a16:creationId xmlns:a16="http://schemas.microsoft.com/office/drawing/2014/main" id="{363784D5-2A77-4ED7-B721-957FB61CC605}"/>
            </a:ext>
          </a:extLst>
        </xdr:cNvPr>
        <xdr:cNvCxnSpPr/>
      </xdr:nvCxnSpPr>
      <xdr:spPr>
        <a:xfrm>
          <a:off x="17602200" y="1016482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706" name="楕円 705">
          <a:extLst>
            <a:ext uri="{FF2B5EF4-FFF2-40B4-BE49-F238E27FC236}">
              <a16:creationId xmlns:a16="http://schemas.microsoft.com/office/drawing/2014/main" id="{37283E69-4F87-4E15-86DD-CFEEE1C0C9C9}"/>
            </a:ext>
          </a:extLst>
        </xdr:cNvPr>
        <xdr:cNvSpPr/>
      </xdr:nvSpPr>
      <xdr:spPr>
        <a:xfrm>
          <a:off x="16757650" y="10118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93726</xdr:rowOff>
    </xdr:from>
    <xdr:to>
      <xdr:col>102</xdr:col>
      <xdr:colOff>114300</xdr:colOff>
      <xdr:row>61</xdr:row>
      <xdr:rowOff>98298</xdr:rowOff>
    </xdr:to>
    <xdr:cxnSp macro="">
      <xdr:nvCxnSpPr>
        <xdr:cNvPr id="707" name="直線コネクタ 706">
          <a:extLst>
            <a:ext uri="{FF2B5EF4-FFF2-40B4-BE49-F238E27FC236}">
              <a16:creationId xmlns:a16="http://schemas.microsoft.com/office/drawing/2014/main" id="{98674300-DDB4-4535-B343-B867C595441B}"/>
            </a:ext>
          </a:extLst>
        </xdr:cNvPr>
        <xdr:cNvCxnSpPr/>
      </xdr:nvCxnSpPr>
      <xdr:spPr>
        <a:xfrm flipV="1">
          <a:off x="16802100" y="1016482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B01C933D-AB0C-4E25-B59F-04844CDBF258}"/>
            </a:ext>
          </a:extLst>
        </xdr:cNvPr>
        <xdr:cNvSpPr txBox="1"/>
      </xdr:nvSpPr>
      <xdr:spPr>
        <a:xfrm>
          <a:off x="189802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17D7A8F0-16D6-443D-84C6-B67272490330}"/>
            </a:ext>
          </a:extLst>
        </xdr:cNvPr>
        <xdr:cNvSpPr txBox="1"/>
      </xdr:nvSpPr>
      <xdr:spPr>
        <a:xfrm>
          <a:off x="181801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94866772-EC5E-45F5-B974-0D4711C050D1}"/>
            </a:ext>
          </a:extLst>
        </xdr:cNvPr>
        <xdr:cNvSpPr txBox="1"/>
      </xdr:nvSpPr>
      <xdr:spPr>
        <a:xfrm>
          <a:off x="1738637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B2D63B31-7E89-4B9B-910A-4C9F8CB25D50}"/>
            </a:ext>
          </a:extLst>
        </xdr:cNvPr>
        <xdr:cNvSpPr txBox="1"/>
      </xdr:nvSpPr>
      <xdr:spPr>
        <a:xfrm>
          <a:off x="165926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712" name="n_1mainValue【保健センター・保健所】&#10;一人当たり面積">
          <a:extLst>
            <a:ext uri="{FF2B5EF4-FFF2-40B4-BE49-F238E27FC236}">
              <a16:creationId xmlns:a16="http://schemas.microsoft.com/office/drawing/2014/main" id="{E064037C-8C82-4697-8B45-4F9925D1B790}"/>
            </a:ext>
          </a:extLst>
        </xdr:cNvPr>
        <xdr:cNvSpPr txBox="1"/>
      </xdr:nvSpPr>
      <xdr:spPr>
        <a:xfrm>
          <a:off x="1898022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713" name="n_2mainValue【保健センター・保健所】&#10;一人当たり面積">
          <a:extLst>
            <a:ext uri="{FF2B5EF4-FFF2-40B4-BE49-F238E27FC236}">
              <a16:creationId xmlns:a16="http://schemas.microsoft.com/office/drawing/2014/main" id="{B473001F-A1AC-4AA5-8EC5-CFED7F52C5E4}"/>
            </a:ext>
          </a:extLst>
        </xdr:cNvPr>
        <xdr:cNvSpPr txBox="1"/>
      </xdr:nvSpPr>
      <xdr:spPr>
        <a:xfrm>
          <a:off x="18180127" y="99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161053</xdr:rowOff>
    </xdr:from>
    <xdr:ext cx="469744" cy="259045"/>
    <xdr:sp macro="" textlink="">
      <xdr:nvSpPr>
        <xdr:cNvPr id="714" name="n_3mainValue【保健センター・保健所】&#10;一人当たり面積">
          <a:extLst>
            <a:ext uri="{FF2B5EF4-FFF2-40B4-BE49-F238E27FC236}">
              <a16:creationId xmlns:a16="http://schemas.microsoft.com/office/drawing/2014/main" id="{5D271435-914B-4716-8F46-1FFADE58816D}"/>
            </a:ext>
          </a:extLst>
        </xdr:cNvPr>
        <xdr:cNvSpPr txBox="1"/>
      </xdr:nvSpPr>
      <xdr:spPr>
        <a:xfrm>
          <a:off x="17386377" y="99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715" name="n_4mainValue【保健センター・保健所】&#10;一人当たり面積">
          <a:extLst>
            <a:ext uri="{FF2B5EF4-FFF2-40B4-BE49-F238E27FC236}">
              <a16:creationId xmlns:a16="http://schemas.microsoft.com/office/drawing/2014/main" id="{68F54253-73B2-4D61-9A4F-522A51F3332D}"/>
            </a:ext>
          </a:extLst>
        </xdr:cNvPr>
        <xdr:cNvSpPr txBox="1"/>
      </xdr:nvSpPr>
      <xdr:spPr>
        <a:xfrm>
          <a:off x="16592627"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AE1CABD-E6DC-49D6-BBD6-DD7A4DA8F24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99F6C7E4-9A13-4EE4-949A-114AECBFE5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24A865B9-7A6B-4582-8455-08BC94EAB169}"/>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2263A95C-4449-491A-8B77-B4E5A0ABC98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96FF6DF3-F228-4820-A847-F193D757EF1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89C35704-BE53-404D-975E-CA222DEE80D8}"/>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A27A7C63-363A-4C8C-BC73-810C7EBF289C}"/>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299E2EA-9661-4ACE-B77B-000D6A6F3E9F}"/>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D29CE6B5-0F04-47F6-9609-902724B80CC4}"/>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676212B-94D9-433F-93E6-9D424172BA14}"/>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7CDB140F-4EC9-4C85-8EEB-1F228C3C1B8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74A1D839-48CA-4BEC-937A-8806E1633CC1}"/>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D995BA92-A74A-4ECD-B901-CEC8924B91C3}"/>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3060C1DB-8A01-4C28-8078-706EE84D906D}"/>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7AB322B7-32C1-442D-8A77-A9045DB57261}"/>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8FF2EC7F-D80B-4D6A-BBF4-72E25F18663D}"/>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05D78EB-66CD-43B2-9D02-36E21EFF4662}"/>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39544884-24C9-414B-B49F-5FDF9D0DFDB7}"/>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23916B3D-9EC9-4A21-9B86-9210FC1D08A2}"/>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3A0C9B7D-FB09-48D6-9A40-AF835D352402}"/>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AB52A7D3-5599-4BF6-9B1D-AA3973FD3F7B}"/>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30BB4710-B515-41B1-BA99-DA5B85659E77}"/>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211C4741-D9BB-43ED-BB36-086D0F041B1F}"/>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A85AB0B9-222D-42DC-B2D5-2B3C49003432}"/>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05B2E6C-9FC1-48A1-BA1A-188A79F6DB97}"/>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F4283138-C3EC-4155-BA73-90465D16A86F}"/>
            </a:ext>
          </a:extLst>
        </xdr:cNvPr>
        <xdr:cNvCxnSpPr/>
      </xdr:nvCxnSpPr>
      <xdr:spPr>
        <a:xfrm flipV="1">
          <a:off x="14699614" y="1297141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5EA48343-9572-448A-A310-918AB7EAD2D8}"/>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1217B503-E2AA-40DF-A693-CA6B242876E2}"/>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86C9DA4D-94A5-4343-B3E3-213505D4EC55}"/>
            </a:ext>
          </a:extLst>
        </xdr:cNvPr>
        <xdr:cNvSpPr txBox="1"/>
      </xdr:nvSpPr>
      <xdr:spPr>
        <a:xfrm>
          <a:off x="14738350" y="127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9D09097C-9874-446F-962F-F677A1D3488C}"/>
            </a:ext>
          </a:extLst>
        </xdr:cNvPr>
        <xdr:cNvCxnSpPr/>
      </xdr:nvCxnSpPr>
      <xdr:spPr>
        <a:xfrm>
          <a:off x="14611350" y="12971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56090665-C647-49C9-BA3B-67E40ED65B06}"/>
            </a:ext>
          </a:extLst>
        </xdr:cNvPr>
        <xdr:cNvSpPr txBox="1"/>
      </xdr:nvSpPr>
      <xdr:spPr>
        <a:xfrm>
          <a:off x="14738350" y="1375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6BCC4A74-6249-45C1-A48D-983A7806CBCE}"/>
            </a:ext>
          </a:extLst>
        </xdr:cNvPr>
        <xdr:cNvSpPr/>
      </xdr:nvSpPr>
      <xdr:spPr>
        <a:xfrm>
          <a:off x="14649450" y="13777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E5FB438E-1EB6-4425-8950-55B7866DCC79}"/>
            </a:ext>
          </a:extLst>
        </xdr:cNvPr>
        <xdr:cNvSpPr/>
      </xdr:nvSpPr>
      <xdr:spPr>
        <a:xfrm>
          <a:off x="13887450" y="1375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3D79FF59-4873-4B35-A1DB-1169E91E7E37}"/>
            </a:ext>
          </a:extLst>
        </xdr:cNvPr>
        <xdr:cNvSpPr/>
      </xdr:nvSpPr>
      <xdr:spPr>
        <a:xfrm>
          <a:off x="13093700" y="138000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384DCD88-67CA-4F68-A9E1-E9E525A4F65B}"/>
            </a:ext>
          </a:extLst>
        </xdr:cNvPr>
        <xdr:cNvSpPr/>
      </xdr:nvSpPr>
      <xdr:spPr>
        <a:xfrm>
          <a:off x="12299950" y="13786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A7EBA7D4-25BE-4D5B-A480-00FA14F47CBD}"/>
            </a:ext>
          </a:extLst>
        </xdr:cNvPr>
        <xdr:cNvSpPr/>
      </xdr:nvSpPr>
      <xdr:spPr>
        <a:xfrm>
          <a:off x="11487150" y="1376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FB27D7C-CD45-48C5-A252-E014CFB33F89}"/>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28A464D-CC18-4FB3-B95E-4A6A0C2D60F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4066B31-E1CB-4235-86A0-21D6B0D8427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DC3EEEA-DC9B-4800-BDE5-1B6D1EA9940A}"/>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B9177EE-5B9F-4E0B-84C3-E6C9E428D18B}"/>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757" name="楕円 756">
          <a:extLst>
            <a:ext uri="{FF2B5EF4-FFF2-40B4-BE49-F238E27FC236}">
              <a16:creationId xmlns:a16="http://schemas.microsoft.com/office/drawing/2014/main" id="{42F45532-55DC-4D91-9BC5-3F19FE0187D3}"/>
            </a:ext>
          </a:extLst>
        </xdr:cNvPr>
        <xdr:cNvSpPr/>
      </xdr:nvSpPr>
      <xdr:spPr>
        <a:xfrm>
          <a:off x="14649450" y="13739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59163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3AFC247-35A3-4E79-90D7-AAF0716C10A2}"/>
            </a:ext>
          </a:extLst>
        </xdr:cNvPr>
        <xdr:cNvSpPr txBox="1"/>
      </xdr:nvSpPr>
      <xdr:spPr>
        <a:xfrm>
          <a:off x="14738350" y="1359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759" name="楕円 758">
          <a:extLst>
            <a:ext uri="{FF2B5EF4-FFF2-40B4-BE49-F238E27FC236}">
              <a16:creationId xmlns:a16="http://schemas.microsoft.com/office/drawing/2014/main" id="{A8A53F5D-EC95-4AE1-8929-CD5EFA9C9F18}"/>
            </a:ext>
          </a:extLst>
        </xdr:cNvPr>
        <xdr:cNvSpPr/>
      </xdr:nvSpPr>
      <xdr:spPr>
        <a:xfrm>
          <a:off x="13887450" y="13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87086</xdr:rowOff>
    </xdr:to>
    <xdr:cxnSp macro="">
      <xdr:nvCxnSpPr>
        <xdr:cNvPr id="760" name="直線コネクタ 759">
          <a:extLst>
            <a:ext uri="{FF2B5EF4-FFF2-40B4-BE49-F238E27FC236}">
              <a16:creationId xmlns:a16="http://schemas.microsoft.com/office/drawing/2014/main" id="{382B119E-E3B6-4FE4-A4C4-CF201E4ABB11}"/>
            </a:ext>
          </a:extLst>
        </xdr:cNvPr>
        <xdr:cNvCxnSpPr/>
      </xdr:nvCxnSpPr>
      <xdr:spPr>
        <a:xfrm>
          <a:off x="13938250" y="13756095"/>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61" name="楕円 760">
          <a:extLst>
            <a:ext uri="{FF2B5EF4-FFF2-40B4-BE49-F238E27FC236}">
              <a16:creationId xmlns:a16="http://schemas.microsoft.com/office/drawing/2014/main" id="{FCC19B7C-71BB-4863-9D0C-3FFDF7D338ED}"/>
            </a:ext>
          </a:extLst>
        </xdr:cNvPr>
        <xdr:cNvSpPr/>
      </xdr:nvSpPr>
      <xdr:spPr>
        <a:xfrm>
          <a:off x="13093700" y="13683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52795</xdr:rowOff>
    </xdr:to>
    <xdr:cxnSp macro="">
      <xdr:nvCxnSpPr>
        <xdr:cNvPr id="762" name="直線コネクタ 761">
          <a:extLst>
            <a:ext uri="{FF2B5EF4-FFF2-40B4-BE49-F238E27FC236}">
              <a16:creationId xmlns:a16="http://schemas.microsoft.com/office/drawing/2014/main" id="{67D2768C-57BE-4A92-8A6A-8D85467924FC}"/>
            </a:ext>
          </a:extLst>
        </xdr:cNvPr>
        <xdr:cNvCxnSpPr/>
      </xdr:nvCxnSpPr>
      <xdr:spPr>
        <a:xfrm>
          <a:off x="13144500" y="13728337"/>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63" name="楕円 762">
          <a:extLst>
            <a:ext uri="{FF2B5EF4-FFF2-40B4-BE49-F238E27FC236}">
              <a16:creationId xmlns:a16="http://schemas.microsoft.com/office/drawing/2014/main" id="{5721DF7B-334D-4AA2-B0C1-6EDFBE54367E}"/>
            </a:ext>
          </a:extLst>
        </xdr:cNvPr>
        <xdr:cNvSpPr/>
      </xdr:nvSpPr>
      <xdr:spPr>
        <a:xfrm>
          <a:off x="12299950" y="13656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25037</xdr:rowOff>
    </xdr:to>
    <xdr:cxnSp macro="">
      <xdr:nvCxnSpPr>
        <xdr:cNvPr id="764" name="直線コネクタ 763">
          <a:extLst>
            <a:ext uri="{FF2B5EF4-FFF2-40B4-BE49-F238E27FC236}">
              <a16:creationId xmlns:a16="http://schemas.microsoft.com/office/drawing/2014/main" id="{E639D810-05E8-4CF5-9BAB-94417E326ABF}"/>
            </a:ext>
          </a:extLst>
        </xdr:cNvPr>
        <xdr:cNvCxnSpPr/>
      </xdr:nvCxnSpPr>
      <xdr:spPr>
        <a:xfrm>
          <a:off x="12344400" y="13700579"/>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88537</xdr:rowOff>
    </xdr:from>
    <xdr:to>
      <xdr:col>67</xdr:col>
      <xdr:colOff>101600</xdr:colOff>
      <xdr:row>83</xdr:row>
      <xdr:rowOff>18687</xdr:rowOff>
    </xdr:to>
    <xdr:sp macro="" textlink="">
      <xdr:nvSpPr>
        <xdr:cNvPr id="765" name="楕円 764">
          <a:extLst>
            <a:ext uri="{FF2B5EF4-FFF2-40B4-BE49-F238E27FC236}">
              <a16:creationId xmlns:a16="http://schemas.microsoft.com/office/drawing/2014/main" id="{E49CBDF1-16E1-4F77-8146-630A9ED13E61}"/>
            </a:ext>
          </a:extLst>
        </xdr:cNvPr>
        <xdr:cNvSpPr/>
      </xdr:nvSpPr>
      <xdr:spPr>
        <a:xfrm>
          <a:off x="11487150" y="136267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139337</xdr:rowOff>
    </xdr:from>
    <xdr:to>
      <xdr:col>71</xdr:col>
      <xdr:colOff>177800</xdr:colOff>
      <xdr:row>82</xdr:row>
      <xdr:rowOff>168729</xdr:rowOff>
    </xdr:to>
    <xdr:cxnSp macro="">
      <xdr:nvCxnSpPr>
        <xdr:cNvPr id="766" name="直線コネクタ 765">
          <a:extLst>
            <a:ext uri="{FF2B5EF4-FFF2-40B4-BE49-F238E27FC236}">
              <a16:creationId xmlns:a16="http://schemas.microsoft.com/office/drawing/2014/main" id="{7C5AB840-B200-4C7E-A477-351B322CD5A4}"/>
            </a:ext>
          </a:extLst>
        </xdr:cNvPr>
        <xdr:cNvCxnSpPr/>
      </xdr:nvCxnSpPr>
      <xdr:spPr>
        <a:xfrm>
          <a:off x="11537950" y="13677537"/>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469098E3-3B6A-4C54-9BC7-86DEA968448A}"/>
            </a:ext>
          </a:extLst>
        </xdr:cNvPr>
        <xdr:cNvSpPr txBox="1"/>
      </xdr:nvSpPr>
      <xdr:spPr>
        <a:xfrm>
          <a:off x="13742044"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42F98918-FA69-4A00-A02D-62E4EB4A480D}"/>
            </a:ext>
          </a:extLst>
        </xdr:cNvPr>
        <xdr:cNvSpPr txBox="1"/>
      </xdr:nvSpPr>
      <xdr:spPr>
        <a:xfrm>
          <a:off x="12960994" y="138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2E8896A4-F6F1-4832-8291-937E431ED8EE}"/>
            </a:ext>
          </a:extLst>
        </xdr:cNvPr>
        <xdr:cNvSpPr txBox="1"/>
      </xdr:nvSpPr>
      <xdr:spPr>
        <a:xfrm>
          <a:off x="12167244" y="1387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6F041774-3B2A-4C53-AF7B-D634572880A9}"/>
            </a:ext>
          </a:extLst>
        </xdr:cNvPr>
        <xdr:cNvSpPr txBox="1"/>
      </xdr:nvSpPr>
      <xdr:spPr>
        <a:xfrm>
          <a:off x="11354444"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120122</xdr:rowOff>
    </xdr:from>
    <xdr:ext cx="405111" cy="259045"/>
    <xdr:sp macro="" textlink="">
      <xdr:nvSpPr>
        <xdr:cNvPr id="771" name="n_1mainValue【消防施設】&#10;有形固定資産減価償却率">
          <a:extLst>
            <a:ext uri="{FF2B5EF4-FFF2-40B4-BE49-F238E27FC236}">
              <a16:creationId xmlns:a16="http://schemas.microsoft.com/office/drawing/2014/main" id="{085DACEA-7023-4B08-9CD4-975BDC7425BC}"/>
            </a:ext>
          </a:extLst>
        </xdr:cNvPr>
        <xdr:cNvSpPr txBox="1"/>
      </xdr:nvSpPr>
      <xdr:spPr>
        <a:xfrm>
          <a:off x="13742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92364</xdr:rowOff>
    </xdr:from>
    <xdr:ext cx="405111" cy="259045"/>
    <xdr:sp macro="" textlink="">
      <xdr:nvSpPr>
        <xdr:cNvPr id="772" name="n_2mainValue【消防施設】&#10;有形固定資産減価償却率">
          <a:extLst>
            <a:ext uri="{FF2B5EF4-FFF2-40B4-BE49-F238E27FC236}">
              <a16:creationId xmlns:a16="http://schemas.microsoft.com/office/drawing/2014/main" id="{B3D895DE-2CE2-4F2F-BE73-4882C76FC069}"/>
            </a:ext>
          </a:extLst>
        </xdr:cNvPr>
        <xdr:cNvSpPr txBox="1"/>
      </xdr:nvSpPr>
      <xdr:spPr>
        <a:xfrm>
          <a:off x="1296099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773" name="n_3mainValue【消防施設】&#10;有形固定資産減価償却率">
          <a:extLst>
            <a:ext uri="{FF2B5EF4-FFF2-40B4-BE49-F238E27FC236}">
              <a16:creationId xmlns:a16="http://schemas.microsoft.com/office/drawing/2014/main" id="{4B5A772A-654B-462E-958C-DB79D675CBCA}"/>
            </a:ext>
          </a:extLst>
        </xdr:cNvPr>
        <xdr:cNvSpPr txBox="1"/>
      </xdr:nvSpPr>
      <xdr:spPr>
        <a:xfrm>
          <a:off x="121672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35214</xdr:rowOff>
    </xdr:from>
    <xdr:ext cx="405111" cy="259045"/>
    <xdr:sp macro="" textlink="">
      <xdr:nvSpPr>
        <xdr:cNvPr id="774" name="n_4mainValue【消防施設】&#10;有形固定資産減価償却率">
          <a:extLst>
            <a:ext uri="{FF2B5EF4-FFF2-40B4-BE49-F238E27FC236}">
              <a16:creationId xmlns:a16="http://schemas.microsoft.com/office/drawing/2014/main" id="{7DD2AD8E-F4A5-4991-B7A0-940E2D04FD14}"/>
            </a:ext>
          </a:extLst>
        </xdr:cNvPr>
        <xdr:cNvSpPr txBox="1"/>
      </xdr:nvSpPr>
      <xdr:spPr>
        <a:xfrm>
          <a:off x="113544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A0912BB2-37ED-44B1-A63F-85720EBD2DF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7A08756-3FE5-4D0C-90E8-532377DB36B6}"/>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C0D8C77A-B957-45B6-B425-00ACA9A19235}"/>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29C63EF-68BA-4AC4-B8DC-ADD9C6BD3815}"/>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01CAEB9-E89D-4F07-8660-FBD7DC93348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6847665-F4ED-43FA-85D6-9C54BC450BF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121DAA6D-6A45-4B15-A255-21C7FB150AF9}"/>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A972DCE0-7962-49E3-8803-E4C683188BC7}"/>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B1F6FF6A-3DAD-4F82-B0D5-B8209BB2533D}"/>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7A690122-3F8C-4B78-9F8C-DEDFF279FE7D}"/>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4AF47C2-5FD1-4EB7-AA90-52DFAAF0B29E}"/>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40161E79-AD69-4FE0-8EE2-FB1DA1F24FA4}"/>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F3C958F-E46C-4CC4-999B-D85C16E7C13A}"/>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B2AAA2A7-AD1E-49FD-8BBA-163DE85A9614}"/>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1BCCA5E1-B359-45C9-B584-DDD0BE0759A4}"/>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1F095D51-9F10-4CC5-A478-376AA124B0E9}"/>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B06FADF7-5895-42DA-812B-D3558E89EC75}"/>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B0DAA47D-79DE-4DC7-81F0-8C38D05A17BD}"/>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1C56DBC-0746-4CAF-B505-E186A710B7CD}"/>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97CE85E-AA4B-4FA0-8305-7D12F9682C4B}"/>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C742AD03-FD1C-407A-8A08-DA008FC54D28}"/>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F393BEEA-7C77-498A-B582-32C3C0D5A286}"/>
            </a:ext>
          </a:extLst>
        </xdr:cNvPr>
        <xdr:cNvCxnSpPr/>
      </xdr:nvCxnSpPr>
      <xdr:spPr>
        <a:xfrm flipV="1">
          <a:off x="19951064" y="13030200"/>
          <a:ext cx="0" cy="119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2B598106-4A1E-4738-A46A-59798E447571}"/>
            </a:ext>
          </a:extLst>
        </xdr:cNvPr>
        <xdr:cNvSpPr txBox="1"/>
      </xdr:nvSpPr>
      <xdr:spPr>
        <a:xfrm>
          <a:off x="199898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E1A15D4F-0501-4141-95F6-50B70C263219}"/>
            </a:ext>
          </a:extLst>
        </xdr:cNvPr>
        <xdr:cNvCxnSpPr/>
      </xdr:nvCxnSpPr>
      <xdr:spPr>
        <a:xfrm>
          <a:off x="19881850" y="1422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5A5CBE03-77F0-42A2-B7C1-5C26221650C6}"/>
            </a:ext>
          </a:extLst>
        </xdr:cNvPr>
        <xdr:cNvSpPr txBox="1"/>
      </xdr:nvSpPr>
      <xdr:spPr>
        <a:xfrm>
          <a:off x="19989800" y="1281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C4A4A52B-CAE7-4ED6-937A-3D21E1AAECA2}"/>
            </a:ext>
          </a:extLst>
        </xdr:cNvPr>
        <xdr:cNvCxnSpPr/>
      </xdr:nvCxnSpPr>
      <xdr:spPr>
        <a:xfrm>
          <a:off x="19881850" y="1303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BDAD89D4-F431-45BF-A88B-848D52D1AB10}"/>
            </a:ext>
          </a:extLst>
        </xdr:cNvPr>
        <xdr:cNvSpPr txBox="1"/>
      </xdr:nvSpPr>
      <xdr:spPr>
        <a:xfrm>
          <a:off x="19989800" y="1376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C72DC1C0-A6E4-4626-B0A9-A09121C5641B}"/>
            </a:ext>
          </a:extLst>
        </xdr:cNvPr>
        <xdr:cNvSpPr/>
      </xdr:nvSpPr>
      <xdr:spPr>
        <a:xfrm>
          <a:off x="19900900" y="1390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27A66BF-B69D-44E9-9613-9725C4F89958}"/>
            </a:ext>
          </a:extLst>
        </xdr:cNvPr>
        <xdr:cNvSpPr/>
      </xdr:nvSpPr>
      <xdr:spPr>
        <a:xfrm>
          <a:off x="19157950" y="1390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9E690B67-A121-40FB-9107-0661B66FC3A9}"/>
            </a:ext>
          </a:extLst>
        </xdr:cNvPr>
        <xdr:cNvSpPr/>
      </xdr:nvSpPr>
      <xdr:spPr>
        <a:xfrm>
          <a:off x="18345150" y="139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6F152311-81BF-4991-A208-19B7535D7679}"/>
            </a:ext>
          </a:extLst>
        </xdr:cNvPr>
        <xdr:cNvSpPr/>
      </xdr:nvSpPr>
      <xdr:spPr>
        <a:xfrm>
          <a:off x="17551400" y="1391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406DA602-A2A3-401D-8C84-C260B6A980FE}"/>
            </a:ext>
          </a:extLst>
        </xdr:cNvPr>
        <xdr:cNvSpPr/>
      </xdr:nvSpPr>
      <xdr:spPr>
        <a:xfrm>
          <a:off x="16757650" y="13915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E726390-9424-4F50-8B6B-C9C5F0FBA517}"/>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B695438-7E31-48EE-9A2F-0DD3ADA861E1}"/>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7D41919-583F-4B97-A454-ED68213DADF3}"/>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855542F-F9F7-4027-AE51-912C9920039C}"/>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E6F2E35-8ACB-4012-B0AB-A9AE59330481}"/>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2" name="楕円 811">
          <a:extLst>
            <a:ext uri="{FF2B5EF4-FFF2-40B4-BE49-F238E27FC236}">
              <a16:creationId xmlns:a16="http://schemas.microsoft.com/office/drawing/2014/main" id="{BF4F7A82-D6DC-4E67-93EF-7C64B506D228}"/>
            </a:ext>
          </a:extLst>
        </xdr:cNvPr>
        <xdr:cNvSpPr/>
      </xdr:nvSpPr>
      <xdr:spPr>
        <a:xfrm>
          <a:off x="19900900" y="14109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3" name="【消防施設】&#10;一人当たり面積該当値テキスト">
          <a:extLst>
            <a:ext uri="{FF2B5EF4-FFF2-40B4-BE49-F238E27FC236}">
              <a16:creationId xmlns:a16="http://schemas.microsoft.com/office/drawing/2014/main" id="{2FA6D22B-F8BF-4203-B5EB-E3ED2EDB6428}"/>
            </a:ext>
          </a:extLst>
        </xdr:cNvPr>
        <xdr:cNvSpPr txBox="1"/>
      </xdr:nvSpPr>
      <xdr:spPr>
        <a:xfrm>
          <a:off x="19989800" y="1403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4" name="楕円 813">
          <a:extLst>
            <a:ext uri="{FF2B5EF4-FFF2-40B4-BE49-F238E27FC236}">
              <a16:creationId xmlns:a16="http://schemas.microsoft.com/office/drawing/2014/main" id="{390F4B4B-DFDA-40BD-998E-8F039A095F4E}"/>
            </a:ext>
          </a:extLst>
        </xdr:cNvPr>
        <xdr:cNvSpPr/>
      </xdr:nvSpPr>
      <xdr:spPr>
        <a:xfrm>
          <a:off x="19157950" y="14050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127254</xdr:rowOff>
    </xdr:to>
    <xdr:cxnSp macro="">
      <xdr:nvCxnSpPr>
        <xdr:cNvPr id="815" name="直線コネクタ 814">
          <a:extLst>
            <a:ext uri="{FF2B5EF4-FFF2-40B4-BE49-F238E27FC236}">
              <a16:creationId xmlns:a16="http://schemas.microsoft.com/office/drawing/2014/main" id="{0CAAC16A-85FA-41D1-BE8E-F9E52AE71597}"/>
            </a:ext>
          </a:extLst>
        </xdr:cNvPr>
        <xdr:cNvCxnSpPr/>
      </xdr:nvCxnSpPr>
      <xdr:spPr>
        <a:xfrm>
          <a:off x="19202400" y="14101318"/>
          <a:ext cx="7493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6" name="楕円 815">
          <a:extLst>
            <a:ext uri="{FF2B5EF4-FFF2-40B4-BE49-F238E27FC236}">
              <a16:creationId xmlns:a16="http://schemas.microsoft.com/office/drawing/2014/main" id="{7904B368-A253-437C-9F17-3BEE4C5FBAC4}"/>
            </a:ext>
          </a:extLst>
        </xdr:cNvPr>
        <xdr:cNvSpPr/>
      </xdr:nvSpPr>
      <xdr:spPr>
        <a:xfrm>
          <a:off x="1834515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7" name="直線コネクタ 816">
          <a:extLst>
            <a:ext uri="{FF2B5EF4-FFF2-40B4-BE49-F238E27FC236}">
              <a16:creationId xmlns:a16="http://schemas.microsoft.com/office/drawing/2014/main" id="{CA18B6A9-9056-40F3-9D8A-5A430FD46CF5}"/>
            </a:ext>
          </a:extLst>
        </xdr:cNvPr>
        <xdr:cNvCxnSpPr/>
      </xdr:nvCxnSpPr>
      <xdr:spPr>
        <a:xfrm>
          <a:off x="18395950" y="1410131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18" name="楕円 817">
          <a:extLst>
            <a:ext uri="{FF2B5EF4-FFF2-40B4-BE49-F238E27FC236}">
              <a16:creationId xmlns:a16="http://schemas.microsoft.com/office/drawing/2014/main" id="{7DC7E9BD-C510-4055-BBEB-3E49CBEDD0D5}"/>
            </a:ext>
          </a:extLst>
        </xdr:cNvPr>
        <xdr:cNvSpPr/>
      </xdr:nvSpPr>
      <xdr:spPr>
        <a:xfrm>
          <a:off x="1755140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19" name="直線コネクタ 818">
          <a:extLst>
            <a:ext uri="{FF2B5EF4-FFF2-40B4-BE49-F238E27FC236}">
              <a16:creationId xmlns:a16="http://schemas.microsoft.com/office/drawing/2014/main" id="{880801AA-46E7-4252-8C88-9969CC3A13C5}"/>
            </a:ext>
          </a:extLst>
        </xdr:cNvPr>
        <xdr:cNvCxnSpPr/>
      </xdr:nvCxnSpPr>
      <xdr:spPr>
        <a:xfrm>
          <a:off x="17602200" y="1410131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0" name="楕円 819">
          <a:extLst>
            <a:ext uri="{FF2B5EF4-FFF2-40B4-BE49-F238E27FC236}">
              <a16:creationId xmlns:a16="http://schemas.microsoft.com/office/drawing/2014/main" id="{47577CAB-AB4A-41D1-9C0E-97788115D2F3}"/>
            </a:ext>
          </a:extLst>
        </xdr:cNvPr>
        <xdr:cNvSpPr/>
      </xdr:nvSpPr>
      <xdr:spPr>
        <a:xfrm>
          <a:off x="16757650" y="14050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21" name="直線コネクタ 820">
          <a:extLst>
            <a:ext uri="{FF2B5EF4-FFF2-40B4-BE49-F238E27FC236}">
              <a16:creationId xmlns:a16="http://schemas.microsoft.com/office/drawing/2014/main" id="{6BD21E26-87A8-47EE-886F-F8CCD5D0DBA4}"/>
            </a:ext>
          </a:extLst>
        </xdr:cNvPr>
        <xdr:cNvCxnSpPr/>
      </xdr:nvCxnSpPr>
      <xdr:spPr>
        <a:xfrm>
          <a:off x="16802100" y="141013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DCA585A3-9CBF-43D6-A24E-CE884F3E8C1A}"/>
            </a:ext>
          </a:extLst>
        </xdr:cNvPr>
        <xdr:cNvSpPr txBox="1"/>
      </xdr:nvSpPr>
      <xdr:spPr>
        <a:xfrm>
          <a:off x="189802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A3397769-38B3-4589-A102-335F4FC8A6DF}"/>
            </a:ext>
          </a:extLst>
        </xdr:cNvPr>
        <xdr:cNvSpPr txBox="1"/>
      </xdr:nvSpPr>
      <xdr:spPr>
        <a:xfrm>
          <a:off x="18180127" y="136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52C9B412-0D87-487F-B87C-4F910DDAC7AD}"/>
            </a:ext>
          </a:extLst>
        </xdr:cNvPr>
        <xdr:cNvSpPr txBox="1"/>
      </xdr:nvSpPr>
      <xdr:spPr>
        <a:xfrm>
          <a:off x="17386377" y="137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85DEB18-A93D-42EB-BCC1-44440D8205DD}"/>
            </a:ext>
          </a:extLst>
        </xdr:cNvPr>
        <xdr:cNvSpPr txBox="1"/>
      </xdr:nvSpPr>
      <xdr:spPr>
        <a:xfrm>
          <a:off x="16592627" y="137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6" name="n_1mainValue【消防施設】&#10;一人当たり面積">
          <a:extLst>
            <a:ext uri="{FF2B5EF4-FFF2-40B4-BE49-F238E27FC236}">
              <a16:creationId xmlns:a16="http://schemas.microsoft.com/office/drawing/2014/main" id="{9637C44D-E908-4670-98FA-DBE639393958}"/>
            </a:ext>
          </a:extLst>
        </xdr:cNvPr>
        <xdr:cNvSpPr txBox="1"/>
      </xdr:nvSpPr>
      <xdr:spPr>
        <a:xfrm>
          <a:off x="1898022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7" name="n_2mainValue【消防施設】&#10;一人当たり面積">
          <a:extLst>
            <a:ext uri="{FF2B5EF4-FFF2-40B4-BE49-F238E27FC236}">
              <a16:creationId xmlns:a16="http://schemas.microsoft.com/office/drawing/2014/main" id="{6BC08EFE-A889-4078-A57F-8E058BF87BB9}"/>
            </a:ext>
          </a:extLst>
        </xdr:cNvPr>
        <xdr:cNvSpPr txBox="1"/>
      </xdr:nvSpPr>
      <xdr:spPr>
        <a:xfrm>
          <a:off x="1818012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28" name="n_3mainValue【消防施設】&#10;一人当たり面積">
          <a:extLst>
            <a:ext uri="{FF2B5EF4-FFF2-40B4-BE49-F238E27FC236}">
              <a16:creationId xmlns:a16="http://schemas.microsoft.com/office/drawing/2014/main" id="{15340D1C-EA27-4120-A2F7-112686AA7648}"/>
            </a:ext>
          </a:extLst>
        </xdr:cNvPr>
        <xdr:cNvSpPr txBox="1"/>
      </xdr:nvSpPr>
      <xdr:spPr>
        <a:xfrm>
          <a:off x="1738637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29" name="n_4mainValue【消防施設】&#10;一人当たり面積">
          <a:extLst>
            <a:ext uri="{FF2B5EF4-FFF2-40B4-BE49-F238E27FC236}">
              <a16:creationId xmlns:a16="http://schemas.microsoft.com/office/drawing/2014/main" id="{8A787355-B70A-44B6-9748-265D96874804}"/>
            </a:ext>
          </a:extLst>
        </xdr:cNvPr>
        <xdr:cNvSpPr txBox="1"/>
      </xdr:nvSpPr>
      <xdr:spPr>
        <a:xfrm>
          <a:off x="1659262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B20DDE0-DAEA-42F4-8DDE-BBA2ED8E59B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2E744E93-7D41-490F-92ED-927B5DA0885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7C75A67D-B0EE-42A7-9C4F-8663A7AA3F2D}"/>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E69B1B9-0FCC-4A2D-9AFA-7ED7F72FC7F1}"/>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690615C0-1400-4AD0-9AFD-622C97340DF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EC0ED37-15B3-42F7-A4AB-31232AB3F32F}"/>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5BAC679F-74FA-4671-8804-E68260CE6BB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AAA19447-68FC-4D84-B108-6F8DC519DA46}"/>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E064AC3F-5CC2-4DF1-966A-2930A511A83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1D158742-9E72-4AAC-91D5-5193E81F5D64}"/>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3BD85691-B0DD-42CE-BD20-CF93393FED5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7E5A695-5519-4CAA-B1A9-967A23A31B78}"/>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E4AEA2A5-6D30-4B5C-827C-24046FA7B662}"/>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E6715F71-0818-47D2-9BF6-A706540DA30E}"/>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D985B2DD-AAAF-4F2C-9E46-F0FEB12C1E44}"/>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C06400C9-9866-4F01-90FA-CE3ACF32532C}"/>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D38078D3-36AB-4F68-899B-E17DE35A09E1}"/>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8E10F58B-46A2-4E6B-82DE-E5A3858252C6}"/>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CE5C5FCC-0950-40BE-A54C-A56D4EABE905}"/>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73337EF-D98C-49DA-A168-A6320A7DFF0F}"/>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ADBFC874-1A62-4F44-BE33-19F9E5B2F3C5}"/>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D070F699-1FC8-4D1A-A72A-9C0A3D875E42}"/>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B5D5E9D9-7225-4884-A165-39902F477E86}"/>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A5F42C36-618F-454A-886E-90614A4C62B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BD20EA92-D539-44FA-A923-8DE5C7DD41E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D478B2CD-5E62-4439-85FB-551FAB67C3B7}"/>
            </a:ext>
          </a:extLst>
        </xdr:cNvPr>
        <xdr:cNvCxnSpPr/>
      </xdr:nvCxnSpPr>
      <xdr:spPr>
        <a:xfrm flipV="1">
          <a:off x="14699614" y="1647661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7C9DBE57-ED00-4909-BFF5-0B33ECF4479B}"/>
            </a:ext>
          </a:extLst>
        </xdr:cNvPr>
        <xdr:cNvSpPr txBox="1"/>
      </xdr:nvSpPr>
      <xdr:spPr>
        <a:xfrm>
          <a:off x="14738350" y="179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A83B26A9-C2F5-45B5-8524-D6CF31BABBC0}"/>
            </a:ext>
          </a:extLst>
        </xdr:cNvPr>
        <xdr:cNvCxnSpPr/>
      </xdr:nvCxnSpPr>
      <xdr:spPr>
        <a:xfrm>
          <a:off x="14611350" y="17955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E4D07136-3088-4481-9D3D-8C7A0FB6C874}"/>
            </a:ext>
          </a:extLst>
        </xdr:cNvPr>
        <xdr:cNvSpPr txBox="1"/>
      </xdr:nvSpPr>
      <xdr:spPr>
        <a:xfrm>
          <a:off x="14738350" y="16258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F92C2ADB-AB24-4BD5-A9D6-9425D5151942}"/>
            </a:ext>
          </a:extLst>
        </xdr:cNvPr>
        <xdr:cNvCxnSpPr/>
      </xdr:nvCxnSpPr>
      <xdr:spPr>
        <a:xfrm>
          <a:off x="14611350" y="16476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6422CECB-E224-4C12-92CE-9C97E57709D0}"/>
            </a:ext>
          </a:extLst>
        </xdr:cNvPr>
        <xdr:cNvSpPr txBox="1"/>
      </xdr:nvSpPr>
      <xdr:spPr>
        <a:xfrm>
          <a:off x="14738350" y="17047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C0BEE94-223A-4D73-BC67-6772AFF1FDCE}"/>
            </a:ext>
          </a:extLst>
        </xdr:cNvPr>
        <xdr:cNvSpPr/>
      </xdr:nvSpPr>
      <xdr:spPr>
        <a:xfrm>
          <a:off x="14649450" y="171892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72D531F5-4F1A-4D33-B109-01A16AC75347}"/>
            </a:ext>
          </a:extLst>
        </xdr:cNvPr>
        <xdr:cNvSpPr/>
      </xdr:nvSpPr>
      <xdr:spPr>
        <a:xfrm>
          <a:off x="13887450" y="172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46751376-B062-473C-B86E-3B61788B6D27}"/>
            </a:ext>
          </a:extLst>
        </xdr:cNvPr>
        <xdr:cNvSpPr/>
      </xdr:nvSpPr>
      <xdr:spPr>
        <a:xfrm>
          <a:off x="13093700" y="17259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2557FD7B-5426-4CD2-95D0-8F9D4150E7F3}"/>
            </a:ext>
          </a:extLst>
        </xdr:cNvPr>
        <xdr:cNvSpPr/>
      </xdr:nvSpPr>
      <xdr:spPr>
        <a:xfrm>
          <a:off x="12299950" y="17262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F6A8EBB2-3F88-422A-8584-22230A8DF245}"/>
            </a:ext>
          </a:extLst>
        </xdr:cNvPr>
        <xdr:cNvSpPr/>
      </xdr:nvSpPr>
      <xdr:spPr>
        <a:xfrm>
          <a:off x="11487150" y="17251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42919D5-2423-437C-A87C-127954697122}"/>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B5DFF9C-B84E-4316-8E44-FD8F63E92B0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CFF746F-8390-4528-BB23-B8108A136446}"/>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E65BFE7-D159-4D89-B3BC-73DBE146908B}"/>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C94FA35-A2FA-48C9-9D45-50DAE7CCD816}"/>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71" name="楕円 870">
          <a:extLst>
            <a:ext uri="{FF2B5EF4-FFF2-40B4-BE49-F238E27FC236}">
              <a16:creationId xmlns:a16="http://schemas.microsoft.com/office/drawing/2014/main" id="{CCDEFB92-FAE8-4B13-9E71-4D17DDD1F8FD}"/>
            </a:ext>
          </a:extLst>
        </xdr:cNvPr>
        <xdr:cNvSpPr/>
      </xdr:nvSpPr>
      <xdr:spPr>
        <a:xfrm>
          <a:off x="14649450" y="173919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2" name="【庁舎】&#10;有形固定資産減価償却率該当値テキスト">
          <a:extLst>
            <a:ext uri="{FF2B5EF4-FFF2-40B4-BE49-F238E27FC236}">
              <a16:creationId xmlns:a16="http://schemas.microsoft.com/office/drawing/2014/main" id="{EBB87207-445C-4E0C-A191-76B50346E375}"/>
            </a:ext>
          </a:extLst>
        </xdr:cNvPr>
        <xdr:cNvSpPr txBox="1"/>
      </xdr:nvSpPr>
      <xdr:spPr>
        <a:xfrm>
          <a:off x="14738350" y="1737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873" name="楕円 872">
          <a:extLst>
            <a:ext uri="{FF2B5EF4-FFF2-40B4-BE49-F238E27FC236}">
              <a16:creationId xmlns:a16="http://schemas.microsoft.com/office/drawing/2014/main" id="{D2457AD6-B08B-4454-BD88-6D23F2991FC7}"/>
            </a:ext>
          </a:extLst>
        </xdr:cNvPr>
        <xdr:cNvSpPr/>
      </xdr:nvSpPr>
      <xdr:spPr>
        <a:xfrm>
          <a:off x="13887450" y="173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107224</xdr:rowOff>
    </xdr:to>
    <xdr:cxnSp macro="">
      <xdr:nvCxnSpPr>
        <xdr:cNvPr id="874" name="直線コネクタ 873">
          <a:extLst>
            <a:ext uri="{FF2B5EF4-FFF2-40B4-BE49-F238E27FC236}">
              <a16:creationId xmlns:a16="http://schemas.microsoft.com/office/drawing/2014/main" id="{F8DC645F-C128-4C4C-8A62-E9020C14D2CC}"/>
            </a:ext>
          </a:extLst>
        </xdr:cNvPr>
        <xdr:cNvCxnSpPr/>
      </xdr:nvCxnSpPr>
      <xdr:spPr>
        <a:xfrm>
          <a:off x="13938250" y="17403536"/>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5" name="楕円 874">
          <a:extLst>
            <a:ext uri="{FF2B5EF4-FFF2-40B4-BE49-F238E27FC236}">
              <a16:creationId xmlns:a16="http://schemas.microsoft.com/office/drawing/2014/main" id="{FBB55478-EECC-40D5-85A4-24F7EC440951}"/>
            </a:ext>
          </a:extLst>
        </xdr:cNvPr>
        <xdr:cNvSpPr/>
      </xdr:nvSpPr>
      <xdr:spPr>
        <a:xfrm>
          <a:off x="13093700" y="1732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876" name="直線コネクタ 875">
          <a:extLst>
            <a:ext uri="{FF2B5EF4-FFF2-40B4-BE49-F238E27FC236}">
              <a16:creationId xmlns:a16="http://schemas.microsoft.com/office/drawing/2014/main" id="{21E4E49D-C036-49E7-8F9F-4413A2C03130}"/>
            </a:ext>
          </a:extLst>
        </xdr:cNvPr>
        <xdr:cNvCxnSpPr/>
      </xdr:nvCxnSpPr>
      <xdr:spPr>
        <a:xfrm>
          <a:off x="13144500" y="1737087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877" name="楕円 876">
          <a:extLst>
            <a:ext uri="{FF2B5EF4-FFF2-40B4-BE49-F238E27FC236}">
              <a16:creationId xmlns:a16="http://schemas.microsoft.com/office/drawing/2014/main" id="{164D0457-04DD-4153-8DF9-3D56E86F690C}"/>
            </a:ext>
          </a:extLst>
        </xdr:cNvPr>
        <xdr:cNvSpPr/>
      </xdr:nvSpPr>
      <xdr:spPr>
        <a:xfrm>
          <a:off x="12299950" y="172937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878" name="直線コネクタ 877">
          <a:extLst>
            <a:ext uri="{FF2B5EF4-FFF2-40B4-BE49-F238E27FC236}">
              <a16:creationId xmlns:a16="http://schemas.microsoft.com/office/drawing/2014/main" id="{9812C825-E796-4838-9615-359AA54784CD}"/>
            </a:ext>
          </a:extLst>
        </xdr:cNvPr>
        <xdr:cNvCxnSpPr/>
      </xdr:nvCxnSpPr>
      <xdr:spPr>
        <a:xfrm>
          <a:off x="12344400" y="1733822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879" name="楕円 878">
          <a:extLst>
            <a:ext uri="{FF2B5EF4-FFF2-40B4-BE49-F238E27FC236}">
              <a16:creationId xmlns:a16="http://schemas.microsoft.com/office/drawing/2014/main" id="{1671E0CB-6B01-4BA1-9CB6-637D86374448}"/>
            </a:ext>
          </a:extLst>
        </xdr:cNvPr>
        <xdr:cNvSpPr/>
      </xdr:nvSpPr>
      <xdr:spPr>
        <a:xfrm>
          <a:off x="11487150" y="17261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2721</xdr:rowOff>
    </xdr:to>
    <xdr:cxnSp macro="">
      <xdr:nvCxnSpPr>
        <xdr:cNvPr id="880" name="直線コネクタ 879">
          <a:extLst>
            <a:ext uri="{FF2B5EF4-FFF2-40B4-BE49-F238E27FC236}">
              <a16:creationId xmlns:a16="http://schemas.microsoft.com/office/drawing/2014/main" id="{F3F1A330-C4E6-4D23-9E97-EB5462615B4E}"/>
            </a:ext>
          </a:extLst>
        </xdr:cNvPr>
        <xdr:cNvCxnSpPr/>
      </xdr:nvCxnSpPr>
      <xdr:spPr>
        <a:xfrm>
          <a:off x="11537950" y="17311914"/>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B271A558-1A99-4BD5-B2DA-A948340D55D5}"/>
            </a:ext>
          </a:extLst>
        </xdr:cNvPr>
        <xdr:cNvSpPr txBox="1"/>
      </xdr:nvSpPr>
      <xdr:spPr>
        <a:xfrm>
          <a:off x="13742044" y="1700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BA978E17-56AA-4530-8B91-12BE437EF8D9}"/>
            </a:ext>
          </a:extLst>
        </xdr:cNvPr>
        <xdr:cNvSpPr txBox="1"/>
      </xdr:nvSpPr>
      <xdr:spPr>
        <a:xfrm>
          <a:off x="12960994" y="17041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832EF4BA-95B1-4CFB-8B72-F940801C4F6E}"/>
            </a:ext>
          </a:extLst>
        </xdr:cNvPr>
        <xdr:cNvSpPr txBox="1"/>
      </xdr:nvSpPr>
      <xdr:spPr>
        <a:xfrm>
          <a:off x="12167244" y="1704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4D35185E-8CA3-4E70-8162-05BD28C8D6B2}"/>
            </a:ext>
          </a:extLst>
        </xdr:cNvPr>
        <xdr:cNvSpPr txBox="1"/>
      </xdr:nvSpPr>
      <xdr:spPr>
        <a:xfrm>
          <a:off x="11354444" y="1703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885" name="n_1mainValue【庁舎】&#10;有形固定資産減価償却率">
          <a:extLst>
            <a:ext uri="{FF2B5EF4-FFF2-40B4-BE49-F238E27FC236}">
              <a16:creationId xmlns:a16="http://schemas.microsoft.com/office/drawing/2014/main" id="{26020F7C-D11E-4423-8E66-DCE7736A2498}"/>
            </a:ext>
          </a:extLst>
        </xdr:cNvPr>
        <xdr:cNvSpPr txBox="1"/>
      </xdr:nvSpPr>
      <xdr:spPr>
        <a:xfrm>
          <a:off x="13742044" y="174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86" name="n_2mainValue【庁舎】&#10;有形固定資産減価償却率">
          <a:extLst>
            <a:ext uri="{FF2B5EF4-FFF2-40B4-BE49-F238E27FC236}">
              <a16:creationId xmlns:a16="http://schemas.microsoft.com/office/drawing/2014/main" id="{622C0FD1-3F9D-492B-9C66-39C9ACD05D68}"/>
            </a:ext>
          </a:extLst>
        </xdr:cNvPr>
        <xdr:cNvSpPr txBox="1"/>
      </xdr:nvSpPr>
      <xdr:spPr>
        <a:xfrm>
          <a:off x="12960994" y="1741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887" name="n_3mainValue【庁舎】&#10;有形固定資産減価償却率">
          <a:extLst>
            <a:ext uri="{FF2B5EF4-FFF2-40B4-BE49-F238E27FC236}">
              <a16:creationId xmlns:a16="http://schemas.microsoft.com/office/drawing/2014/main" id="{6F8E23A0-59B1-4946-B180-8225456F7E9C}"/>
            </a:ext>
          </a:extLst>
        </xdr:cNvPr>
        <xdr:cNvSpPr txBox="1"/>
      </xdr:nvSpPr>
      <xdr:spPr>
        <a:xfrm>
          <a:off x="121672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8" name="n_4mainValue【庁舎】&#10;有形固定資産減価償却率">
          <a:extLst>
            <a:ext uri="{FF2B5EF4-FFF2-40B4-BE49-F238E27FC236}">
              <a16:creationId xmlns:a16="http://schemas.microsoft.com/office/drawing/2014/main" id="{FBCAFEE3-580E-4C43-88EF-CA338F3677E0}"/>
            </a:ext>
          </a:extLst>
        </xdr:cNvPr>
        <xdr:cNvSpPr txBox="1"/>
      </xdr:nvSpPr>
      <xdr:spPr>
        <a:xfrm>
          <a:off x="11354444"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BA7C7C4-52F8-416D-AE36-D918ABA91F7C}"/>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108553F-80D1-4980-B5EC-3FD935537DB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926D5B5-1754-4D89-B150-DAB265F81B8B}"/>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B7C234A8-A099-4371-AD48-510D8C3CD4C1}"/>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B5D9F699-45C7-4E2C-B771-9F4BD663C62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1FA69987-C299-4E5D-A71D-557A496F36B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62B1C3C3-43D5-43A0-9A41-8D1C1DE7EE8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0598627-BFEF-4869-9C9B-73B7BE1562FE}"/>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2DDFDEC1-F596-4DDE-82A4-15394FF90411}"/>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FC053066-6D9A-4EAF-A77B-DA38EB9C2891}"/>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E5296525-4E85-404A-9229-46632FC96C6F}"/>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6EEF1BFD-0D30-4152-8F46-C13AB74EFE7E}"/>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E3BC52E7-9EAD-4AFF-8368-13378BC0DB1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443A008-8A90-4093-81B1-51CDB5F4C95C}"/>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E3E55A3E-6A79-4285-A357-2AE190CF547F}"/>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F5A99918-C8BD-4B40-8600-330B1F652324}"/>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325B8327-960C-46AE-B4DD-79D02A435C4C}"/>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92C6D374-DD84-499E-ADDC-5D52DA6F85C5}"/>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5D2F670B-FA4F-4200-8E08-2C0E0DAC4771}"/>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876B938-1744-42B6-B514-4022C3B80C88}"/>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95938086-A731-4F78-98EF-308E40F35188}"/>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78E36B4C-20D0-48CC-8CB4-D1BF48806755}"/>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16569D33-D914-4F32-B511-8A2E7849623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CFBDC648-3B57-424E-B728-9457D7992D1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FFBC24F1-8A00-432A-AEFD-8B39C6099926}"/>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55B9841F-1487-4CAF-ABBF-2285843F05EF}"/>
            </a:ext>
          </a:extLst>
        </xdr:cNvPr>
        <xdr:cNvCxnSpPr/>
      </xdr:nvCxnSpPr>
      <xdr:spPr>
        <a:xfrm flipV="1">
          <a:off x="19951064" y="16429264"/>
          <a:ext cx="0" cy="1376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129E6A74-75E7-4DCF-9FBF-EDE094D7A976}"/>
            </a:ext>
          </a:extLst>
        </xdr:cNvPr>
        <xdr:cNvSpPr txBox="1"/>
      </xdr:nvSpPr>
      <xdr:spPr>
        <a:xfrm>
          <a:off x="19989800" y="178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5FB4427E-0D15-4E4C-87BD-9DA2328AE835}"/>
            </a:ext>
          </a:extLst>
        </xdr:cNvPr>
        <xdr:cNvCxnSpPr/>
      </xdr:nvCxnSpPr>
      <xdr:spPr>
        <a:xfrm>
          <a:off x="19881850" y="17805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AB789636-8BAF-4174-86DD-FB64AE820310}"/>
            </a:ext>
          </a:extLst>
        </xdr:cNvPr>
        <xdr:cNvSpPr txBox="1"/>
      </xdr:nvSpPr>
      <xdr:spPr>
        <a:xfrm>
          <a:off x="19989800" y="162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BBD07255-15C1-4745-A0EA-D43EDCDD8E5C}"/>
            </a:ext>
          </a:extLst>
        </xdr:cNvPr>
        <xdr:cNvCxnSpPr/>
      </xdr:nvCxnSpPr>
      <xdr:spPr>
        <a:xfrm>
          <a:off x="19881850" y="16429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4F5C1DF1-7F8A-4FB0-8D22-E118CEA4FBE1}"/>
            </a:ext>
          </a:extLst>
        </xdr:cNvPr>
        <xdr:cNvSpPr txBox="1"/>
      </xdr:nvSpPr>
      <xdr:spPr>
        <a:xfrm>
          <a:off x="19989800" y="1726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A7D8FDDD-9F0C-4841-98A4-24138C9BC068}"/>
            </a:ext>
          </a:extLst>
        </xdr:cNvPr>
        <xdr:cNvSpPr/>
      </xdr:nvSpPr>
      <xdr:spPr>
        <a:xfrm>
          <a:off x="19900900" y="17404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B890C7D0-2E7B-4A05-A752-A76F868E7C2D}"/>
            </a:ext>
          </a:extLst>
        </xdr:cNvPr>
        <xdr:cNvSpPr/>
      </xdr:nvSpPr>
      <xdr:spPr>
        <a:xfrm>
          <a:off x="19157950" y="17411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BCA6A25F-FABE-4EFC-B39C-659FCA6C64A1}"/>
            </a:ext>
          </a:extLst>
        </xdr:cNvPr>
        <xdr:cNvSpPr/>
      </xdr:nvSpPr>
      <xdr:spPr>
        <a:xfrm>
          <a:off x="18345150" y="174278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A4CA5861-F87F-48EC-B30A-2D2AD9950121}"/>
            </a:ext>
          </a:extLst>
        </xdr:cNvPr>
        <xdr:cNvSpPr/>
      </xdr:nvSpPr>
      <xdr:spPr>
        <a:xfrm>
          <a:off x="17551400" y="17431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CC72C910-B826-4C9D-A9C9-3B14A41EB60C}"/>
            </a:ext>
          </a:extLst>
        </xdr:cNvPr>
        <xdr:cNvSpPr/>
      </xdr:nvSpPr>
      <xdr:spPr>
        <a:xfrm>
          <a:off x="16757650" y="17431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5DC9E56-9A3A-48D3-8690-8A24C211F947}"/>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4E9C91D-F3CE-428E-A5ED-4389F57B3A3E}"/>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1E71D2F-C2FA-4810-9F62-6A7DD760304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9354919-5FC3-414C-87B4-500679B58458}"/>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0B4FAA8-84B0-4ACC-B93B-BA1C439E46D5}"/>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0" name="楕円 929">
          <a:extLst>
            <a:ext uri="{FF2B5EF4-FFF2-40B4-BE49-F238E27FC236}">
              <a16:creationId xmlns:a16="http://schemas.microsoft.com/office/drawing/2014/main" id="{A08329BA-7FBC-4D46-9126-A0A328BB8A05}"/>
            </a:ext>
          </a:extLst>
        </xdr:cNvPr>
        <xdr:cNvSpPr/>
      </xdr:nvSpPr>
      <xdr:spPr>
        <a:xfrm>
          <a:off x="19900900" y="17434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1" name="【庁舎】&#10;一人当たり面積該当値テキスト">
          <a:extLst>
            <a:ext uri="{FF2B5EF4-FFF2-40B4-BE49-F238E27FC236}">
              <a16:creationId xmlns:a16="http://schemas.microsoft.com/office/drawing/2014/main" id="{E8BDAFB1-26B2-40AC-A6FD-C60046E8EAE3}"/>
            </a:ext>
          </a:extLst>
        </xdr:cNvPr>
        <xdr:cNvSpPr txBox="1"/>
      </xdr:nvSpPr>
      <xdr:spPr>
        <a:xfrm>
          <a:off x="19989800" y="17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932" name="楕円 931">
          <a:extLst>
            <a:ext uri="{FF2B5EF4-FFF2-40B4-BE49-F238E27FC236}">
              <a16:creationId xmlns:a16="http://schemas.microsoft.com/office/drawing/2014/main" id="{DE49CACB-E3E2-4961-A0BE-6138455F1433}"/>
            </a:ext>
          </a:extLst>
        </xdr:cNvPr>
        <xdr:cNvSpPr/>
      </xdr:nvSpPr>
      <xdr:spPr>
        <a:xfrm>
          <a:off x="19157950" y="17558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106</xdr:row>
      <xdr:rowOff>108857</xdr:rowOff>
    </xdr:to>
    <xdr:cxnSp macro="">
      <xdr:nvCxnSpPr>
        <xdr:cNvPr id="933" name="直線コネクタ 932">
          <a:extLst>
            <a:ext uri="{FF2B5EF4-FFF2-40B4-BE49-F238E27FC236}">
              <a16:creationId xmlns:a16="http://schemas.microsoft.com/office/drawing/2014/main" id="{9BF89953-79BD-44F8-A7B6-4E743D527A2C}"/>
            </a:ext>
          </a:extLst>
        </xdr:cNvPr>
        <xdr:cNvCxnSpPr/>
      </xdr:nvCxnSpPr>
      <xdr:spPr>
        <a:xfrm flipV="1">
          <a:off x="19202400" y="17485179"/>
          <a:ext cx="7493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934" name="楕円 933">
          <a:extLst>
            <a:ext uri="{FF2B5EF4-FFF2-40B4-BE49-F238E27FC236}">
              <a16:creationId xmlns:a16="http://schemas.microsoft.com/office/drawing/2014/main" id="{CD3A3978-BA02-4CB6-926C-AE6B26F71DA3}"/>
            </a:ext>
          </a:extLst>
        </xdr:cNvPr>
        <xdr:cNvSpPr/>
      </xdr:nvSpPr>
      <xdr:spPr>
        <a:xfrm>
          <a:off x="1834515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935" name="直線コネクタ 934">
          <a:extLst>
            <a:ext uri="{FF2B5EF4-FFF2-40B4-BE49-F238E27FC236}">
              <a16:creationId xmlns:a16="http://schemas.microsoft.com/office/drawing/2014/main" id="{A7FD89FA-D58B-45AC-93D6-679EE173F772}"/>
            </a:ext>
          </a:extLst>
        </xdr:cNvPr>
        <xdr:cNvCxnSpPr/>
      </xdr:nvCxnSpPr>
      <xdr:spPr>
        <a:xfrm>
          <a:off x="18395950" y="17606192"/>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6" name="楕円 935">
          <a:extLst>
            <a:ext uri="{FF2B5EF4-FFF2-40B4-BE49-F238E27FC236}">
              <a16:creationId xmlns:a16="http://schemas.microsoft.com/office/drawing/2014/main" id="{E3C4E5BE-8AC3-4858-A32D-B3CC41351F3F}"/>
            </a:ext>
          </a:extLst>
        </xdr:cNvPr>
        <xdr:cNvSpPr/>
      </xdr:nvSpPr>
      <xdr:spPr>
        <a:xfrm>
          <a:off x="1755140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105592</xdr:rowOff>
    </xdr:to>
    <xdr:cxnSp macro="">
      <xdr:nvCxnSpPr>
        <xdr:cNvPr id="937" name="直線コネクタ 936">
          <a:extLst>
            <a:ext uri="{FF2B5EF4-FFF2-40B4-BE49-F238E27FC236}">
              <a16:creationId xmlns:a16="http://schemas.microsoft.com/office/drawing/2014/main" id="{145B4FBD-C638-4D8A-981C-7848FE462B3D}"/>
            </a:ext>
          </a:extLst>
        </xdr:cNvPr>
        <xdr:cNvCxnSpPr/>
      </xdr:nvCxnSpPr>
      <xdr:spPr>
        <a:xfrm>
          <a:off x="17602200" y="176061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38" name="楕円 937">
          <a:extLst>
            <a:ext uri="{FF2B5EF4-FFF2-40B4-BE49-F238E27FC236}">
              <a16:creationId xmlns:a16="http://schemas.microsoft.com/office/drawing/2014/main" id="{323671A2-6F93-499E-82B2-C8278CBABA89}"/>
            </a:ext>
          </a:extLst>
        </xdr:cNvPr>
        <xdr:cNvSpPr/>
      </xdr:nvSpPr>
      <xdr:spPr>
        <a:xfrm>
          <a:off x="16757650" y="17555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105592</xdr:rowOff>
    </xdr:to>
    <xdr:cxnSp macro="">
      <xdr:nvCxnSpPr>
        <xdr:cNvPr id="939" name="直線コネクタ 938">
          <a:extLst>
            <a:ext uri="{FF2B5EF4-FFF2-40B4-BE49-F238E27FC236}">
              <a16:creationId xmlns:a16="http://schemas.microsoft.com/office/drawing/2014/main" id="{956E10A1-12E3-4145-AEFD-9E158294D39A}"/>
            </a:ext>
          </a:extLst>
        </xdr:cNvPr>
        <xdr:cNvCxnSpPr/>
      </xdr:nvCxnSpPr>
      <xdr:spPr>
        <a:xfrm>
          <a:off x="16802100" y="176061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118C594-25F0-49B3-B5F9-79E296DD2649}"/>
            </a:ext>
          </a:extLst>
        </xdr:cNvPr>
        <xdr:cNvSpPr txBox="1"/>
      </xdr:nvSpPr>
      <xdr:spPr>
        <a:xfrm>
          <a:off x="18980227" y="171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5E334ABA-0D4C-418A-94C7-323122665A5E}"/>
            </a:ext>
          </a:extLst>
        </xdr:cNvPr>
        <xdr:cNvSpPr txBox="1"/>
      </xdr:nvSpPr>
      <xdr:spPr>
        <a:xfrm>
          <a:off x="18180127" y="172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C8735EDC-846A-4442-8196-B3EE868C9C8C}"/>
            </a:ext>
          </a:extLst>
        </xdr:cNvPr>
        <xdr:cNvSpPr txBox="1"/>
      </xdr:nvSpPr>
      <xdr:spPr>
        <a:xfrm>
          <a:off x="17386377" y="172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3482E62-1397-44CD-8141-6CE92176DD91}"/>
            </a:ext>
          </a:extLst>
        </xdr:cNvPr>
        <xdr:cNvSpPr txBox="1"/>
      </xdr:nvSpPr>
      <xdr:spPr>
        <a:xfrm>
          <a:off x="16592627" y="172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944" name="n_1mainValue【庁舎】&#10;一人当たり面積">
          <a:extLst>
            <a:ext uri="{FF2B5EF4-FFF2-40B4-BE49-F238E27FC236}">
              <a16:creationId xmlns:a16="http://schemas.microsoft.com/office/drawing/2014/main" id="{BE766472-7BAE-4687-828D-89AB0F5AB4F6}"/>
            </a:ext>
          </a:extLst>
        </xdr:cNvPr>
        <xdr:cNvSpPr txBox="1"/>
      </xdr:nvSpPr>
      <xdr:spPr>
        <a:xfrm>
          <a:off x="189802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945" name="n_2mainValue【庁舎】&#10;一人当たり面積">
          <a:extLst>
            <a:ext uri="{FF2B5EF4-FFF2-40B4-BE49-F238E27FC236}">
              <a16:creationId xmlns:a16="http://schemas.microsoft.com/office/drawing/2014/main" id="{982AD562-A811-4452-B089-1CE8755DCA5B}"/>
            </a:ext>
          </a:extLst>
        </xdr:cNvPr>
        <xdr:cNvSpPr txBox="1"/>
      </xdr:nvSpPr>
      <xdr:spPr>
        <a:xfrm>
          <a:off x="1818012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46" name="n_3mainValue【庁舎】&#10;一人当たり面積">
          <a:extLst>
            <a:ext uri="{FF2B5EF4-FFF2-40B4-BE49-F238E27FC236}">
              <a16:creationId xmlns:a16="http://schemas.microsoft.com/office/drawing/2014/main" id="{D0A22289-DE0F-430C-B044-4081293164A4}"/>
            </a:ext>
          </a:extLst>
        </xdr:cNvPr>
        <xdr:cNvSpPr txBox="1"/>
      </xdr:nvSpPr>
      <xdr:spPr>
        <a:xfrm>
          <a:off x="1738637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947" name="n_4mainValue【庁舎】&#10;一人当たり面積">
          <a:extLst>
            <a:ext uri="{FF2B5EF4-FFF2-40B4-BE49-F238E27FC236}">
              <a16:creationId xmlns:a16="http://schemas.microsoft.com/office/drawing/2014/main" id="{4B7250E5-A61C-4EC2-B333-21E0865E1ADE}"/>
            </a:ext>
          </a:extLst>
        </xdr:cNvPr>
        <xdr:cNvSpPr txBox="1"/>
      </xdr:nvSpPr>
      <xdr:spPr>
        <a:xfrm>
          <a:off x="1659262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B1C1BE95-65F6-451D-905B-DF6F0A1E14C7}"/>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6C83BF89-A0C2-4A4A-8222-71D3DC987519}"/>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DBEF8420-EBDD-4B6C-8750-EEB774E3767B}"/>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図書館の有形固定資産減価償却率については、次回の調査において修正予定。</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高い有形固定資産減価償却率となった一般廃棄物処理処理施設については、現在施設整備基本構想が策定され検討が進められている。全体としては、償却率が高い施設については、適時修繕を行っているため、使用上の問題はない。しかし、今後の大規模な改修や更新に向け、施設総合管理計画、個別施設計画などに基づき、一人当たりの面積や維持管理経費の増加に留意しつつ施設の再編や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85</v>
      </c>
      <c r="C2" s="176"/>
      <c r="D2" s="177"/>
    </row>
    <row r="3" spans="1:119" ht="18.75" customHeight="1" thickBot="1" x14ac:dyDescent="0.25">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18974311</v>
      </c>
      <c r="BO4" s="384"/>
      <c r="BP4" s="384"/>
      <c r="BQ4" s="384"/>
      <c r="BR4" s="384"/>
      <c r="BS4" s="384"/>
      <c r="BT4" s="384"/>
      <c r="BU4" s="385"/>
      <c r="BV4" s="383">
        <v>18234951</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8.1999999999999993</v>
      </c>
      <c r="CU4" s="390"/>
      <c r="CV4" s="390"/>
      <c r="CW4" s="390"/>
      <c r="CX4" s="390"/>
      <c r="CY4" s="390"/>
      <c r="CZ4" s="390"/>
      <c r="DA4" s="391"/>
      <c r="DB4" s="389">
        <v>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17526894</v>
      </c>
      <c r="BO5" s="421"/>
      <c r="BP5" s="421"/>
      <c r="BQ5" s="421"/>
      <c r="BR5" s="421"/>
      <c r="BS5" s="421"/>
      <c r="BT5" s="421"/>
      <c r="BU5" s="422"/>
      <c r="BV5" s="420">
        <v>17198870</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89.3</v>
      </c>
      <c r="CU5" s="418"/>
      <c r="CV5" s="418"/>
      <c r="CW5" s="418"/>
      <c r="CX5" s="418"/>
      <c r="CY5" s="418"/>
      <c r="CZ5" s="418"/>
      <c r="DA5" s="419"/>
      <c r="DB5" s="417">
        <v>87.4</v>
      </c>
      <c r="DC5" s="418"/>
      <c r="DD5" s="418"/>
      <c r="DE5" s="418"/>
      <c r="DF5" s="418"/>
      <c r="DG5" s="418"/>
      <c r="DH5" s="418"/>
      <c r="DI5" s="419"/>
    </row>
    <row r="6" spans="1:119" ht="18.75" customHeight="1" x14ac:dyDescent="0.2">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1447417</v>
      </c>
      <c r="BO6" s="421"/>
      <c r="BP6" s="421"/>
      <c r="BQ6" s="421"/>
      <c r="BR6" s="421"/>
      <c r="BS6" s="421"/>
      <c r="BT6" s="421"/>
      <c r="BU6" s="422"/>
      <c r="BV6" s="420">
        <v>1036081</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91.7</v>
      </c>
      <c r="CU6" s="458"/>
      <c r="CV6" s="458"/>
      <c r="CW6" s="458"/>
      <c r="CX6" s="458"/>
      <c r="CY6" s="458"/>
      <c r="CZ6" s="458"/>
      <c r="DA6" s="459"/>
      <c r="DB6" s="457">
        <v>92.2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110</v>
      </c>
      <c r="AV7" s="453"/>
      <c r="AW7" s="453"/>
      <c r="AX7" s="453"/>
      <c r="AY7" s="454" t="s">
        <v>111</v>
      </c>
      <c r="AZ7" s="455"/>
      <c r="BA7" s="455"/>
      <c r="BB7" s="455"/>
      <c r="BC7" s="455"/>
      <c r="BD7" s="455"/>
      <c r="BE7" s="455"/>
      <c r="BF7" s="455"/>
      <c r="BG7" s="455"/>
      <c r="BH7" s="455"/>
      <c r="BI7" s="455"/>
      <c r="BJ7" s="455"/>
      <c r="BK7" s="455"/>
      <c r="BL7" s="455"/>
      <c r="BM7" s="456"/>
      <c r="BN7" s="420">
        <v>566368</v>
      </c>
      <c r="BO7" s="421"/>
      <c r="BP7" s="421"/>
      <c r="BQ7" s="421"/>
      <c r="BR7" s="421"/>
      <c r="BS7" s="421"/>
      <c r="BT7" s="421"/>
      <c r="BU7" s="422"/>
      <c r="BV7" s="420">
        <v>265680</v>
      </c>
      <c r="BW7" s="421"/>
      <c r="BX7" s="421"/>
      <c r="BY7" s="421"/>
      <c r="BZ7" s="421"/>
      <c r="CA7" s="421"/>
      <c r="CB7" s="421"/>
      <c r="CC7" s="422"/>
      <c r="CD7" s="423" t="s">
        <v>112</v>
      </c>
      <c r="CE7" s="424"/>
      <c r="CF7" s="424"/>
      <c r="CG7" s="424"/>
      <c r="CH7" s="424"/>
      <c r="CI7" s="424"/>
      <c r="CJ7" s="424"/>
      <c r="CK7" s="424"/>
      <c r="CL7" s="424"/>
      <c r="CM7" s="424"/>
      <c r="CN7" s="424"/>
      <c r="CO7" s="424"/>
      <c r="CP7" s="424"/>
      <c r="CQ7" s="424"/>
      <c r="CR7" s="424"/>
      <c r="CS7" s="425"/>
      <c r="CT7" s="420">
        <v>10767957</v>
      </c>
      <c r="CU7" s="421"/>
      <c r="CV7" s="421"/>
      <c r="CW7" s="421"/>
      <c r="CX7" s="421"/>
      <c r="CY7" s="421"/>
      <c r="CZ7" s="421"/>
      <c r="DA7" s="422"/>
      <c r="DB7" s="420">
        <v>11063964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113</v>
      </c>
      <c r="AN8" s="450"/>
      <c r="AO8" s="450"/>
      <c r="AP8" s="450"/>
      <c r="AQ8" s="450"/>
      <c r="AR8" s="450"/>
      <c r="AS8" s="450"/>
      <c r="AT8" s="451"/>
      <c r="AU8" s="452" t="s">
        <v>114</v>
      </c>
      <c r="AV8" s="453"/>
      <c r="AW8" s="453"/>
      <c r="AX8" s="453"/>
      <c r="AY8" s="454" t="s">
        <v>115</v>
      </c>
      <c r="AZ8" s="455"/>
      <c r="BA8" s="455"/>
      <c r="BB8" s="455"/>
      <c r="BC8" s="455"/>
      <c r="BD8" s="455"/>
      <c r="BE8" s="455"/>
      <c r="BF8" s="455"/>
      <c r="BG8" s="455"/>
      <c r="BH8" s="455"/>
      <c r="BI8" s="455"/>
      <c r="BJ8" s="455"/>
      <c r="BK8" s="455"/>
      <c r="BL8" s="455"/>
      <c r="BM8" s="456"/>
      <c r="BN8" s="420">
        <v>881049</v>
      </c>
      <c r="BO8" s="421"/>
      <c r="BP8" s="421"/>
      <c r="BQ8" s="421"/>
      <c r="BR8" s="421"/>
      <c r="BS8" s="421"/>
      <c r="BT8" s="421"/>
      <c r="BU8" s="422"/>
      <c r="BV8" s="420">
        <v>770401</v>
      </c>
      <c r="BW8" s="421"/>
      <c r="BX8" s="421"/>
      <c r="BY8" s="421"/>
      <c r="BZ8" s="421"/>
      <c r="CA8" s="421"/>
      <c r="CB8" s="421"/>
      <c r="CC8" s="422"/>
      <c r="CD8" s="423" t="s">
        <v>116</v>
      </c>
      <c r="CE8" s="424"/>
      <c r="CF8" s="424"/>
      <c r="CG8" s="424"/>
      <c r="CH8" s="424"/>
      <c r="CI8" s="424"/>
      <c r="CJ8" s="424"/>
      <c r="CK8" s="424"/>
      <c r="CL8" s="424"/>
      <c r="CM8" s="424"/>
      <c r="CN8" s="424"/>
      <c r="CO8" s="424"/>
      <c r="CP8" s="424"/>
      <c r="CQ8" s="424"/>
      <c r="CR8" s="424"/>
      <c r="CS8" s="425"/>
      <c r="CT8" s="460">
        <v>0.81</v>
      </c>
      <c r="CU8" s="461"/>
      <c r="CV8" s="461"/>
      <c r="CW8" s="461"/>
      <c r="CX8" s="461"/>
      <c r="CY8" s="461"/>
      <c r="CZ8" s="461"/>
      <c r="DA8" s="462"/>
      <c r="DB8" s="460">
        <v>0.83</v>
      </c>
      <c r="DC8" s="461"/>
      <c r="DD8" s="461"/>
      <c r="DE8" s="461"/>
      <c r="DF8" s="461"/>
      <c r="DG8" s="461"/>
      <c r="DH8" s="461"/>
      <c r="DI8" s="462"/>
    </row>
    <row r="9" spans="1:119" ht="18.75" customHeight="1" thickBot="1" x14ac:dyDescent="0.25">
      <c r="A9" s="175"/>
      <c r="B9" s="414" t="s">
        <v>117</v>
      </c>
      <c r="C9" s="415"/>
      <c r="D9" s="415"/>
      <c r="E9" s="415"/>
      <c r="F9" s="415"/>
      <c r="G9" s="415"/>
      <c r="H9" s="415"/>
      <c r="I9" s="415"/>
      <c r="J9" s="415"/>
      <c r="K9" s="463"/>
      <c r="L9" s="464" t="s">
        <v>118</v>
      </c>
      <c r="M9" s="465"/>
      <c r="N9" s="465"/>
      <c r="O9" s="465"/>
      <c r="P9" s="465"/>
      <c r="Q9" s="466"/>
      <c r="R9" s="467">
        <v>52214</v>
      </c>
      <c r="S9" s="468"/>
      <c r="T9" s="468"/>
      <c r="U9" s="468"/>
      <c r="V9" s="469"/>
      <c r="W9" s="377" t="s">
        <v>119</v>
      </c>
      <c r="X9" s="378"/>
      <c r="Y9" s="378"/>
      <c r="Z9" s="378"/>
      <c r="AA9" s="378"/>
      <c r="AB9" s="378"/>
      <c r="AC9" s="378"/>
      <c r="AD9" s="378"/>
      <c r="AE9" s="378"/>
      <c r="AF9" s="378"/>
      <c r="AG9" s="378"/>
      <c r="AH9" s="378"/>
      <c r="AI9" s="378"/>
      <c r="AJ9" s="378"/>
      <c r="AK9" s="378"/>
      <c r="AL9" s="379"/>
      <c r="AM9" s="449" t="s">
        <v>120</v>
      </c>
      <c r="AN9" s="450"/>
      <c r="AO9" s="450"/>
      <c r="AP9" s="450"/>
      <c r="AQ9" s="450"/>
      <c r="AR9" s="450"/>
      <c r="AS9" s="450"/>
      <c r="AT9" s="451"/>
      <c r="AU9" s="452" t="s">
        <v>121</v>
      </c>
      <c r="AV9" s="453"/>
      <c r="AW9" s="453"/>
      <c r="AX9" s="453"/>
      <c r="AY9" s="454" t="s">
        <v>122</v>
      </c>
      <c r="AZ9" s="455"/>
      <c r="BA9" s="455"/>
      <c r="BB9" s="455"/>
      <c r="BC9" s="455"/>
      <c r="BD9" s="455"/>
      <c r="BE9" s="455"/>
      <c r="BF9" s="455"/>
      <c r="BG9" s="455"/>
      <c r="BH9" s="455"/>
      <c r="BI9" s="455"/>
      <c r="BJ9" s="455"/>
      <c r="BK9" s="455"/>
      <c r="BL9" s="455"/>
      <c r="BM9" s="456"/>
      <c r="BN9" s="420">
        <v>110648</v>
      </c>
      <c r="BO9" s="421"/>
      <c r="BP9" s="421"/>
      <c r="BQ9" s="421"/>
      <c r="BR9" s="421"/>
      <c r="BS9" s="421"/>
      <c r="BT9" s="421"/>
      <c r="BU9" s="422"/>
      <c r="BV9" s="420">
        <v>8744</v>
      </c>
      <c r="BW9" s="421"/>
      <c r="BX9" s="421"/>
      <c r="BY9" s="421"/>
      <c r="BZ9" s="421"/>
      <c r="CA9" s="421"/>
      <c r="CB9" s="421"/>
      <c r="CC9" s="422"/>
      <c r="CD9" s="423" t="s">
        <v>123</v>
      </c>
      <c r="CE9" s="424"/>
      <c r="CF9" s="424"/>
      <c r="CG9" s="424"/>
      <c r="CH9" s="424"/>
      <c r="CI9" s="424"/>
      <c r="CJ9" s="424"/>
      <c r="CK9" s="424"/>
      <c r="CL9" s="424"/>
      <c r="CM9" s="424"/>
      <c r="CN9" s="424"/>
      <c r="CO9" s="424"/>
      <c r="CP9" s="424"/>
      <c r="CQ9" s="424"/>
      <c r="CR9" s="424"/>
      <c r="CS9" s="425"/>
      <c r="CT9" s="417">
        <v>9.9</v>
      </c>
      <c r="CU9" s="418"/>
      <c r="CV9" s="418"/>
      <c r="CW9" s="418"/>
      <c r="CX9" s="418"/>
      <c r="CY9" s="418"/>
      <c r="CZ9" s="418"/>
      <c r="DA9" s="419"/>
      <c r="DB9" s="417">
        <v>10</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124</v>
      </c>
      <c r="M10" s="450"/>
      <c r="N10" s="450"/>
      <c r="O10" s="450"/>
      <c r="P10" s="450"/>
      <c r="Q10" s="451"/>
      <c r="R10" s="471">
        <v>51535</v>
      </c>
      <c r="S10" s="472"/>
      <c r="T10" s="472"/>
      <c r="U10" s="472"/>
      <c r="V10" s="473"/>
      <c r="W10" s="408"/>
      <c r="X10" s="409"/>
      <c r="Y10" s="409"/>
      <c r="Z10" s="409"/>
      <c r="AA10" s="409"/>
      <c r="AB10" s="409"/>
      <c r="AC10" s="409"/>
      <c r="AD10" s="409"/>
      <c r="AE10" s="409"/>
      <c r="AF10" s="409"/>
      <c r="AG10" s="409"/>
      <c r="AH10" s="409"/>
      <c r="AI10" s="409"/>
      <c r="AJ10" s="409"/>
      <c r="AK10" s="409"/>
      <c r="AL10" s="412"/>
      <c r="AM10" s="449" t="s">
        <v>125</v>
      </c>
      <c r="AN10" s="450"/>
      <c r="AO10" s="450"/>
      <c r="AP10" s="450"/>
      <c r="AQ10" s="450"/>
      <c r="AR10" s="450"/>
      <c r="AS10" s="450"/>
      <c r="AT10" s="451"/>
      <c r="AU10" s="452" t="s">
        <v>126</v>
      </c>
      <c r="AV10" s="453"/>
      <c r="AW10" s="453"/>
      <c r="AX10" s="453"/>
      <c r="AY10" s="454" t="s">
        <v>127</v>
      </c>
      <c r="AZ10" s="455"/>
      <c r="BA10" s="455"/>
      <c r="BB10" s="455"/>
      <c r="BC10" s="455"/>
      <c r="BD10" s="455"/>
      <c r="BE10" s="455"/>
      <c r="BF10" s="455"/>
      <c r="BG10" s="455"/>
      <c r="BH10" s="455"/>
      <c r="BI10" s="455"/>
      <c r="BJ10" s="455"/>
      <c r="BK10" s="455"/>
      <c r="BL10" s="455"/>
      <c r="BM10" s="456"/>
      <c r="BN10" s="420">
        <v>212690</v>
      </c>
      <c r="BO10" s="421"/>
      <c r="BP10" s="421"/>
      <c r="BQ10" s="421"/>
      <c r="BR10" s="421"/>
      <c r="BS10" s="421"/>
      <c r="BT10" s="421"/>
      <c r="BU10" s="422"/>
      <c r="BV10" s="420">
        <v>120848</v>
      </c>
      <c r="BW10" s="421"/>
      <c r="BX10" s="421"/>
      <c r="BY10" s="421"/>
      <c r="BZ10" s="421"/>
      <c r="CA10" s="421"/>
      <c r="CB10" s="421"/>
      <c r="CC10" s="422"/>
      <c r="CD10" s="178" t="s">
        <v>128</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129</v>
      </c>
      <c r="M11" s="475"/>
      <c r="N11" s="475"/>
      <c r="O11" s="475"/>
      <c r="P11" s="475"/>
      <c r="Q11" s="476"/>
      <c r="R11" s="477" t="s">
        <v>130</v>
      </c>
      <c r="S11" s="478"/>
      <c r="T11" s="478"/>
      <c r="U11" s="478"/>
      <c r="V11" s="479"/>
      <c r="W11" s="408"/>
      <c r="X11" s="409"/>
      <c r="Y11" s="409"/>
      <c r="Z11" s="409"/>
      <c r="AA11" s="409"/>
      <c r="AB11" s="409"/>
      <c r="AC11" s="409"/>
      <c r="AD11" s="409"/>
      <c r="AE11" s="409"/>
      <c r="AF11" s="409"/>
      <c r="AG11" s="409"/>
      <c r="AH11" s="409"/>
      <c r="AI11" s="409"/>
      <c r="AJ11" s="409"/>
      <c r="AK11" s="409"/>
      <c r="AL11" s="412"/>
      <c r="AM11" s="449" t="s">
        <v>131</v>
      </c>
      <c r="AN11" s="450"/>
      <c r="AO11" s="450"/>
      <c r="AP11" s="450"/>
      <c r="AQ11" s="450"/>
      <c r="AR11" s="450"/>
      <c r="AS11" s="450"/>
      <c r="AT11" s="451"/>
      <c r="AU11" s="452" t="s">
        <v>121</v>
      </c>
      <c r="AV11" s="453"/>
      <c r="AW11" s="453"/>
      <c r="AX11" s="453"/>
      <c r="AY11" s="454" t="s">
        <v>132</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133</v>
      </c>
      <c r="CE11" s="424"/>
      <c r="CF11" s="424"/>
      <c r="CG11" s="424"/>
      <c r="CH11" s="424"/>
      <c r="CI11" s="424"/>
      <c r="CJ11" s="424"/>
      <c r="CK11" s="424"/>
      <c r="CL11" s="424"/>
      <c r="CM11" s="424"/>
      <c r="CN11" s="424"/>
      <c r="CO11" s="424"/>
      <c r="CP11" s="424"/>
      <c r="CQ11" s="424"/>
      <c r="CR11" s="424"/>
      <c r="CS11" s="425"/>
      <c r="CT11" s="460" t="s">
        <v>134</v>
      </c>
      <c r="CU11" s="461"/>
      <c r="CV11" s="461"/>
      <c r="CW11" s="461"/>
      <c r="CX11" s="461"/>
      <c r="CY11" s="461"/>
      <c r="CZ11" s="461"/>
      <c r="DA11" s="462"/>
      <c r="DB11" s="460" t="s">
        <v>135</v>
      </c>
      <c r="DC11" s="461"/>
      <c r="DD11" s="461"/>
      <c r="DE11" s="461"/>
      <c r="DF11" s="461"/>
      <c r="DG11" s="461"/>
      <c r="DH11" s="461"/>
      <c r="DI11" s="462"/>
    </row>
    <row r="12" spans="1:119" ht="18.75" customHeight="1" x14ac:dyDescent="0.2">
      <c r="A12" s="175"/>
      <c r="B12" s="480" t="s">
        <v>136</v>
      </c>
      <c r="C12" s="481"/>
      <c r="D12" s="481"/>
      <c r="E12" s="481"/>
      <c r="F12" s="481"/>
      <c r="G12" s="481"/>
      <c r="H12" s="481"/>
      <c r="I12" s="481"/>
      <c r="J12" s="481"/>
      <c r="K12" s="482"/>
      <c r="L12" s="489" t="s">
        <v>137</v>
      </c>
      <c r="M12" s="490"/>
      <c r="N12" s="490"/>
      <c r="O12" s="490"/>
      <c r="P12" s="490"/>
      <c r="Q12" s="491"/>
      <c r="R12" s="492">
        <v>52748</v>
      </c>
      <c r="S12" s="493"/>
      <c r="T12" s="493"/>
      <c r="U12" s="493"/>
      <c r="V12" s="494"/>
      <c r="W12" s="495" t="s">
        <v>1</v>
      </c>
      <c r="X12" s="453"/>
      <c r="Y12" s="453"/>
      <c r="Z12" s="453"/>
      <c r="AA12" s="453"/>
      <c r="AB12" s="496"/>
      <c r="AC12" s="497" t="s">
        <v>138</v>
      </c>
      <c r="AD12" s="498"/>
      <c r="AE12" s="498"/>
      <c r="AF12" s="498"/>
      <c r="AG12" s="499"/>
      <c r="AH12" s="497" t="s">
        <v>139</v>
      </c>
      <c r="AI12" s="498"/>
      <c r="AJ12" s="498"/>
      <c r="AK12" s="498"/>
      <c r="AL12" s="500"/>
      <c r="AM12" s="449" t="s">
        <v>140</v>
      </c>
      <c r="AN12" s="450"/>
      <c r="AO12" s="450"/>
      <c r="AP12" s="450"/>
      <c r="AQ12" s="450"/>
      <c r="AR12" s="450"/>
      <c r="AS12" s="450"/>
      <c r="AT12" s="451"/>
      <c r="AU12" s="452" t="s">
        <v>121</v>
      </c>
      <c r="AV12" s="453"/>
      <c r="AW12" s="453"/>
      <c r="AX12" s="453"/>
      <c r="AY12" s="454" t="s">
        <v>141</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142</v>
      </c>
      <c r="CE12" s="424"/>
      <c r="CF12" s="424"/>
      <c r="CG12" s="424"/>
      <c r="CH12" s="424"/>
      <c r="CI12" s="424"/>
      <c r="CJ12" s="424"/>
      <c r="CK12" s="424"/>
      <c r="CL12" s="424"/>
      <c r="CM12" s="424"/>
      <c r="CN12" s="424"/>
      <c r="CO12" s="424"/>
      <c r="CP12" s="424"/>
      <c r="CQ12" s="424"/>
      <c r="CR12" s="424"/>
      <c r="CS12" s="425"/>
      <c r="CT12" s="460" t="s">
        <v>134</v>
      </c>
      <c r="CU12" s="461"/>
      <c r="CV12" s="461"/>
      <c r="CW12" s="461"/>
      <c r="CX12" s="461"/>
      <c r="CY12" s="461"/>
      <c r="CZ12" s="461"/>
      <c r="DA12" s="462"/>
      <c r="DB12" s="460" t="s">
        <v>135</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143</v>
      </c>
      <c r="N13" s="512"/>
      <c r="O13" s="512"/>
      <c r="P13" s="512"/>
      <c r="Q13" s="513"/>
      <c r="R13" s="504">
        <v>51960</v>
      </c>
      <c r="S13" s="505"/>
      <c r="T13" s="505"/>
      <c r="U13" s="505"/>
      <c r="V13" s="506"/>
      <c r="W13" s="436" t="s">
        <v>144</v>
      </c>
      <c r="X13" s="437"/>
      <c r="Y13" s="437"/>
      <c r="Z13" s="437"/>
      <c r="AA13" s="437"/>
      <c r="AB13" s="427"/>
      <c r="AC13" s="471">
        <v>481</v>
      </c>
      <c r="AD13" s="472"/>
      <c r="AE13" s="472"/>
      <c r="AF13" s="472"/>
      <c r="AG13" s="514"/>
      <c r="AH13" s="471">
        <v>585</v>
      </c>
      <c r="AI13" s="472"/>
      <c r="AJ13" s="472"/>
      <c r="AK13" s="472"/>
      <c r="AL13" s="473"/>
      <c r="AM13" s="449" t="s">
        <v>145</v>
      </c>
      <c r="AN13" s="450"/>
      <c r="AO13" s="450"/>
      <c r="AP13" s="450"/>
      <c r="AQ13" s="450"/>
      <c r="AR13" s="450"/>
      <c r="AS13" s="450"/>
      <c r="AT13" s="451"/>
      <c r="AU13" s="452" t="s">
        <v>146</v>
      </c>
      <c r="AV13" s="453"/>
      <c r="AW13" s="453"/>
      <c r="AX13" s="453"/>
      <c r="AY13" s="454" t="s">
        <v>147</v>
      </c>
      <c r="AZ13" s="455"/>
      <c r="BA13" s="455"/>
      <c r="BB13" s="455"/>
      <c r="BC13" s="455"/>
      <c r="BD13" s="455"/>
      <c r="BE13" s="455"/>
      <c r="BF13" s="455"/>
      <c r="BG13" s="455"/>
      <c r="BH13" s="455"/>
      <c r="BI13" s="455"/>
      <c r="BJ13" s="455"/>
      <c r="BK13" s="455"/>
      <c r="BL13" s="455"/>
      <c r="BM13" s="456"/>
      <c r="BN13" s="420">
        <v>323338</v>
      </c>
      <c r="BO13" s="421"/>
      <c r="BP13" s="421"/>
      <c r="BQ13" s="421"/>
      <c r="BR13" s="421"/>
      <c r="BS13" s="421"/>
      <c r="BT13" s="421"/>
      <c r="BU13" s="422"/>
      <c r="BV13" s="420">
        <v>129592</v>
      </c>
      <c r="BW13" s="421"/>
      <c r="BX13" s="421"/>
      <c r="BY13" s="421"/>
      <c r="BZ13" s="421"/>
      <c r="CA13" s="421"/>
      <c r="CB13" s="421"/>
      <c r="CC13" s="422"/>
      <c r="CD13" s="423" t="s">
        <v>148</v>
      </c>
      <c r="CE13" s="424"/>
      <c r="CF13" s="424"/>
      <c r="CG13" s="424"/>
      <c r="CH13" s="424"/>
      <c r="CI13" s="424"/>
      <c r="CJ13" s="424"/>
      <c r="CK13" s="424"/>
      <c r="CL13" s="424"/>
      <c r="CM13" s="424"/>
      <c r="CN13" s="424"/>
      <c r="CO13" s="424"/>
      <c r="CP13" s="424"/>
      <c r="CQ13" s="424"/>
      <c r="CR13" s="424"/>
      <c r="CS13" s="425"/>
      <c r="CT13" s="417">
        <v>4.5999999999999996</v>
      </c>
      <c r="CU13" s="418"/>
      <c r="CV13" s="418"/>
      <c r="CW13" s="418"/>
      <c r="CX13" s="418"/>
      <c r="CY13" s="418"/>
      <c r="CZ13" s="418"/>
      <c r="DA13" s="419"/>
      <c r="DB13" s="417">
        <v>5.5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149</v>
      </c>
      <c r="M14" s="502"/>
      <c r="N14" s="502"/>
      <c r="O14" s="502"/>
      <c r="P14" s="502"/>
      <c r="Q14" s="503"/>
      <c r="R14" s="504">
        <v>52705</v>
      </c>
      <c r="S14" s="505"/>
      <c r="T14" s="505"/>
      <c r="U14" s="505"/>
      <c r="V14" s="506"/>
      <c r="W14" s="410"/>
      <c r="X14" s="411"/>
      <c r="Y14" s="411"/>
      <c r="Z14" s="411"/>
      <c r="AA14" s="411"/>
      <c r="AB14" s="400"/>
      <c r="AC14" s="507">
        <v>1.9</v>
      </c>
      <c r="AD14" s="508"/>
      <c r="AE14" s="508"/>
      <c r="AF14" s="508"/>
      <c r="AG14" s="509"/>
      <c r="AH14" s="507">
        <v>2.4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150</v>
      </c>
      <c r="CE14" s="516"/>
      <c r="CF14" s="516"/>
      <c r="CG14" s="516"/>
      <c r="CH14" s="516"/>
      <c r="CI14" s="516"/>
      <c r="CJ14" s="516"/>
      <c r="CK14" s="516"/>
      <c r="CL14" s="516"/>
      <c r="CM14" s="516"/>
      <c r="CN14" s="516"/>
      <c r="CO14" s="516"/>
      <c r="CP14" s="516"/>
      <c r="CQ14" s="516"/>
      <c r="CR14" s="516"/>
      <c r="CS14" s="517"/>
      <c r="CT14" s="518" t="s">
        <v>151</v>
      </c>
      <c r="CU14" s="519"/>
      <c r="CV14" s="519"/>
      <c r="CW14" s="519"/>
      <c r="CX14" s="519"/>
      <c r="CY14" s="519"/>
      <c r="CZ14" s="519"/>
      <c r="DA14" s="520"/>
      <c r="DB14" s="518" t="s">
        <v>135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152</v>
      </c>
      <c r="N15" s="512"/>
      <c r="O15" s="512"/>
      <c r="P15" s="512"/>
      <c r="Q15" s="513"/>
      <c r="R15" s="504">
        <v>52011</v>
      </c>
      <c r="S15" s="505"/>
      <c r="T15" s="505"/>
      <c r="U15" s="505"/>
      <c r="V15" s="506"/>
      <c r="W15" s="436" t="s">
        <v>153</v>
      </c>
      <c r="X15" s="437"/>
      <c r="Y15" s="437"/>
      <c r="Z15" s="437"/>
      <c r="AA15" s="437"/>
      <c r="AB15" s="427"/>
      <c r="AC15" s="471">
        <v>5493</v>
      </c>
      <c r="AD15" s="472"/>
      <c r="AE15" s="472"/>
      <c r="AF15" s="472"/>
      <c r="AG15" s="514"/>
      <c r="AH15" s="471">
        <v>5761</v>
      </c>
      <c r="AI15" s="472"/>
      <c r="AJ15" s="472"/>
      <c r="AK15" s="472"/>
      <c r="AL15" s="473"/>
      <c r="AM15" s="449"/>
      <c r="AN15" s="450"/>
      <c r="AO15" s="450"/>
      <c r="AP15" s="450"/>
      <c r="AQ15" s="450"/>
      <c r="AR15" s="450"/>
      <c r="AS15" s="450"/>
      <c r="AT15" s="451"/>
      <c r="AU15" s="452"/>
      <c r="AV15" s="453"/>
      <c r="AW15" s="453"/>
      <c r="AX15" s="453"/>
      <c r="AY15" s="380" t="s">
        <v>154</v>
      </c>
      <c r="AZ15" s="381"/>
      <c r="BA15" s="381"/>
      <c r="BB15" s="381"/>
      <c r="BC15" s="381"/>
      <c r="BD15" s="381"/>
      <c r="BE15" s="381"/>
      <c r="BF15" s="381"/>
      <c r="BG15" s="381"/>
      <c r="BH15" s="381"/>
      <c r="BI15" s="381"/>
      <c r="BJ15" s="381"/>
      <c r="BK15" s="381"/>
      <c r="BL15" s="381"/>
      <c r="BM15" s="382"/>
      <c r="BN15" s="383">
        <v>6788573</v>
      </c>
      <c r="BO15" s="384"/>
      <c r="BP15" s="384"/>
      <c r="BQ15" s="384"/>
      <c r="BR15" s="384"/>
      <c r="BS15" s="384"/>
      <c r="BT15" s="384"/>
      <c r="BU15" s="385"/>
      <c r="BV15" s="383">
        <v>6499209</v>
      </c>
      <c r="BW15" s="384"/>
      <c r="BX15" s="384"/>
      <c r="BY15" s="384"/>
      <c r="BZ15" s="384"/>
      <c r="CA15" s="384"/>
      <c r="CB15" s="384"/>
      <c r="CC15" s="385"/>
      <c r="CD15" s="521" t="s">
        <v>155</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156</v>
      </c>
      <c r="M16" s="524"/>
      <c r="N16" s="524"/>
      <c r="O16" s="524"/>
      <c r="P16" s="524"/>
      <c r="Q16" s="525"/>
      <c r="R16" s="526" t="s">
        <v>157</v>
      </c>
      <c r="S16" s="527"/>
      <c r="T16" s="527"/>
      <c r="U16" s="527"/>
      <c r="V16" s="528"/>
      <c r="W16" s="410"/>
      <c r="X16" s="411"/>
      <c r="Y16" s="411"/>
      <c r="Z16" s="411"/>
      <c r="AA16" s="411"/>
      <c r="AB16" s="400"/>
      <c r="AC16" s="507">
        <v>22.2</v>
      </c>
      <c r="AD16" s="508"/>
      <c r="AE16" s="508"/>
      <c r="AF16" s="508"/>
      <c r="AG16" s="509"/>
      <c r="AH16" s="507">
        <v>23.8</v>
      </c>
      <c r="AI16" s="508"/>
      <c r="AJ16" s="508"/>
      <c r="AK16" s="508"/>
      <c r="AL16" s="510"/>
      <c r="AM16" s="449"/>
      <c r="AN16" s="450"/>
      <c r="AO16" s="450"/>
      <c r="AP16" s="450"/>
      <c r="AQ16" s="450"/>
      <c r="AR16" s="450"/>
      <c r="AS16" s="450"/>
      <c r="AT16" s="451"/>
      <c r="AU16" s="452"/>
      <c r="AV16" s="453"/>
      <c r="AW16" s="453"/>
      <c r="AX16" s="453"/>
      <c r="AY16" s="454" t="s">
        <v>158</v>
      </c>
      <c r="AZ16" s="455"/>
      <c r="BA16" s="455"/>
      <c r="BB16" s="455"/>
      <c r="BC16" s="455"/>
      <c r="BD16" s="455"/>
      <c r="BE16" s="455"/>
      <c r="BF16" s="455"/>
      <c r="BG16" s="455"/>
      <c r="BH16" s="455"/>
      <c r="BI16" s="455"/>
      <c r="BJ16" s="455"/>
      <c r="BK16" s="455"/>
      <c r="BL16" s="455"/>
      <c r="BM16" s="456"/>
      <c r="BN16" s="420">
        <v>8684074</v>
      </c>
      <c r="BO16" s="421"/>
      <c r="BP16" s="421"/>
      <c r="BQ16" s="421"/>
      <c r="BR16" s="421"/>
      <c r="BS16" s="421"/>
      <c r="BT16" s="421"/>
      <c r="BU16" s="422"/>
      <c r="BV16" s="420">
        <v>8293333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159</v>
      </c>
      <c r="N17" s="532"/>
      <c r="O17" s="532"/>
      <c r="P17" s="532"/>
      <c r="Q17" s="533"/>
      <c r="R17" s="526" t="s">
        <v>160</v>
      </c>
      <c r="S17" s="527"/>
      <c r="T17" s="527"/>
      <c r="U17" s="527"/>
      <c r="V17" s="528"/>
      <c r="W17" s="436" t="s">
        <v>161</v>
      </c>
      <c r="X17" s="437"/>
      <c r="Y17" s="437"/>
      <c r="Z17" s="437"/>
      <c r="AA17" s="437"/>
      <c r="AB17" s="427"/>
      <c r="AC17" s="471">
        <v>18818</v>
      </c>
      <c r="AD17" s="472"/>
      <c r="AE17" s="472"/>
      <c r="AF17" s="472"/>
      <c r="AG17" s="514"/>
      <c r="AH17" s="471">
        <v>17887</v>
      </c>
      <c r="AI17" s="472"/>
      <c r="AJ17" s="472"/>
      <c r="AK17" s="472"/>
      <c r="AL17" s="473"/>
      <c r="AM17" s="449"/>
      <c r="AN17" s="450"/>
      <c r="AO17" s="450"/>
      <c r="AP17" s="450"/>
      <c r="AQ17" s="450"/>
      <c r="AR17" s="450"/>
      <c r="AS17" s="450"/>
      <c r="AT17" s="451"/>
      <c r="AU17" s="452"/>
      <c r="AV17" s="453"/>
      <c r="AW17" s="453"/>
      <c r="AX17" s="453"/>
      <c r="AY17" s="454" t="s">
        <v>162</v>
      </c>
      <c r="AZ17" s="455"/>
      <c r="BA17" s="455"/>
      <c r="BB17" s="455"/>
      <c r="BC17" s="455"/>
      <c r="BD17" s="455"/>
      <c r="BE17" s="455"/>
      <c r="BF17" s="455"/>
      <c r="BG17" s="455"/>
      <c r="BH17" s="455"/>
      <c r="BI17" s="455"/>
      <c r="BJ17" s="455"/>
      <c r="BK17" s="455"/>
      <c r="BL17" s="455"/>
      <c r="BM17" s="456"/>
      <c r="BN17" s="420">
        <v>8626157</v>
      </c>
      <c r="BO17" s="421"/>
      <c r="BP17" s="421"/>
      <c r="BQ17" s="421"/>
      <c r="BR17" s="421"/>
      <c r="BS17" s="421"/>
      <c r="BT17" s="421"/>
      <c r="BU17" s="422"/>
      <c r="BV17" s="420">
        <v>8246102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163</v>
      </c>
      <c r="C18" s="463"/>
      <c r="D18" s="463"/>
      <c r="E18" s="543"/>
      <c r="F18" s="543"/>
      <c r="G18" s="543"/>
      <c r="H18" s="543"/>
      <c r="I18" s="543"/>
      <c r="J18" s="543"/>
      <c r="K18" s="543"/>
      <c r="L18" s="544">
        <v>24.92</v>
      </c>
      <c r="M18" s="544"/>
      <c r="N18" s="544"/>
      <c r="O18" s="544"/>
      <c r="P18" s="544"/>
      <c r="Q18" s="544"/>
      <c r="R18" s="545"/>
      <c r="S18" s="545"/>
      <c r="T18" s="545"/>
      <c r="U18" s="545"/>
      <c r="V18" s="546"/>
      <c r="W18" s="438"/>
      <c r="X18" s="439"/>
      <c r="Y18" s="439"/>
      <c r="Z18" s="439"/>
      <c r="AA18" s="439"/>
      <c r="AB18" s="430"/>
      <c r="AC18" s="547">
        <v>75.900000000000006</v>
      </c>
      <c r="AD18" s="548"/>
      <c r="AE18" s="548"/>
      <c r="AF18" s="548"/>
      <c r="AG18" s="549"/>
      <c r="AH18" s="547">
        <v>73.8</v>
      </c>
      <c r="AI18" s="548"/>
      <c r="AJ18" s="548"/>
      <c r="AK18" s="548"/>
      <c r="AL18" s="550"/>
      <c r="AM18" s="449"/>
      <c r="AN18" s="450"/>
      <c r="AO18" s="450"/>
      <c r="AP18" s="450"/>
      <c r="AQ18" s="450"/>
      <c r="AR18" s="450"/>
      <c r="AS18" s="450"/>
      <c r="AT18" s="451"/>
      <c r="AU18" s="452"/>
      <c r="AV18" s="453"/>
      <c r="AW18" s="453"/>
      <c r="AX18" s="453"/>
      <c r="AY18" s="454" t="s">
        <v>164</v>
      </c>
      <c r="AZ18" s="455"/>
      <c r="BA18" s="455"/>
      <c r="BB18" s="455"/>
      <c r="BC18" s="455"/>
      <c r="BD18" s="455"/>
      <c r="BE18" s="455"/>
      <c r="BF18" s="455"/>
      <c r="BG18" s="455"/>
      <c r="BH18" s="455"/>
      <c r="BI18" s="455"/>
      <c r="BJ18" s="455"/>
      <c r="BK18" s="455"/>
      <c r="BL18" s="455"/>
      <c r="BM18" s="456"/>
      <c r="BN18" s="420">
        <v>9783237</v>
      </c>
      <c r="BO18" s="421"/>
      <c r="BP18" s="421"/>
      <c r="BQ18" s="421"/>
      <c r="BR18" s="421"/>
      <c r="BS18" s="421"/>
      <c r="BT18" s="421"/>
      <c r="BU18" s="422"/>
      <c r="BV18" s="420">
        <v>9619833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165</v>
      </c>
      <c r="C19" s="463"/>
      <c r="D19" s="463"/>
      <c r="E19" s="543"/>
      <c r="F19" s="543"/>
      <c r="G19" s="543"/>
      <c r="H19" s="543"/>
      <c r="I19" s="543"/>
      <c r="J19" s="543"/>
      <c r="K19" s="543"/>
      <c r="L19" s="551">
        <v>2095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166</v>
      </c>
      <c r="AZ19" s="455"/>
      <c r="BA19" s="455"/>
      <c r="BB19" s="455"/>
      <c r="BC19" s="455"/>
      <c r="BD19" s="455"/>
      <c r="BE19" s="455"/>
      <c r="BF19" s="455"/>
      <c r="BG19" s="455"/>
      <c r="BH19" s="455"/>
      <c r="BI19" s="455"/>
      <c r="BJ19" s="455"/>
      <c r="BK19" s="455"/>
      <c r="BL19" s="455"/>
      <c r="BM19" s="456"/>
      <c r="BN19" s="420">
        <v>12876465</v>
      </c>
      <c r="BO19" s="421"/>
      <c r="BP19" s="421"/>
      <c r="BQ19" s="421"/>
      <c r="BR19" s="421"/>
      <c r="BS19" s="421"/>
      <c r="BT19" s="421"/>
      <c r="BU19" s="422"/>
      <c r="BV19" s="420">
        <v>12506693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167</v>
      </c>
      <c r="C20" s="463"/>
      <c r="D20" s="463"/>
      <c r="E20" s="543"/>
      <c r="F20" s="543"/>
      <c r="G20" s="543"/>
      <c r="H20" s="543"/>
      <c r="I20" s="543"/>
      <c r="J20" s="543"/>
      <c r="K20" s="543"/>
      <c r="L20" s="551">
        <v>20513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168</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169</v>
      </c>
      <c r="C22" s="564"/>
      <c r="D22" s="565"/>
      <c r="E22" s="432" t="s">
        <v>1</v>
      </c>
      <c r="F22" s="437"/>
      <c r="G22" s="437"/>
      <c r="H22" s="437"/>
      <c r="I22" s="437"/>
      <c r="J22" s="437"/>
      <c r="K22" s="427"/>
      <c r="L22" s="432" t="s">
        <v>170</v>
      </c>
      <c r="M22" s="437"/>
      <c r="N22" s="437"/>
      <c r="O22" s="437"/>
      <c r="P22" s="427"/>
      <c r="Q22" s="595" t="s">
        <v>171</v>
      </c>
      <c r="R22" s="596"/>
      <c r="S22" s="596"/>
      <c r="T22" s="596"/>
      <c r="U22" s="596"/>
      <c r="V22" s="597"/>
      <c r="W22" s="563" t="s">
        <v>172</v>
      </c>
      <c r="X22" s="564"/>
      <c r="Y22" s="565"/>
      <c r="Z22" s="432" t="s">
        <v>1</v>
      </c>
      <c r="AA22" s="437"/>
      <c r="AB22" s="437"/>
      <c r="AC22" s="437"/>
      <c r="AD22" s="437"/>
      <c r="AE22" s="437"/>
      <c r="AF22" s="437"/>
      <c r="AG22" s="427"/>
      <c r="AH22" s="601" t="s">
        <v>173</v>
      </c>
      <c r="AI22" s="437"/>
      <c r="AJ22" s="437"/>
      <c r="AK22" s="437"/>
      <c r="AL22" s="427"/>
      <c r="AM22" s="601" t="s">
        <v>174</v>
      </c>
      <c r="AN22" s="602"/>
      <c r="AO22" s="602"/>
      <c r="AP22" s="602"/>
      <c r="AQ22" s="602"/>
      <c r="AR22" s="603"/>
      <c r="AS22" s="595" t="s">
        <v>171</v>
      </c>
      <c r="AT22" s="596"/>
      <c r="AU22" s="596"/>
      <c r="AV22" s="596"/>
      <c r="AW22" s="596"/>
      <c r="AX22" s="607"/>
      <c r="AY22" s="380" t="s">
        <v>175</v>
      </c>
      <c r="AZ22" s="381"/>
      <c r="BA22" s="381"/>
      <c r="BB22" s="381"/>
      <c r="BC22" s="381"/>
      <c r="BD22" s="381"/>
      <c r="BE22" s="381"/>
      <c r="BF22" s="381"/>
      <c r="BG22" s="381"/>
      <c r="BH22" s="381"/>
      <c r="BI22" s="381"/>
      <c r="BJ22" s="381"/>
      <c r="BK22" s="381"/>
      <c r="BL22" s="381"/>
      <c r="BM22" s="382"/>
      <c r="BN22" s="383">
        <v>11058460</v>
      </c>
      <c r="BO22" s="384"/>
      <c r="BP22" s="384"/>
      <c r="BQ22" s="384"/>
      <c r="BR22" s="384"/>
      <c r="BS22" s="384"/>
      <c r="BT22" s="384"/>
      <c r="BU22" s="385"/>
      <c r="BV22" s="383">
        <v>11320182</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176</v>
      </c>
      <c r="AZ23" s="455"/>
      <c r="BA23" s="455"/>
      <c r="BB23" s="455"/>
      <c r="BC23" s="455"/>
      <c r="BD23" s="455"/>
      <c r="BE23" s="455"/>
      <c r="BF23" s="455"/>
      <c r="BG23" s="455"/>
      <c r="BH23" s="455"/>
      <c r="BI23" s="455"/>
      <c r="BJ23" s="455"/>
      <c r="BK23" s="455"/>
      <c r="BL23" s="455"/>
      <c r="BM23" s="456"/>
      <c r="BN23" s="420">
        <v>8011586</v>
      </c>
      <c r="BO23" s="421"/>
      <c r="BP23" s="421"/>
      <c r="BQ23" s="421"/>
      <c r="BR23" s="421"/>
      <c r="BS23" s="421"/>
      <c r="BT23" s="421"/>
      <c r="BU23" s="422"/>
      <c r="BV23" s="420">
        <v>8564584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177</v>
      </c>
      <c r="F24" s="450"/>
      <c r="G24" s="450"/>
      <c r="H24" s="450"/>
      <c r="I24" s="450"/>
      <c r="J24" s="450"/>
      <c r="K24" s="451"/>
      <c r="L24" s="471">
        <v>1</v>
      </c>
      <c r="M24" s="472"/>
      <c r="N24" s="472"/>
      <c r="O24" s="472"/>
      <c r="P24" s="514"/>
      <c r="Q24" s="471">
        <v>8100</v>
      </c>
      <c r="R24" s="472"/>
      <c r="S24" s="472"/>
      <c r="T24" s="472"/>
      <c r="U24" s="472"/>
      <c r="V24" s="514"/>
      <c r="W24" s="566"/>
      <c r="X24" s="567"/>
      <c r="Y24" s="568"/>
      <c r="Z24" s="470" t="s">
        <v>178</v>
      </c>
      <c r="AA24" s="450"/>
      <c r="AB24" s="450"/>
      <c r="AC24" s="450"/>
      <c r="AD24" s="450"/>
      <c r="AE24" s="450"/>
      <c r="AF24" s="450"/>
      <c r="AG24" s="451"/>
      <c r="AH24" s="471">
        <v>335</v>
      </c>
      <c r="AI24" s="472"/>
      <c r="AJ24" s="472"/>
      <c r="AK24" s="472"/>
      <c r="AL24" s="514"/>
      <c r="AM24" s="471">
        <v>984565</v>
      </c>
      <c r="AN24" s="472"/>
      <c r="AO24" s="472"/>
      <c r="AP24" s="472"/>
      <c r="AQ24" s="472"/>
      <c r="AR24" s="514"/>
      <c r="AS24" s="471">
        <v>2939</v>
      </c>
      <c r="AT24" s="472"/>
      <c r="AU24" s="472"/>
      <c r="AV24" s="472"/>
      <c r="AW24" s="472"/>
      <c r="AX24" s="473"/>
      <c r="AY24" s="536" t="s">
        <v>179</v>
      </c>
      <c r="AZ24" s="537"/>
      <c r="BA24" s="537"/>
      <c r="BB24" s="537"/>
      <c r="BC24" s="537"/>
      <c r="BD24" s="537"/>
      <c r="BE24" s="537"/>
      <c r="BF24" s="537"/>
      <c r="BG24" s="537"/>
      <c r="BH24" s="537"/>
      <c r="BI24" s="537"/>
      <c r="BJ24" s="537"/>
      <c r="BK24" s="537"/>
      <c r="BL24" s="537"/>
      <c r="BM24" s="538"/>
      <c r="BN24" s="420">
        <v>3685407</v>
      </c>
      <c r="BO24" s="421"/>
      <c r="BP24" s="421"/>
      <c r="BQ24" s="421"/>
      <c r="BR24" s="421"/>
      <c r="BS24" s="421"/>
      <c r="BT24" s="421"/>
      <c r="BU24" s="422"/>
      <c r="BV24" s="420">
        <v>3446716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180</v>
      </c>
      <c r="F25" s="450"/>
      <c r="G25" s="450"/>
      <c r="H25" s="450"/>
      <c r="I25" s="450"/>
      <c r="J25" s="450"/>
      <c r="K25" s="451"/>
      <c r="L25" s="471">
        <v>1</v>
      </c>
      <c r="M25" s="472"/>
      <c r="N25" s="472"/>
      <c r="O25" s="472"/>
      <c r="P25" s="514"/>
      <c r="Q25" s="471">
        <v>6860</v>
      </c>
      <c r="R25" s="472"/>
      <c r="S25" s="472"/>
      <c r="T25" s="472"/>
      <c r="U25" s="472"/>
      <c r="V25" s="514"/>
      <c r="W25" s="566"/>
      <c r="X25" s="567"/>
      <c r="Y25" s="568"/>
      <c r="Z25" s="470" t="s">
        <v>181</v>
      </c>
      <c r="AA25" s="450"/>
      <c r="AB25" s="450"/>
      <c r="AC25" s="450"/>
      <c r="AD25" s="450"/>
      <c r="AE25" s="450"/>
      <c r="AF25" s="450"/>
      <c r="AG25" s="451"/>
      <c r="AH25" s="471" t="s">
        <v>134</v>
      </c>
      <c r="AI25" s="472"/>
      <c r="AJ25" s="472"/>
      <c r="AK25" s="472"/>
      <c r="AL25" s="514"/>
      <c r="AM25" s="471" t="s">
        <v>134</v>
      </c>
      <c r="AN25" s="472"/>
      <c r="AO25" s="472"/>
      <c r="AP25" s="472"/>
      <c r="AQ25" s="472"/>
      <c r="AR25" s="514"/>
      <c r="AS25" s="471" t="s">
        <v>134</v>
      </c>
      <c r="AT25" s="472"/>
      <c r="AU25" s="472"/>
      <c r="AV25" s="472"/>
      <c r="AW25" s="472"/>
      <c r="AX25" s="473"/>
      <c r="AY25" s="380" t="s">
        <v>182</v>
      </c>
      <c r="AZ25" s="381"/>
      <c r="BA25" s="381"/>
      <c r="BB25" s="381"/>
      <c r="BC25" s="381"/>
      <c r="BD25" s="381"/>
      <c r="BE25" s="381"/>
      <c r="BF25" s="381"/>
      <c r="BG25" s="381"/>
      <c r="BH25" s="381"/>
      <c r="BI25" s="381"/>
      <c r="BJ25" s="381"/>
      <c r="BK25" s="381"/>
      <c r="BL25" s="381"/>
      <c r="BM25" s="382"/>
      <c r="BN25" s="383">
        <v>2768882</v>
      </c>
      <c r="BO25" s="384"/>
      <c r="BP25" s="384"/>
      <c r="BQ25" s="384"/>
      <c r="BR25" s="384"/>
      <c r="BS25" s="384"/>
      <c r="BT25" s="384"/>
      <c r="BU25" s="385"/>
      <c r="BV25" s="383">
        <v>1225541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183</v>
      </c>
      <c r="F26" s="450"/>
      <c r="G26" s="450"/>
      <c r="H26" s="450"/>
      <c r="I26" s="450"/>
      <c r="J26" s="450"/>
      <c r="K26" s="451"/>
      <c r="L26" s="471">
        <v>1</v>
      </c>
      <c r="M26" s="472"/>
      <c r="N26" s="472"/>
      <c r="O26" s="472"/>
      <c r="P26" s="514"/>
      <c r="Q26" s="471">
        <v>6410</v>
      </c>
      <c r="R26" s="472"/>
      <c r="S26" s="472"/>
      <c r="T26" s="472"/>
      <c r="U26" s="472"/>
      <c r="V26" s="514"/>
      <c r="W26" s="566"/>
      <c r="X26" s="567"/>
      <c r="Y26" s="568"/>
      <c r="Z26" s="470" t="s">
        <v>184</v>
      </c>
      <c r="AA26" s="572"/>
      <c r="AB26" s="572"/>
      <c r="AC26" s="572"/>
      <c r="AD26" s="572"/>
      <c r="AE26" s="572"/>
      <c r="AF26" s="572"/>
      <c r="AG26" s="573"/>
      <c r="AH26" s="471">
        <v>12</v>
      </c>
      <c r="AI26" s="472"/>
      <c r="AJ26" s="472"/>
      <c r="AK26" s="472"/>
      <c r="AL26" s="514"/>
      <c r="AM26" s="471">
        <v>31404</v>
      </c>
      <c r="AN26" s="472"/>
      <c r="AO26" s="472"/>
      <c r="AP26" s="472"/>
      <c r="AQ26" s="472"/>
      <c r="AR26" s="514"/>
      <c r="AS26" s="471">
        <v>2617</v>
      </c>
      <c r="AT26" s="472"/>
      <c r="AU26" s="472"/>
      <c r="AV26" s="472"/>
      <c r="AW26" s="472"/>
      <c r="AX26" s="473"/>
      <c r="AY26" s="423" t="s">
        <v>185</v>
      </c>
      <c r="AZ26" s="424"/>
      <c r="BA26" s="424"/>
      <c r="BB26" s="424"/>
      <c r="BC26" s="424"/>
      <c r="BD26" s="424"/>
      <c r="BE26" s="424"/>
      <c r="BF26" s="424"/>
      <c r="BG26" s="424"/>
      <c r="BH26" s="424"/>
      <c r="BI26" s="424"/>
      <c r="BJ26" s="424"/>
      <c r="BK26" s="424"/>
      <c r="BL26" s="424"/>
      <c r="BM26" s="425"/>
      <c r="BN26" s="420" t="s">
        <v>135</v>
      </c>
      <c r="BO26" s="421"/>
      <c r="BP26" s="421"/>
      <c r="BQ26" s="421"/>
      <c r="BR26" s="421"/>
      <c r="BS26" s="421"/>
      <c r="BT26" s="421"/>
      <c r="BU26" s="422"/>
      <c r="BV26" s="420" t="s">
        <v>186</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187</v>
      </c>
      <c r="F27" s="450"/>
      <c r="G27" s="450"/>
      <c r="H27" s="450"/>
      <c r="I27" s="450"/>
      <c r="J27" s="450"/>
      <c r="K27" s="451"/>
      <c r="L27" s="471">
        <v>1</v>
      </c>
      <c r="M27" s="472"/>
      <c r="N27" s="472"/>
      <c r="O27" s="472"/>
      <c r="P27" s="514"/>
      <c r="Q27" s="471">
        <v>3720</v>
      </c>
      <c r="R27" s="472"/>
      <c r="S27" s="472"/>
      <c r="T27" s="472"/>
      <c r="U27" s="472"/>
      <c r="V27" s="514"/>
      <c r="W27" s="566"/>
      <c r="X27" s="567"/>
      <c r="Y27" s="568"/>
      <c r="Z27" s="470" t="s">
        <v>188</v>
      </c>
      <c r="AA27" s="450"/>
      <c r="AB27" s="450"/>
      <c r="AC27" s="450"/>
      <c r="AD27" s="450"/>
      <c r="AE27" s="450"/>
      <c r="AF27" s="450"/>
      <c r="AG27" s="451"/>
      <c r="AH27" s="471">
        <v>6</v>
      </c>
      <c r="AI27" s="472"/>
      <c r="AJ27" s="472"/>
      <c r="AK27" s="472"/>
      <c r="AL27" s="514"/>
      <c r="AM27" s="471">
        <v>21633</v>
      </c>
      <c r="AN27" s="472"/>
      <c r="AO27" s="472"/>
      <c r="AP27" s="472"/>
      <c r="AQ27" s="472"/>
      <c r="AR27" s="514"/>
      <c r="AS27" s="471">
        <v>3606</v>
      </c>
      <c r="AT27" s="472"/>
      <c r="AU27" s="472"/>
      <c r="AV27" s="472"/>
      <c r="AW27" s="472"/>
      <c r="AX27" s="473"/>
      <c r="AY27" s="515" t="s">
        <v>189</v>
      </c>
      <c r="AZ27" s="516"/>
      <c r="BA27" s="516"/>
      <c r="BB27" s="516"/>
      <c r="BC27" s="516"/>
      <c r="BD27" s="516"/>
      <c r="BE27" s="516"/>
      <c r="BF27" s="516"/>
      <c r="BG27" s="516"/>
      <c r="BH27" s="516"/>
      <c r="BI27" s="516"/>
      <c r="BJ27" s="516"/>
      <c r="BK27" s="516"/>
      <c r="BL27" s="516"/>
      <c r="BM27" s="517"/>
      <c r="BN27" s="539">
        <v>1098744</v>
      </c>
      <c r="BO27" s="540"/>
      <c r="BP27" s="540"/>
      <c r="BQ27" s="540"/>
      <c r="BR27" s="540"/>
      <c r="BS27" s="540"/>
      <c r="BT27" s="540"/>
      <c r="BU27" s="541"/>
      <c r="BV27" s="539">
        <v>1098447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190</v>
      </c>
      <c r="F28" s="450"/>
      <c r="G28" s="450"/>
      <c r="H28" s="450"/>
      <c r="I28" s="450"/>
      <c r="J28" s="450"/>
      <c r="K28" s="451"/>
      <c r="L28" s="471">
        <v>1</v>
      </c>
      <c r="M28" s="472"/>
      <c r="N28" s="472"/>
      <c r="O28" s="472"/>
      <c r="P28" s="514"/>
      <c r="Q28" s="471">
        <v>2940</v>
      </c>
      <c r="R28" s="472"/>
      <c r="S28" s="472"/>
      <c r="T28" s="472"/>
      <c r="U28" s="472"/>
      <c r="V28" s="514"/>
      <c r="W28" s="566"/>
      <c r="X28" s="567"/>
      <c r="Y28" s="568"/>
      <c r="Z28" s="470" t="s">
        <v>191</v>
      </c>
      <c r="AA28" s="450"/>
      <c r="AB28" s="450"/>
      <c r="AC28" s="450"/>
      <c r="AD28" s="450"/>
      <c r="AE28" s="450"/>
      <c r="AF28" s="450"/>
      <c r="AG28" s="451"/>
      <c r="AH28" s="471" t="s">
        <v>134</v>
      </c>
      <c r="AI28" s="472"/>
      <c r="AJ28" s="472"/>
      <c r="AK28" s="472"/>
      <c r="AL28" s="514"/>
      <c r="AM28" s="471" t="s">
        <v>186</v>
      </c>
      <c r="AN28" s="472"/>
      <c r="AO28" s="472"/>
      <c r="AP28" s="472"/>
      <c r="AQ28" s="472"/>
      <c r="AR28" s="514"/>
      <c r="AS28" s="471" t="s">
        <v>186</v>
      </c>
      <c r="AT28" s="472"/>
      <c r="AU28" s="472"/>
      <c r="AV28" s="472"/>
      <c r="AW28" s="472"/>
      <c r="AX28" s="473"/>
      <c r="AY28" s="574" t="s">
        <v>192</v>
      </c>
      <c r="AZ28" s="575"/>
      <c r="BA28" s="575"/>
      <c r="BB28" s="576"/>
      <c r="BC28" s="380" t="s">
        <v>50</v>
      </c>
      <c r="BD28" s="381"/>
      <c r="BE28" s="381"/>
      <c r="BF28" s="381"/>
      <c r="BG28" s="381"/>
      <c r="BH28" s="381"/>
      <c r="BI28" s="381"/>
      <c r="BJ28" s="381"/>
      <c r="BK28" s="381"/>
      <c r="BL28" s="381"/>
      <c r="BM28" s="382"/>
      <c r="BN28" s="383">
        <v>1280050</v>
      </c>
      <c r="BO28" s="384"/>
      <c r="BP28" s="384"/>
      <c r="BQ28" s="384"/>
      <c r="BR28" s="384"/>
      <c r="BS28" s="384"/>
      <c r="BT28" s="384"/>
      <c r="BU28" s="385"/>
      <c r="BV28" s="383">
        <v>1067360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193</v>
      </c>
      <c r="F29" s="450"/>
      <c r="G29" s="450"/>
      <c r="H29" s="450"/>
      <c r="I29" s="450"/>
      <c r="J29" s="450"/>
      <c r="K29" s="451"/>
      <c r="L29" s="471">
        <v>16</v>
      </c>
      <c r="M29" s="472"/>
      <c r="N29" s="472"/>
      <c r="O29" s="472"/>
      <c r="P29" s="514"/>
      <c r="Q29" s="471">
        <v>2660</v>
      </c>
      <c r="R29" s="472"/>
      <c r="S29" s="472"/>
      <c r="T29" s="472"/>
      <c r="U29" s="472"/>
      <c r="V29" s="514"/>
      <c r="W29" s="569"/>
      <c r="X29" s="570"/>
      <c r="Y29" s="571"/>
      <c r="Z29" s="470" t="s">
        <v>194</v>
      </c>
      <c r="AA29" s="450"/>
      <c r="AB29" s="450"/>
      <c r="AC29" s="450"/>
      <c r="AD29" s="450"/>
      <c r="AE29" s="450"/>
      <c r="AF29" s="450"/>
      <c r="AG29" s="451"/>
      <c r="AH29" s="471">
        <v>341</v>
      </c>
      <c r="AI29" s="472"/>
      <c r="AJ29" s="472"/>
      <c r="AK29" s="472"/>
      <c r="AL29" s="514"/>
      <c r="AM29" s="471">
        <v>1006198</v>
      </c>
      <c r="AN29" s="472"/>
      <c r="AO29" s="472"/>
      <c r="AP29" s="472"/>
      <c r="AQ29" s="472"/>
      <c r="AR29" s="514"/>
      <c r="AS29" s="471">
        <v>2951</v>
      </c>
      <c r="AT29" s="472"/>
      <c r="AU29" s="472"/>
      <c r="AV29" s="472"/>
      <c r="AW29" s="472"/>
      <c r="AX29" s="473"/>
      <c r="AY29" s="577"/>
      <c r="AZ29" s="578"/>
      <c r="BA29" s="578"/>
      <c r="BB29" s="579"/>
      <c r="BC29" s="454" t="s">
        <v>195</v>
      </c>
      <c r="BD29" s="455"/>
      <c r="BE29" s="455"/>
      <c r="BF29" s="455"/>
      <c r="BG29" s="455"/>
      <c r="BH29" s="455"/>
      <c r="BI29" s="455"/>
      <c r="BJ29" s="455"/>
      <c r="BK29" s="455"/>
      <c r="BL29" s="455"/>
      <c r="BM29" s="456"/>
      <c r="BN29" s="420">
        <v>47674</v>
      </c>
      <c r="BO29" s="421"/>
      <c r="BP29" s="421"/>
      <c r="BQ29" s="421"/>
      <c r="BR29" s="421"/>
      <c r="BS29" s="421"/>
      <c r="BT29" s="421"/>
      <c r="BU29" s="422"/>
      <c r="BV29" s="420">
        <v>47638</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196</v>
      </c>
      <c r="X30" s="588"/>
      <c r="Y30" s="588"/>
      <c r="Z30" s="588"/>
      <c r="AA30" s="588"/>
      <c r="AB30" s="588"/>
      <c r="AC30" s="588"/>
      <c r="AD30" s="588"/>
      <c r="AE30" s="588"/>
      <c r="AF30" s="588"/>
      <c r="AG30" s="589"/>
      <c r="AH30" s="547">
        <v>98.1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774213</v>
      </c>
      <c r="BO30" s="540"/>
      <c r="BP30" s="540"/>
      <c r="BQ30" s="540"/>
      <c r="BR30" s="540"/>
      <c r="BS30" s="540"/>
      <c r="BT30" s="540"/>
      <c r="BU30" s="541"/>
      <c r="BV30" s="539">
        <v>1100614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197</v>
      </c>
      <c r="D32" s="583"/>
      <c r="E32" s="583"/>
      <c r="F32" s="583"/>
      <c r="G32" s="583"/>
      <c r="H32" s="583"/>
      <c r="I32" s="583"/>
      <c r="J32" s="583"/>
      <c r="K32" s="583"/>
      <c r="L32" s="583"/>
      <c r="M32" s="583"/>
      <c r="N32" s="583"/>
      <c r="O32" s="583"/>
      <c r="P32" s="583"/>
      <c r="Q32" s="583"/>
      <c r="R32" s="583"/>
      <c r="S32" s="583"/>
      <c r="U32" s="424" t="s">
        <v>198</v>
      </c>
      <c r="V32" s="424"/>
      <c r="W32" s="424"/>
      <c r="X32" s="424"/>
      <c r="Y32" s="424"/>
      <c r="Z32" s="424"/>
      <c r="AA32" s="424"/>
      <c r="AB32" s="424"/>
      <c r="AC32" s="424"/>
      <c r="AD32" s="424"/>
      <c r="AE32" s="424"/>
      <c r="AF32" s="424"/>
      <c r="AG32" s="424"/>
      <c r="AH32" s="424"/>
      <c r="AI32" s="424"/>
      <c r="AJ32" s="424"/>
      <c r="AK32" s="424"/>
      <c r="AM32" s="424" t="s">
        <v>199</v>
      </c>
      <c r="AN32" s="424"/>
      <c r="AO32" s="424"/>
      <c r="AP32" s="424"/>
      <c r="AQ32" s="424"/>
      <c r="AR32" s="424"/>
      <c r="AS32" s="424"/>
      <c r="AT32" s="424"/>
      <c r="AU32" s="424"/>
      <c r="AV32" s="424"/>
      <c r="AW32" s="424"/>
      <c r="AX32" s="424"/>
      <c r="AY32" s="424"/>
      <c r="AZ32" s="424"/>
      <c r="BA32" s="424"/>
      <c r="BB32" s="424"/>
      <c r="BC32" s="424"/>
      <c r="BE32" s="424" t="s">
        <v>200</v>
      </c>
      <c r="BF32" s="424"/>
      <c r="BG32" s="424"/>
      <c r="BH32" s="424"/>
      <c r="BI32" s="424"/>
      <c r="BJ32" s="424"/>
      <c r="BK32" s="424"/>
      <c r="BL32" s="424"/>
      <c r="BM32" s="424"/>
      <c r="BN32" s="424"/>
      <c r="BO32" s="424"/>
      <c r="BP32" s="424"/>
      <c r="BQ32" s="424"/>
      <c r="BR32" s="424"/>
      <c r="BS32" s="424"/>
      <c r="BT32" s="424"/>
      <c r="BU32" s="424"/>
      <c r="BW32" s="424" t="s">
        <v>201</v>
      </c>
      <c r="BX32" s="424"/>
      <c r="BY32" s="424"/>
      <c r="BZ32" s="424"/>
      <c r="CA32" s="424"/>
      <c r="CB32" s="424"/>
      <c r="CC32" s="424"/>
      <c r="CD32" s="424"/>
      <c r="CE32" s="424"/>
      <c r="CF32" s="424"/>
      <c r="CG32" s="424"/>
      <c r="CH32" s="424"/>
      <c r="CI32" s="424"/>
      <c r="CJ32" s="424"/>
      <c r="CK32" s="424"/>
      <c r="CL32" s="424"/>
      <c r="CM32" s="424"/>
      <c r="CO32" s="424" t="s">
        <v>202</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203</v>
      </c>
      <c r="D33" s="444"/>
      <c r="E33" s="409" t="s">
        <v>204</v>
      </c>
      <c r="F33" s="409"/>
      <c r="G33" s="409"/>
      <c r="H33" s="409"/>
      <c r="I33" s="409"/>
      <c r="J33" s="409"/>
      <c r="K33" s="409"/>
      <c r="L33" s="409"/>
      <c r="M33" s="409"/>
      <c r="N33" s="409"/>
      <c r="O33" s="409"/>
      <c r="P33" s="409"/>
      <c r="Q33" s="409"/>
      <c r="R33" s="409"/>
      <c r="S33" s="409"/>
      <c r="T33" s="200"/>
      <c r="U33" s="444" t="s">
        <v>205</v>
      </c>
      <c r="V33" s="444"/>
      <c r="W33" s="409" t="s">
        <v>204</v>
      </c>
      <c r="X33" s="409"/>
      <c r="Y33" s="409"/>
      <c r="Z33" s="409"/>
      <c r="AA33" s="409"/>
      <c r="AB33" s="409"/>
      <c r="AC33" s="409"/>
      <c r="AD33" s="409"/>
      <c r="AE33" s="409"/>
      <c r="AF33" s="409"/>
      <c r="AG33" s="409"/>
      <c r="AH33" s="409"/>
      <c r="AI33" s="409"/>
      <c r="AJ33" s="409"/>
      <c r="AK33" s="409"/>
      <c r="AL33" s="200"/>
      <c r="AM33" s="444" t="s">
        <v>203</v>
      </c>
      <c r="AN33" s="444"/>
      <c r="AO33" s="409" t="s">
        <v>204</v>
      </c>
      <c r="AP33" s="409"/>
      <c r="AQ33" s="409"/>
      <c r="AR33" s="409"/>
      <c r="AS33" s="409"/>
      <c r="AT33" s="409"/>
      <c r="AU33" s="409"/>
      <c r="AV33" s="409"/>
      <c r="AW33" s="409"/>
      <c r="AX33" s="409"/>
      <c r="AY33" s="409"/>
      <c r="AZ33" s="409"/>
      <c r="BA33" s="409"/>
      <c r="BB33" s="409"/>
      <c r="BC33" s="409"/>
      <c r="BD33" s="201"/>
      <c r="BE33" s="409" t="s">
        <v>206</v>
      </c>
      <c r="BF33" s="409"/>
      <c r="BG33" s="409" t="s">
        <v>207</v>
      </c>
      <c r="BH33" s="409"/>
      <c r="BI33" s="409"/>
      <c r="BJ33" s="409"/>
      <c r="BK33" s="409"/>
      <c r="BL33" s="409"/>
      <c r="BM33" s="409"/>
      <c r="BN33" s="409"/>
      <c r="BO33" s="409"/>
      <c r="BP33" s="409"/>
      <c r="BQ33" s="409"/>
      <c r="BR33" s="409"/>
      <c r="BS33" s="409"/>
      <c r="BT33" s="409"/>
      <c r="BU33" s="409"/>
      <c r="BV33" s="201"/>
      <c r="BW33" s="444" t="s">
        <v>206</v>
      </c>
      <c r="BX33" s="444"/>
      <c r="BY33" s="409" t="s">
        <v>208</v>
      </c>
      <c r="BZ33" s="409"/>
      <c r="CA33" s="409"/>
      <c r="CB33" s="409"/>
      <c r="CC33" s="409"/>
      <c r="CD33" s="409"/>
      <c r="CE33" s="409"/>
      <c r="CF33" s="409"/>
      <c r="CG33" s="409"/>
      <c r="CH33" s="409"/>
      <c r="CI33" s="409"/>
      <c r="CJ33" s="409"/>
      <c r="CK33" s="409"/>
      <c r="CL33" s="409"/>
      <c r="CM33" s="409"/>
      <c r="CN33" s="200"/>
      <c r="CO33" s="444" t="s">
        <v>203</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白岡市水道事業会計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埼葛斎場組合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しらおか味彩センター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白岡駅東部中央土地区画整理事業特別会計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白岡市公共下水道事業会計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蓮田白岡衛生組合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IF('各会計、関係団体の財政状況及び健全化判断比率'!B33="","",'各会計、関係団体の財政状況及び健全化判断比率'!B33)</f>
        <v>白岡市農業集落排水事業会計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埼玉県後期高齢者医療広域連合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埼玉県市町村総合事務組合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埼玉県東部消防組合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dsOmxuLQthzW3cNHW+eojfbwBq0j8T/LiQkhqjiALq03pPyFxDBTjASOLIp8N8OW/lcNExcEteYTlLpc0GzApw==" saltValue="xO6iicJ3oAEe+ALtG8Ec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233</v>
      </c>
      <c r="C5" s="623"/>
      <c r="D5" s="623"/>
      <c r="E5" s="623"/>
      <c r="F5" s="623"/>
      <c r="G5" s="623"/>
      <c r="H5" s="623"/>
      <c r="I5" s="623"/>
      <c r="J5" s="623"/>
      <c r="K5" s="623"/>
      <c r="L5" s="623"/>
      <c r="M5" s="623"/>
      <c r="N5" s="623"/>
      <c r="O5" s="623"/>
      <c r="P5" s="623"/>
      <c r="Q5" s="624"/>
      <c r="R5" s="625">
        <v>7390356</v>
      </c>
      <c r="S5" s="626"/>
      <c r="T5" s="626"/>
      <c r="U5" s="626"/>
      <c r="V5" s="626"/>
      <c r="W5" s="626"/>
      <c r="X5" s="626"/>
      <c r="Y5" s="627"/>
      <c r="Z5" s="628">
        <v>38.9</v>
      </c>
      <c r="AA5" s="628"/>
      <c r="AB5" s="628"/>
      <c r="AC5" s="628"/>
      <c r="AD5" s="629">
        <v>7216387</v>
      </c>
      <c r="AE5" s="629"/>
      <c r="AF5" s="629"/>
      <c r="AG5" s="629"/>
      <c r="AH5" s="629"/>
      <c r="AI5" s="629"/>
      <c r="AJ5" s="629"/>
      <c r="AK5" s="629"/>
      <c r="AL5" s="630">
        <v>67.599999999999994</v>
      </c>
      <c r="AM5" s="631"/>
      <c r="AN5" s="631"/>
      <c r="AO5" s="632"/>
      <c r="AP5" s="622" t="s">
        <v>234</v>
      </c>
      <c r="AQ5" s="623"/>
      <c r="AR5" s="623"/>
      <c r="AS5" s="623"/>
      <c r="AT5" s="623"/>
      <c r="AU5" s="623"/>
      <c r="AV5" s="623"/>
      <c r="AW5" s="623"/>
      <c r="AX5" s="623"/>
      <c r="AY5" s="623"/>
      <c r="AZ5" s="623"/>
      <c r="BA5" s="623"/>
      <c r="BB5" s="623"/>
      <c r="BC5" s="623"/>
      <c r="BD5" s="623"/>
      <c r="BE5" s="623"/>
      <c r="BF5" s="624"/>
      <c r="BG5" s="636">
        <v>7216388</v>
      </c>
      <c r="BH5" s="637"/>
      <c r="BI5" s="637"/>
      <c r="BJ5" s="637"/>
      <c r="BK5" s="637"/>
      <c r="BL5" s="637"/>
      <c r="BM5" s="637"/>
      <c r="BN5" s="638"/>
      <c r="BO5" s="639">
        <v>97.6</v>
      </c>
      <c r="BP5" s="639"/>
      <c r="BQ5" s="639"/>
      <c r="BR5" s="639"/>
      <c r="BS5" s="640">
        <v>30351</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148077</v>
      </c>
      <c r="S6" s="637"/>
      <c r="T6" s="637"/>
      <c r="U6" s="637"/>
      <c r="V6" s="637"/>
      <c r="W6" s="637"/>
      <c r="X6" s="637"/>
      <c r="Y6" s="638"/>
      <c r="Z6" s="639">
        <v>0.8</v>
      </c>
      <c r="AA6" s="639"/>
      <c r="AB6" s="639"/>
      <c r="AC6" s="639"/>
      <c r="AD6" s="640">
        <v>148077</v>
      </c>
      <c r="AE6" s="640"/>
      <c r="AF6" s="640"/>
      <c r="AG6" s="640"/>
      <c r="AH6" s="640"/>
      <c r="AI6" s="640"/>
      <c r="AJ6" s="640"/>
      <c r="AK6" s="640"/>
      <c r="AL6" s="641">
        <v>1.4</v>
      </c>
      <c r="AM6" s="642"/>
      <c r="AN6" s="642"/>
      <c r="AO6" s="643"/>
      <c r="AP6" s="633" t="s">
        <v>239</v>
      </c>
      <c r="AQ6" s="634"/>
      <c r="AR6" s="634"/>
      <c r="AS6" s="634"/>
      <c r="AT6" s="634"/>
      <c r="AU6" s="634"/>
      <c r="AV6" s="634"/>
      <c r="AW6" s="634"/>
      <c r="AX6" s="634"/>
      <c r="AY6" s="634"/>
      <c r="AZ6" s="634"/>
      <c r="BA6" s="634"/>
      <c r="BB6" s="634"/>
      <c r="BC6" s="634"/>
      <c r="BD6" s="634"/>
      <c r="BE6" s="634"/>
      <c r="BF6" s="635"/>
      <c r="BG6" s="636">
        <v>7216388</v>
      </c>
      <c r="BH6" s="637"/>
      <c r="BI6" s="637"/>
      <c r="BJ6" s="637"/>
      <c r="BK6" s="637"/>
      <c r="BL6" s="637"/>
      <c r="BM6" s="637"/>
      <c r="BN6" s="638"/>
      <c r="BO6" s="639">
        <v>97.6</v>
      </c>
      <c r="BP6" s="639"/>
      <c r="BQ6" s="639"/>
      <c r="BR6" s="639"/>
      <c r="BS6" s="640">
        <v>30351</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173337</v>
      </c>
      <c r="CS6" s="637"/>
      <c r="CT6" s="637"/>
      <c r="CU6" s="637"/>
      <c r="CV6" s="637"/>
      <c r="CW6" s="637"/>
      <c r="CX6" s="637"/>
      <c r="CY6" s="638"/>
      <c r="CZ6" s="630">
        <v>1</v>
      </c>
      <c r="DA6" s="631"/>
      <c r="DB6" s="631"/>
      <c r="DC6" s="647"/>
      <c r="DD6" s="645">
        <v>25037</v>
      </c>
      <c r="DE6" s="637"/>
      <c r="DF6" s="637"/>
      <c r="DG6" s="637"/>
      <c r="DH6" s="637"/>
      <c r="DI6" s="637"/>
      <c r="DJ6" s="637"/>
      <c r="DK6" s="637"/>
      <c r="DL6" s="637"/>
      <c r="DM6" s="637"/>
      <c r="DN6" s="637"/>
      <c r="DO6" s="637"/>
      <c r="DP6" s="638"/>
      <c r="DQ6" s="645">
        <v>173337</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3100</v>
      </c>
      <c r="S7" s="637"/>
      <c r="T7" s="637"/>
      <c r="U7" s="637"/>
      <c r="V7" s="637"/>
      <c r="W7" s="637"/>
      <c r="X7" s="637"/>
      <c r="Y7" s="638"/>
      <c r="Z7" s="639">
        <v>0</v>
      </c>
      <c r="AA7" s="639"/>
      <c r="AB7" s="639"/>
      <c r="AC7" s="639"/>
      <c r="AD7" s="640">
        <v>3100</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3658160</v>
      </c>
      <c r="BH7" s="637"/>
      <c r="BI7" s="637"/>
      <c r="BJ7" s="637"/>
      <c r="BK7" s="637"/>
      <c r="BL7" s="637"/>
      <c r="BM7" s="637"/>
      <c r="BN7" s="638"/>
      <c r="BO7" s="639">
        <v>49.5</v>
      </c>
      <c r="BP7" s="639"/>
      <c r="BQ7" s="639"/>
      <c r="BR7" s="639"/>
      <c r="BS7" s="640">
        <v>30351</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2562526</v>
      </c>
      <c r="CS7" s="637"/>
      <c r="CT7" s="637"/>
      <c r="CU7" s="637"/>
      <c r="CV7" s="637"/>
      <c r="CW7" s="637"/>
      <c r="CX7" s="637"/>
      <c r="CY7" s="638"/>
      <c r="CZ7" s="639">
        <v>14.6</v>
      </c>
      <c r="DA7" s="639"/>
      <c r="DB7" s="639"/>
      <c r="DC7" s="639"/>
      <c r="DD7" s="645">
        <v>250049</v>
      </c>
      <c r="DE7" s="637"/>
      <c r="DF7" s="637"/>
      <c r="DG7" s="637"/>
      <c r="DH7" s="637"/>
      <c r="DI7" s="637"/>
      <c r="DJ7" s="637"/>
      <c r="DK7" s="637"/>
      <c r="DL7" s="637"/>
      <c r="DM7" s="637"/>
      <c r="DN7" s="637"/>
      <c r="DO7" s="637"/>
      <c r="DP7" s="638"/>
      <c r="DQ7" s="645">
        <v>2045645</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44618</v>
      </c>
      <c r="S8" s="637"/>
      <c r="T8" s="637"/>
      <c r="U8" s="637"/>
      <c r="V8" s="637"/>
      <c r="W8" s="637"/>
      <c r="X8" s="637"/>
      <c r="Y8" s="638"/>
      <c r="Z8" s="639">
        <v>0.2</v>
      </c>
      <c r="AA8" s="639"/>
      <c r="AB8" s="639"/>
      <c r="AC8" s="639"/>
      <c r="AD8" s="640">
        <v>44618</v>
      </c>
      <c r="AE8" s="640"/>
      <c r="AF8" s="640"/>
      <c r="AG8" s="640"/>
      <c r="AH8" s="640"/>
      <c r="AI8" s="640"/>
      <c r="AJ8" s="640"/>
      <c r="AK8" s="640"/>
      <c r="AL8" s="641">
        <v>0.4</v>
      </c>
      <c r="AM8" s="642"/>
      <c r="AN8" s="642"/>
      <c r="AO8" s="643"/>
      <c r="AP8" s="633" t="s">
        <v>245</v>
      </c>
      <c r="AQ8" s="634"/>
      <c r="AR8" s="634"/>
      <c r="AS8" s="634"/>
      <c r="AT8" s="634"/>
      <c r="AU8" s="634"/>
      <c r="AV8" s="634"/>
      <c r="AW8" s="634"/>
      <c r="AX8" s="634"/>
      <c r="AY8" s="634"/>
      <c r="AZ8" s="634"/>
      <c r="BA8" s="634"/>
      <c r="BB8" s="634"/>
      <c r="BC8" s="634"/>
      <c r="BD8" s="634"/>
      <c r="BE8" s="634"/>
      <c r="BF8" s="635"/>
      <c r="BG8" s="636">
        <v>97949</v>
      </c>
      <c r="BH8" s="637"/>
      <c r="BI8" s="637"/>
      <c r="BJ8" s="637"/>
      <c r="BK8" s="637"/>
      <c r="BL8" s="637"/>
      <c r="BM8" s="637"/>
      <c r="BN8" s="638"/>
      <c r="BO8" s="639">
        <v>1.3</v>
      </c>
      <c r="BP8" s="639"/>
      <c r="BQ8" s="639"/>
      <c r="BR8" s="639"/>
      <c r="BS8" s="640" t="s">
        <v>134</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7249268</v>
      </c>
      <c r="CS8" s="637"/>
      <c r="CT8" s="637"/>
      <c r="CU8" s="637"/>
      <c r="CV8" s="637"/>
      <c r="CW8" s="637"/>
      <c r="CX8" s="637"/>
      <c r="CY8" s="638"/>
      <c r="CZ8" s="639">
        <v>41.4</v>
      </c>
      <c r="DA8" s="639"/>
      <c r="DB8" s="639"/>
      <c r="DC8" s="639"/>
      <c r="DD8" s="645">
        <v>99236</v>
      </c>
      <c r="DE8" s="637"/>
      <c r="DF8" s="637"/>
      <c r="DG8" s="637"/>
      <c r="DH8" s="637"/>
      <c r="DI8" s="637"/>
      <c r="DJ8" s="637"/>
      <c r="DK8" s="637"/>
      <c r="DL8" s="637"/>
      <c r="DM8" s="637"/>
      <c r="DN8" s="637"/>
      <c r="DO8" s="637"/>
      <c r="DP8" s="638"/>
      <c r="DQ8" s="645">
        <v>3446884</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34723</v>
      </c>
      <c r="S9" s="637"/>
      <c r="T9" s="637"/>
      <c r="U9" s="637"/>
      <c r="V9" s="637"/>
      <c r="W9" s="637"/>
      <c r="X9" s="637"/>
      <c r="Y9" s="638"/>
      <c r="Z9" s="639">
        <v>0.2</v>
      </c>
      <c r="AA9" s="639"/>
      <c r="AB9" s="639"/>
      <c r="AC9" s="639"/>
      <c r="AD9" s="640">
        <v>34723</v>
      </c>
      <c r="AE9" s="640"/>
      <c r="AF9" s="640"/>
      <c r="AG9" s="640"/>
      <c r="AH9" s="640"/>
      <c r="AI9" s="640"/>
      <c r="AJ9" s="640"/>
      <c r="AK9" s="640"/>
      <c r="AL9" s="641">
        <v>0.3</v>
      </c>
      <c r="AM9" s="642"/>
      <c r="AN9" s="642"/>
      <c r="AO9" s="643"/>
      <c r="AP9" s="633" t="s">
        <v>248</v>
      </c>
      <c r="AQ9" s="634"/>
      <c r="AR9" s="634"/>
      <c r="AS9" s="634"/>
      <c r="AT9" s="634"/>
      <c r="AU9" s="634"/>
      <c r="AV9" s="634"/>
      <c r="AW9" s="634"/>
      <c r="AX9" s="634"/>
      <c r="AY9" s="634"/>
      <c r="AZ9" s="634"/>
      <c r="BA9" s="634"/>
      <c r="BB9" s="634"/>
      <c r="BC9" s="634"/>
      <c r="BD9" s="634"/>
      <c r="BE9" s="634"/>
      <c r="BF9" s="635"/>
      <c r="BG9" s="636">
        <v>3183609</v>
      </c>
      <c r="BH9" s="637"/>
      <c r="BI9" s="637"/>
      <c r="BJ9" s="637"/>
      <c r="BK9" s="637"/>
      <c r="BL9" s="637"/>
      <c r="BM9" s="637"/>
      <c r="BN9" s="638"/>
      <c r="BO9" s="639">
        <v>43.1</v>
      </c>
      <c r="BP9" s="639"/>
      <c r="BQ9" s="639"/>
      <c r="BR9" s="639"/>
      <c r="BS9" s="640" t="s">
        <v>134</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1609402</v>
      </c>
      <c r="CS9" s="637"/>
      <c r="CT9" s="637"/>
      <c r="CU9" s="637"/>
      <c r="CV9" s="637"/>
      <c r="CW9" s="637"/>
      <c r="CX9" s="637"/>
      <c r="CY9" s="638"/>
      <c r="CZ9" s="639">
        <v>9.1999999999999993</v>
      </c>
      <c r="DA9" s="639"/>
      <c r="DB9" s="639"/>
      <c r="DC9" s="639"/>
      <c r="DD9" s="645" t="s">
        <v>250</v>
      </c>
      <c r="DE9" s="637"/>
      <c r="DF9" s="637"/>
      <c r="DG9" s="637"/>
      <c r="DH9" s="637"/>
      <c r="DI9" s="637"/>
      <c r="DJ9" s="637"/>
      <c r="DK9" s="637"/>
      <c r="DL9" s="637"/>
      <c r="DM9" s="637"/>
      <c r="DN9" s="637"/>
      <c r="DO9" s="637"/>
      <c r="DP9" s="638"/>
      <c r="DQ9" s="645">
        <v>1162035</v>
      </c>
      <c r="DR9" s="637"/>
      <c r="DS9" s="637"/>
      <c r="DT9" s="637"/>
      <c r="DU9" s="637"/>
      <c r="DV9" s="637"/>
      <c r="DW9" s="637"/>
      <c r="DX9" s="637"/>
      <c r="DY9" s="637"/>
      <c r="DZ9" s="637"/>
      <c r="EA9" s="637"/>
      <c r="EB9" s="637"/>
      <c r="EC9" s="646"/>
    </row>
    <row r="10" spans="2:143" ht="11.25" customHeight="1" x14ac:dyDescent="0.2">
      <c r="B10" s="633" t="s">
        <v>251</v>
      </c>
      <c r="C10" s="634"/>
      <c r="D10" s="634"/>
      <c r="E10" s="634"/>
      <c r="F10" s="634"/>
      <c r="G10" s="634"/>
      <c r="H10" s="634"/>
      <c r="I10" s="634"/>
      <c r="J10" s="634"/>
      <c r="K10" s="634"/>
      <c r="L10" s="634"/>
      <c r="M10" s="634"/>
      <c r="N10" s="634"/>
      <c r="O10" s="634"/>
      <c r="P10" s="634"/>
      <c r="Q10" s="635"/>
      <c r="R10" s="636" t="s">
        <v>250</v>
      </c>
      <c r="S10" s="637"/>
      <c r="T10" s="637"/>
      <c r="U10" s="637"/>
      <c r="V10" s="637"/>
      <c r="W10" s="637"/>
      <c r="X10" s="637"/>
      <c r="Y10" s="638"/>
      <c r="Z10" s="639" t="s">
        <v>186</v>
      </c>
      <c r="AA10" s="639"/>
      <c r="AB10" s="639"/>
      <c r="AC10" s="639"/>
      <c r="AD10" s="640" t="s">
        <v>134</v>
      </c>
      <c r="AE10" s="640"/>
      <c r="AF10" s="640"/>
      <c r="AG10" s="640"/>
      <c r="AH10" s="640"/>
      <c r="AI10" s="640"/>
      <c r="AJ10" s="640"/>
      <c r="AK10" s="640"/>
      <c r="AL10" s="641" t="s">
        <v>134</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118587</v>
      </c>
      <c r="BH10" s="637"/>
      <c r="BI10" s="637"/>
      <c r="BJ10" s="637"/>
      <c r="BK10" s="637"/>
      <c r="BL10" s="637"/>
      <c r="BM10" s="637"/>
      <c r="BN10" s="638"/>
      <c r="BO10" s="639">
        <v>1.6</v>
      </c>
      <c r="BP10" s="639"/>
      <c r="BQ10" s="639"/>
      <c r="BR10" s="639"/>
      <c r="BS10" s="640" t="s">
        <v>250</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49525</v>
      </c>
      <c r="CS10" s="637"/>
      <c r="CT10" s="637"/>
      <c r="CU10" s="637"/>
      <c r="CV10" s="637"/>
      <c r="CW10" s="637"/>
      <c r="CX10" s="637"/>
      <c r="CY10" s="638"/>
      <c r="CZ10" s="639">
        <v>0.3</v>
      </c>
      <c r="DA10" s="639"/>
      <c r="DB10" s="639"/>
      <c r="DC10" s="639"/>
      <c r="DD10" s="645" t="s">
        <v>186</v>
      </c>
      <c r="DE10" s="637"/>
      <c r="DF10" s="637"/>
      <c r="DG10" s="637"/>
      <c r="DH10" s="637"/>
      <c r="DI10" s="637"/>
      <c r="DJ10" s="637"/>
      <c r="DK10" s="637"/>
      <c r="DL10" s="637"/>
      <c r="DM10" s="637"/>
      <c r="DN10" s="637"/>
      <c r="DO10" s="637"/>
      <c r="DP10" s="638"/>
      <c r="DQ10" s="645">
        <v>47739</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1142498</v>
      </c>
      <c r="S11" s="637"/>
      <c r="T11" s="637"/>
      <c r="U11" s="637"/>
      <c r="V11" s="637"/>
      <c r="W11" s="637"/>
      <c r="X11" s="637"/>
      <c r="Y11" s="638"/>
      <c r="Z11" s="641">
        <v>6</v>
      </c>
      <c r="AA11" s="642"/>
      <c r="AB11" s="642"/>
      <c r="AC11" s="648"/>
      <c r="AD11" s="645">
        <v>1142498</v>
      </c>
      <c r="AE11" s="637"/>
      <c r="AF11" s="637"/>
      <c r="AG11" s="637"/>
      <c r="AH11" s="637"/>
      <c r="AI11" s="637"/>
      <c r="AJ11" s="637"/>
      <c r="AK11" s="638"/>
      <c r="AL11" s="641">
        <v>10.7</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258015</v>
      </c>
      <c r="BH11" s="637"/>
      <c r="BI11" s="637"/>
      <c r="BJ11" s="637"/>
      <c r="BK11" s="637"/>
      <c r="BL11" s="637"/>
      <c r="BM11" s="637"/>
      <c r="BN11" s="638"/>
      <c r="BO11" s="639">
        <v>3.5</v>
      </c>
      <c r="BP11" s="639"/>
      <c r="BQ11" s="639"/>
      <c r="BR11" s="639"/>
      <c r="BS11" s="640">
        <v>30351</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348200</v>
      </c>
      <c r="CS11" s="637"/>
      <c r="CT11" s="637"/>
      <c r="CU11" s="637"/>
      <c r="CV11" s="637"/>
      <c r="CW11" s="637"/>
      <c r="CX11" s="637"/>
      <c r="CY11" s="638"/>
      <c r="CZ11" s="639">
        <v>2</v>
      </c>
      <c r="DA11" s="639"/>
      <c r="DB11" s="639"/>
      <c r="DC11" s="639"/>
      <c r="DD11" s="645">
        <v>51770</v>
      </c>
      <c r="DE11" s="637"/>
      <c r="DF11" s="637"/>
      <c r="DG11" s="637"/>
      <c r="DH11" s="637"/>
      <c r="DI11" s="637"/>
      <c r="DJ11" s="637"/>
      <c r="DK11" s="637"/>
      <c r="DL11" s="637"/>
      <c r="DM11" s="637"/>
      <c r="DN11" s="637"/>
      <c r="DO11" s="637"/>
      <c r="DP11" s="638"/>
      <c r="DQ11" s="645">
        <v>201126</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t="s">
        <v>186</v>
      </c>
      <c r="S12" s="637"/>
      <c r="T12" s="637"/>
      <c r="U12" s="637"/>
      <c r="V12" s="637"/>
      <c r="W12" s="637"/>
      <c r="X12" s="637"/>
      <c r="Y12" s="638"/>
      <c r="Z12" s="639" t="s">
        <v>186</v>
      </c>
      <c r="AA12" s="639"/>
      <c r="AB12" s="639"/>
      <c r="AC12" s="639"/>
      <c r="AD12" s="640" t="s">
        <v>250</v>
      </c>
      <c r="AE12" s="640"/>
      <c r="AF12" s="640"/>
      <c r="AG12" s="640"/>
      <c r="AH12" s="640"/>
      <c r="AI12" s="640"/>
      <c r="AJ12" s="640"/>
      <c r="AK12" s="640"/>
      <c r="AL12" s="641" t="s">
        <v>186</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3155619</v>
      </c>
      <c r="BH12" s="637"/>
      <c r="BI12" s="637"/>
      <c r="BJ12" s="637"/>
      <c r="BK12" s="637"/>
      <c r="BL12" s="637"/>
      <c r="BM12" s="637"/>
      <c r="BN12" s="638"/>
      <c r="BO12" s="639">
        <v>42.7</v>
      </c>
      <c r="BP12" s="639"/>
      <c r="BQ12" s="639"/>
      <c r="BR12" s="639"/>
      <c r="BS12" s="640" t="s">
        <v>186</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115297</v>
      </c>
      <c r="CS12" s="637"/>
      <c r="CT12" s="637"/>
      <c r="CU12" s="637"/>
      <c r="CV12" s="637"/>
      <c r="CW12" s="637"/>
      <c r="CX12" s="637"/>
      <c r="CY12" s="638"/>
      <c r="CZ12" s="639">
        <v>0.7</v>
      </c>
      <c r="DA12" s="639"/>
      <c r="DB12" s="639"/>
      <c r="DC12" s="639"/>
      <c r="DD12" s="645" t="s">
        <v>186</v>
      </c>
      <c r="DE12" s="637"/>
      <c r="DF12" s="637"/>
      <c r="DG12" s="637"/>
      <c r="DH12" s="637"/>
      <c r="DI12" s="637"/>
      <c r="DJ12" s="637"/>
      <c r="DK12" s="637"/>
      <c r="DL12" s="637"/>
      <c r="DM12" s="637"/>
      <c r="DN12" s="637"/>
      <c r="DO12" s="637"/>
      <c r="DP12" s="638"/>
      <c r="DQ12" s="645">
        <v>109004</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186</v>
      </c>
      <c r="S13" s="637"/>
      <c r="T13" s="637"/>
      <c r="U13" s="637"/>
      <c r="V13" s="637"/>
      <c r="W13" s="637"/>
      <c r="X13" s="637"/>
      <c r="Y13" s="638"/>
      <c r="Z13" s="639" t="s">
        <v>186</v>
      </c>
      <c r="AA13" s="639"/>
      <c r="AB13" s="639"/>
      <c r="AC13" s="639"/>
      <c r="AD13" s="640" t="s">
        <v>186</v>
      </c>
      <c r="AE13" s="640"/>
      <c r="AF13" s="640"/>
      <c r="AG13" s="640"/>
      <c r="AH13" s="640"/>
      <c r="AI13" s="640"/>
      <c r="AJ13" s="640"/>
      <c r="AK13" s="640"/>
      <c r="AL13" s="641" t="s">
        <v>250</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3152615</v>
      </c>
      <c r="BH13" s="637"/>
      <c r="BI13" s="637"/>
      <c r="BJ13" s="637"/>
      <c r="BK13" s="637"/>
      <c r="BL13" s="637"/>
      <c r="BM13" s="637"/>
      <c r="BN13" s="638"/>
      <c r="BO13" s="639">
        <v>42.7</v>
      </c>
      <c r="BP13" s="639"/>
      <c r="BQ13" s="639"/>
      <c r="BR13" s="639"/>
      <c r="BS13" s="640" t="s">
        <v>186</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2179687</v>
      </c>
      <c r="CS13" s="637"/>
      <c r="CT13" s="637"/>
      <c r="CU13" s="637"/>
      <c r="CV13" s="637"/>
      <c r="CW13" s="637"/>
      <c r="CX13" s="637"/>
      <c r="CY13" s="638"/>
      <c r="CZ13" s="639">
        <v>12.4</v>
      </c>
      <c r="DA13" s="639"/>
      <c r="DB13" s="639"/>
      <c r="DC13" s="639"/>
      <c r="DD13" s="645">
        <v>1282273</v>
      </c>
      <c r="DE13" s="637"/>
      <c r="DF13" s="637"/>
      <c r="DG13" s="637"/>
      <c r="DH13" s="637"/>
      <c r="DI13" s="637"/>
      <c r="DJ13" s="637"/>
      <c r="DK13" s="637"/>
      <c r="DL13" s="637"/>
      <c r="DM13" s="637"/>
      <c r="DN13" s="637"/>
      <c r="DO13" s="637"/>
      <c r="DP13" s="638"/>
      <c r="DQ13" s="645">
        <v>1092609</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v>382</v>
      </c>
      <c r="S14" s="637"/>
      <c r="T14" s="637"/>
      <c r="U14" s="637"/>
      <c r="V14" s="637"/>
      <c r="W14" s="637"/>
      <c r="X14" s="637"/>
      <c r="Y14" s="638"/>
      <c r="Z14" s="639">
        <v>0</v>
      </c>
      <c r="AA14" s="639"/>
      <c r="AB14" s="639"/>
      <c r="AC14" s="639"/>
      <c r="AD14" s="640">
        <v>382</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114401</v>
      </c>
      <c r="BH14" s="637"/>
      <c r="BI14" s="637"/>
      <c r="BJ14" s="637"/>
      <c r="BK14" s="637"/>
      <c r="BL14" s="637"/>
      <c r="BM14" s="637"/>
      <c r="BN14" s="638"/>
      <c r="BO14" s="639">
        <v>1.5</v>
      </c>
      <c r="BP14" s="639"/>
      <c r="BQ14" s="639"/>
      <c r="BR14" s="639"/>
      <c r="BS14" s="640" t="s">
        <v>250</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607443</v>
      </c>
      <c r="CS14" s="637"/>
      <c r="CT14" s="637"/>
      <c r="CU14" s="637"/>
      <c r="CV14" s="637"/>
      <c r="CW14" s="637"/>
      <c r="CX14" s="637"/>
      <c r="CY14" s="638"/>
      <c r="CZ14" s="639">
        <v>3.5</v>
      </c>
      <c r="DA14" s="639"/>
      <c r="DB14" s="639"/>
      <c r="DC14" s="639"/>
      <c r="DD14" s="645">
        <v>318</v>
      </c>
      <c r="DE14" s="637"/>
      <c r="DF14" s="637"/>
      <c r="DG14" s="637"/>
      <c r="DH14" s="637"/>
      <c r="DI14" s="637"/>
      <c r="DJ14" s="637"/>
      <c r="DK14" s="637"/>
      <c r="DL14" s="637"/>
      <c r="DM14" s="637"/>
      <c r="DN14" s="637"/>
      <c r="DO14" s="637"/>
      <c r="DP14" s="638"/>
      <c r="DQ14" s="645">
        <v>597771</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250</v>
      </c>
      <c r="S15" s="637"/>
      <c r="T15" s="637"/>
      <c r="U15" s="637"/>
      <c r="V15" s="637"/>
      <c r="W15" s="637"/>
      <c r="X15" s="637"/>
      <c r="Y15" s="638"/>
      <c r="Z15" s="639" t="s">
        <v>134</v>
      </c>
      <c r="AA15" s="639"/>
      <c r="AB15" s="639"/>
      <c r="AC15" s="639"/>
      <c r="AD15" s="640" t="s">
        <v>186</v>
      </c>
      <c r="AE15" s="640"/>
      <c r="AF15" s="640"/>
      <c r="AG15" s="640"/>
      <c r="AH15" s="640"/>
      <c r="AI15" s="640"/>
      <c r="AJ15" s="640"/>
      <c r="AK15" s="640"/>
      <c r="AL15" s="641" t="s">
        <v>134</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288208</v>
      </c>
      <c r="BH15" s="637"/>
      <c r="BI15" s="637"/>
      <c r="BJ15" s="637"/>
      <c r="BK15" s="637"/>
      <c r="BL15" s="637"/>
      <c r="BM15" s="637"/>
      <c r="BN15" s="638"/>
      <c r="BO15" s="639">
        <v>3.9</v>
      </c>
      <c r="BP15" s="639"/>
      <c r="BQ15" s="639"/>
      <c r="BR15" s="639"/>
      <c r="BS15" s="640" t="s">
        <v>134</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1357583</v>
      </c>
      <c r="CS15" s="637"/>
      <c r="CT15" s="637"/>
      <c r="CU15" s="637"/>
      <c r="CV15" s="637"/>
      <c r="CW15" s="637"/>
      <c r="CX15" s="637"/>
      <c r="CY15" s="638"/>
      <c r="CZ15" s="639">
        <v>7.7</v>
      </c>
      <c r="DA15" s="639"/>
      <c r="DB15" s="639"/>
      <c r="DC15" s="639"/>
      <c r="DD15" s="645">
        <v>41163</v>
      </c>
      <c r="DE15" s="637"/>
      <c r="DF15" s="637"/>
      <c r="DG15" s="637"/>
      <c r="DH15" s="637"/>
      <c r="DI15" s="637"/>
      <c r="DJ15" s="637"/>
      <c r="DK15" s="637"/>
      <c r="DL15" s="637"/>
      <c r="DM15" s="637"/>
      <c r="DN15" s="637"/>
      <c r="DO15" s="637"/>
      <c r="DP15" s="638"/>
      <c r="DQ15" s="645">
        <v>1278272</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25229</v>
      </c>
      <c r="S16" s="637"/>
      <c r="T16" s="637"/>
      <c r="U16" s="637"/>
      <c r="V16" s="637"/>
      <c r="W16" s="637"/>
      <c r="X16" s="637"/>
      <c r="Y16" s="638"/>
      <c r="Z16" s="639">
        <v>0.1</v>
      </c>
      <c r="AA16" s="639"/>
      <c r="AB16" s="639"/>
      <c r="AC16" s="639"/>
      <c r="AD16" s="640">
        <v>25229</v>
      </c>
      <c r="AE16" s="640"/>
      <c r="AF16" s="640"/>
      <c r="AG16" s="640"/>
      <c r="AH16" s="640"/>
      <c r="AI16" s="640"/>
      <c r="AJ16" s="640"/>
      <c r="AK16" s="640"/>
      <c r="AL16" s="641">
        <v>0.2</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186</v>
      </c>
      <c r="BH16" s="637"/>
      <c r="BI16" s="637"/>
      <c r="BJ16" s="637"/>
      <c r="BK16" s="637"/>
      <c r="BL16" s="637"/>
      <c r="BM16" s="637"/>
      <c r="BN16" s="638"/>
      <c r="BO16" s="639" t="s">
        <v>250</v>
      </c>
      <c r="BP16" s="639"/>
      <c r="BQ16" s="639"/>
      <c r="BR16" s="639"/>
      <c r="BS16" s="640" t="s">
        <v>250</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134</v>
      </c>
      <c r="CS16" s="637"/>
      <c r="CT16" s="637"/>
      <c r="CU16" s="637"/>
      <c r="CV16" s="637"/>
      <c r="CW16" s="637"/>
      <c r="CX16" s="637"/>
      <c r="CY16" s="638"/>
      <c r="CZ16" s="639" t="s">
        <v>250</v>
      </c>
      <c r="DA16" s="639"/>
      <c r="DB16" s="639"/>
      <c r="DC16" s="639"/>
      <c r="DD16" s="645" t="s">
        <v>250</v>
      </c>
      <c r="DE16" s="637"/>
      <c r="DF16" s="637"/>
      <c r="DG16" s="637"/>
      <c r="DH16" s="637"/>
      <c r="DI16" s="637"/>
      <c r="DJ16" s="637"/>
      <c r="DK16" s="637"/>
      <c r="DL16" s="637"/>
      <c r="DM16" s="637"/>
      <c r="DN16" s="637"/>
      <c r="DO16" s="637"/>
      <c r="DP16" s="638"/>
      <c r="DQ16" s="645" t="s">
        <v>250</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71748</v>
      </c>
      <c r="S17" s="637"/>
      <c r="T17" s="637"/>
      <c r="U17" s="637"/>
      <c r="V17" s="637"/>
      <c r="W17" s="637"/>
      <c r="X17" s="637"/>
      <c r="Y17" s="638"/>
      <c r="Z17" s="639">
        <v>0.4</v>
      </c>
      <c r="AA17" s="639"/>
      <c r="AB17" s="639"/>
      <c r="AC17" s="639"/>
      <c r="AD17" s="640">
        <v>71748</v>
      </c>
      <c r="AE17" s="640"/>
      <c r="AF17" s="640"/>
      <c r="AG17" s="640"/>
      <c r="AH17" s="640"/>
      <c r="AI17" s="640"/>
      <c r="AJ17" s="640"/>
      <c r="AK17" s="640"/>
      <c r="AL17" s="641">
        <v>0.7</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134</v>
      </c>
      <c r="BH17" s="637"/>
      <c r="BI17" s="637"/>
      <c r="BJ17" s="637"/>
      <c r="BK17" s="637"/>
      <c r="BL17" s="637"/>
      <c r="BM17" s="637"/>
      <c r="BN17" s="638"/>
      <c r="BO17" s="639" t="s">
        <v>134</v>
      </c>
      <c r="BP17" s="639"/>
      <c r="BQ17" s="639"/>
      <c r="BR17" s="639"/>
      <c r="BS17" s="640" t="s">
        <v>250</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1274626</v>
      </c>
      <c r="CS17" s="637"/>
      <c r="CT17" s="637"/>
      <c r="CU17" s="637"/>
      <c r="CV17" s="637"/>
      <c r="CW17" s="637"/>
      <c r="CX17" s="637"/>
      <c r="CY17" s="638"/>
      <c r="CZ17" s="639">
        <v>7.3</v>
      </c>
      <c r="DA17" s="639"/>
      <c r="DB17" s="639"/>
      <c r="DC17" s="639"/>
      <c r="DD17" s="645" t="s">
        <v>250</v>
      </c>
      <c r="DE17" s="637"/>
      <c r="DF17" s="637"/>
      <c r="DG17" s="637"/>
      <c r="DH17" s="637"/>
      <c r="DI17" s="637"/>
      <c r="DJ17" s="637"/>
      <c r="DK17" s="637"/>
      <c r="DL17" s="637"/>
      <c r="DM17" s="637"/>
      <c r="DN17" s="637"/>
      <c r="DO17" s="637"/>
      <c r="DP17" s="638"/>
      <c r="DQ17" s="645">
        <v>1274626</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71536</v>
      </c>
      <c r="S18" s="637"/>
      <c r="T18" s="637"/>
      <c r="U18" s="637"/>
      <c r="V18" s="637"/>
      <c r="W18" s="637"/>
      <c r="X18" s="637"/>
      <c r="Y18" s="638"/>
      <c r="Z18" s="639">
        <v>0.4</v>
      </c>
      <c r="AA18" s="639"/>
      <c r="AB18" s="639"/>
      <c r="AC18" s="639"/>
      <c r="AD18" s="640">
        <v>71536</v>
      </c>
      <c r="AE18" s="640"/>
      <c r="AF18" s="640"/>
      <c r="AG18" s="640"/>
      <c r="AH18" s="640"/>
      <c r="AI18" s="640"/>
      <c r="AJ18" s="640"/>
      <c r="AK18" s="640"/>
      <c r="AL18" s="641">
        <v>0.7</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186</v>
      </c>
      <c r="BH18" s="637"/>
      <c r="BI18" s="637"/>
      <c r="BJ18" s="637"/>
      <c r="BK18" s="637"/>
      <c r="BL18" s="637"/>
      <c r="BM18" s="637"/>
      <c r="BN18" s="638"/>
      <c r="BO18" s="639" t="s">
        <v>250</v>
      </c>
      <c r="BP18" s="639"/>
      <c r="BQ18" s="639"/>
      <c r="BR18" s="639"/>
      <c r="BS18" s="640" t="s">
        <v>186</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250</v>
      </c>
      <c r="CS18" s="637"/>
      <c r="CT18" s="637"/>
      <c r="CU18" s="637"/>
      <c r="CV18" s="637"/>
      <c r="CW18" s="637"/>
      <c r="CX18" s="637"/>
      <c r="CY18" s="638"/>
      <c r="CZ18" s="639" t="s">
        <v>250</v>
      </c>
      <c r="DA18" s="639"/>
      <c r="DB18" s="639"/>
      <c r="DC18" s="639"/>
      <c r="DD18" s="645" t="s">
        <v>134</v>
      </c>
      <c r="DE18" s="637"/>
      <c r="DF18" s="637"/>
      <c r="DG18" s="637"/>
      <c r="DH18" s="637"/>
      <c r="DI18" s="637"/>
      <c r="DJ18" s="637"/>
      <c r="DK18" s="637"/>
      <c r="DL18" s="637"/>
      <c r="DM18" s="637"/>
      <c r="DN18" s="637"/>
      <c r="DO18" s="637"/>
      <c r="DP18" s="638"/>
      <c r="DQ18" s="645" t="s">
        <v>250</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70475</v>
      </c>
      <c r="S19" s="637"/>
      <c r="T19" s="637"/>
      <c r="U19" s="637"/>
      <c r="V19" s="637"/>
      <c r="W19" s="637"/>
      <c r="X19" s="637"/>
      <c r="Y19" s="638"/>
      <c r="Z19" s="639">
        <v>0.4</v>
      </c>
      <c r="AA19" s="639"/>
      <c r="AB19" s="639"/>
      <c r="AC19" s="639"/>
      <c r="AD19" s="640">
        <v>70475</v>
      </c>
      <c r="AE19" s="640"/>
      <c r="AF19" s="640"/>
      <c r="AG19" s="640"/>
      <c r="AH19" s="640"/>
      <c r="AI19" s="640"/>
      <c r="AJ19" s="640"/>
      <c r="AK19" s="640"/>
      <c r="AL19" s="641">
        <v>0.7</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v>173968</v>
      </c>
      <c r="BH19" s="637"/>
      <c r="BI19" s="637"/>
      <c r="BJ19" s="637"/>
      <c r="BK19" s="637"/>
      <c r="BL19" s="637"/>
      <c r="BM19" s="637"/>
      <c r="BN19" s="638"/>
      <c r="BO19" s="639">
        <v>2.4</v>
      </c>
      <c r="BP19" s="639"/>
      <c r="BQ19" s="639"/>
      <c r="BR19" s="639"/>
      <c r="BS19" s="640" t="s">
        <v>250</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250</v>
      </c>
      <c r="CS19" s="637"/>
      <c r="CT19" s="637"/>
      <c r="CU19" s="637"/>
      <c r="CV19" s="637"/>
      <c r="CW19" s="637"/>
      <c r="CX19" s="637"/>
      <c r="CY19" s="638"/>
      <c r="CZ19" s="639" t="s">
        <v>250</v>
      </c>
      <c r="DA19" s="639"/>
      <c r="DB19" s="639"/>
      <c r="DC19" s="639"/>
      <c r="DD19" s="645" t="s">
        <v>134</v>
      </c>
      <c r="DE19" s="637"/>
      <c r="DF19" s="637"/>
      <c r="DG19" s="637"/>
      <c r="DH19" s="637"/>
      <c r="DI19" s="637"/>
      <c r="DJ19" s="637"/>
      <c r="DK19" s="637"/>
      <c r="DL19" s="637"/>
      <c r="DM19" s="637"/>
      <c r="DN19" s="637"/>
      <c r="DO19" s="637"/>
      <c r="DP19" s="638"/>
      <c r="DQ19" s="645" t="s">
        <v>250</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v>1061</v>
      </c>
      <c r="S20" s="637"/>
      <c r="T20" s="637"/>
      <c r="U20" s="637"/>
      <c r="V20" s="637"/>
      <c r="W20" s="637"/>
      <c r="X20" s="637"/>
      <c r="Y20" s="638"/>
      <c r="Z20" s="639">
        <v>0</v>
      </c>
      <c r="AA20" s="639"/>
      <c r="AB20" s="639"/>
      <c r="AC20" s="639"/>
      <c r="AD20" s="640">
        <v>1061</v>
      </c>
      <c r="AE20" s="640"/>
      <c r="AF20" s="640"/>
      <c r="AG20" s="640"/>
      <c r="AH20" s="640"/>
      <c r="AI20" s="640"/>
      <c r="AJ20" s="640"/>
      <c r="AK20" s="640"/>
      <c r="AL20" s="641">
        <v>0</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v>173968</v>
      </c>
      <c r="BH20" s="637"/>
      <c r="BI20" s="637"/>
      <c r="BJ20" s="637"/>
      <c r="BK20" s="637"/>
      <c r="BL20" s="637"/>
      <c r="BM20" s="637"/>
      <c r="BN20" s="638"/>
      <c r="BO20" s="639">
        <v>2.4</v>
      </c>
      <c r="BP20" s="639"/>
      <c r="BQ20" s="639"/>
      <c r="BR20" s="639"/>
      <c r="BS20" s="640" t="s">
        <v>250</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17526894</v>
      </c>
      <c r="CS20" s="637"/>
      <c r="CT20" s="637"/>
      <c r="CU20" s="637"/>
      <c r="CV20" s="637"/>
      <c r="CW20" s="637"/>
      <c r="CX20" s="637"/>
      <c r="CY20" s="638"/>
      <c r="CZ20" s="639">
        <v>100</v>
      </c>
      <c r="DA20" s="639"/>
      <c r="DB20" s="639"/>
      <c r="DC20" s="639"/>
      <c r="DD20" s="645">
        <v>1749846</v>
      </c>
      <c r="DE20" s="637"/>
      <c r="DF20" s="637"/>
      <c r="DG20" s="637"/>
      <c r="DH20" s="637"/>
      <c r="DI20" s="637"/>
      <c r="DJ20" s="637"/>
      <c r="DK20" s="637"/>
      <c r="DL20" s="637"/>
      <c r="DM20" s="637"/>
      <c r="DN20" s="637"/>
      <c r="DO20" s="637"/>
      <c r="DP20" s="638"/>
      <c r="DQ20" s="645">
        <v>11429048</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2009247</v>
      </c>
      <c r="S21" s="637"/>
      <c r="T21" s="637"/>
      <c r="U21" s="637"/>
      <c r="V21" s="637"/>
      <c r="W21" s="637"/>
      <c r="X21" s="637"/>
      <c r="Y21" s="638"/>
      <c r="Z21" s="639">
        <v>10.6</v>
      </c>
      <c r="AA21" s="639"/>
      <c r="AB21" s="639"/>
      <c r="AC21" s="639"/>
      <c r="AD21" s="640">
        <v>1860424</v>
      </c>
      <c r="AE21" s="640"/>
      <c r="AF21" s="640"/>
      <c r="AG21" s="640"/>
      <c r="AH21" s="640"/>
      <c r="AI21" s="640"/>
      <c r="AJ21" s="640"/>
      <c r="AK21" s="640"/>
      <c r="AL21" s="641">
        <v>17.399999999999999</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186</v>
      </c>
      <c r="BH21" s="637"/>
      <c r="BI21" s="637"/>
      <c r="BJ21" s="637"/>
      <c r="BK21" s="637"/>
      <c r="BL21" s="637"/>
      <c r="BM21" s="637"/>
      <c r="BN21" s="638"/>
      <c r="BO21" s="639" t="s">
        <v>134</v>
      </c>
      <c r="BP21" s="639"/>
      <c r="BQ21" s="639"/>
      <c r="BR21" s="639"/>
      <c r="BS21" s="640" t="s">
        <v>250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1860424</v>
      </c>
      <c r="S22" s="637"/>
      <c r="T22" s="637"/>
      <c r="U22" s="637"/>
      <c r="V22" s="637"/>
      <c r="W22" s="637"/>
      <c r="X22" s="637"/>
      <c r="Y22" s="638"/>
      <c r="Z22" s="639">
        <v>9.8000000000000007</v>
      </c>
      <c r="AA22" s="639"/>
      <c r="AB22" s="639"/>
      <c r="AC22" s="639"/>
      <c r="AD22" s="640">
        <v>1860424</v>
      </c>
      <c r="AE22" s="640"/>
      <c r="AF22" s="640"/>
      <c r="AG22" s="640"/>
      <c r="AH22" s="640"/>
      <c r="AI22" s="640"/>
      <c r="AJ22" s="640"/>
      <c r="AK22" s="640"/>
      <c r="AL22" s="641">
        <v>17.399999999999999</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250</v>
      </c>
      <c r="BH22" s="637"/>
      <c r="BI22" s="637"/>
      <c r="BJ22" s="637"/>
      <c r="BK22" s="637"/>
      <c r="BL22" s="637"/>
      <c r="BM22" s="637"/>
      <c r="BN22" s="638"/>
      <c r="BO22" s="639" t="s">
        <v>186</v>
      </c>
      <c r="BP22" s="639"/>
      <c r="BQ22" s="639"/>
      <c r="BR22" s="639"/>
      <c r="BS22" s="640" t="s">
        <v>250</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148823</v>
      </c>
      <c r="S23" s="637"/>
      <c r="T23" s="637"/>
      <c r="U23" s="637"/>
      <c r="V23" s="637"/>
      <c r="W23" s="637"/>
      <c r="X23" s="637"/>
      <c r="Y23" s="638"/>
      <c r="Z23" s="639">
        <v>0.8</v>
      </c>
      <c r="AA23" s="639"/>
      <c r="AB23" s="639"/>
      <c r="AC23" s="639"/>
      <c r="AD23" s="640" t="s">
        <v>250</v>
      </c>
      <c r="AE23" s="640"/>
      <c r="AF23" s="640"/>
      <c r="AG23" s="640"/>
      <c r="AH23" s="640"/>
      <c r="AI23" s="640"/>
      <c r="AJ23" s="640"/>
      <c r="AK23" s="640"/>
      <c r="AL23" s="641" t="s">
        <v>250</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v>173968</v>
      </c>
      <c r="BH23" s="637"/>
      <c r="BI23" s="637"/>
      <c r="BJ23" s="637"/>
      <c r="BK23" s="637"/>
      <c r="BL23" s="637"/>
      <c r="BM23" s="637"/>
      <c r="BN23" s="638"/>
      <c r="BO23" s="639">
        <v>2.4</v>
      </c>
      <c r="BP23" s="639"/>
      <c r="BQ23" s="639"/>
      <c r="BR23" s="639"/>
      <c r="BS23" s="640" t="s">
        <v>250</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t="s">
        <v>250</v>
      </c>
      <c r="S24" s="637"/>
      <c r="T24" s="637"/>
      <c r="U24" s="637"/>
      <c r="V24" s="637"/>
      <c r="W24" s="637"/>
      <c r="X24" s="637"/>
      <c r="Y24" s="638"/>
      <c r="Z24" s="639" t="s">
        <v>134</v>
      </c>
      <c r="AA24" s="639"/>
      <c r="AB24" s="639"/>
      <c r="AC24" s="639"/>
      <c r="AD24" s="640" t="s">
        <v>186</v>
      </c>
      <c r="AE24" s="640"/>
      <c r="AF24" s="640"/>
      <c r="AG24" s="640"/>
      <c r="AH24" s="640"/>
      <c r="AI24" s="640"/>
      <c r="AJ24" s="640"/>
      <c r="AK24" s="640"/>
      <c r="AL24" s="641" t="s">
        <v>134</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186</v>
      </c>
      <c r="BH24" s="637"/>
      <c r="BI24" s="637"/>
      <c r="BJ24" s="637"/>
      <c r="BK24" s="637"/>
      <c r="BL24" s="637"/>
      <c r="BM24" s="637"/>
      <c r="BN24" s="638"/>
      <c r="BO24" s="639" t="s">
        <v>134</v>
      </c>
      <c r="BP24" s="639"/>
      <c r="BQ24" s="639"/>
      <c r="BR24" s="639"/>
      <c r="BS24" s="640" t="s">
        <v>186</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8374875</v>
      </c>
      <c r="CS24" s="626"/>
      <c r="CT24" s="626"/>
      <c r="CU24" s="626"/>
      <c r="CV24" s="626"/>
      <c r="CW24" s="626"/>
      <c r="CX24" s="626"/>
      <c r="CY24" s="627"/>
      <c r="CZ24" s="630">
        <v>47.8</v>
      </c>
      <c r="DA24" s="631"/>
      <c r="DB24" s="631"/>
      <c r="DC24" s="647"/>
      <c r="DD24" s="668">
        <v>5013456</v>
      </c>
      <c r="DE24" s="626"/>
      <c r="DF24" s="626"/>
      <c r="DG24" s="626"/>
      <c r="DH24" s="626"/>
      <c r="DI24" s="626"/>
      <c r="DJ24" s="626"/>
      <c r="DK24" s="627"/>
      <c r="DL24" s="668">
        <v>4963450</v>
      </c>
      <c r="DM24" s="626"/>
      <c r="DN24" s="626"/>
      <c r="DO24" s="626"/>
      <c r="DP24" s="626"/>
      <c r="DQ24" s="626"/>
      <c r="DR24" s="626"/>
      <c r="DS24" s="626"/>
      <c r="DT24" s="626"/>
      <c r="DU24" s="626"/>
      <c r="DV24" s="627"/>
      <c r="DW24" s="630">
        <v>45.3</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10941514</v>
      </c>
      <c r="S25" s="637"/>
      <c r="T25" s="637"/>
      <c r="U25" s="637"/>
      <c r="V25" s="637"/>
      <c r="W25" s="637"/>
      <c r="X25" s="637"/>
      <c r="Y25" s="638"/>
      <c r="Z25" s="639">
        <v>57.7</v>
      </c>
      <c r="AA25" s="639"/>
      <c r="AB25" s="639"/>
      <c r="AC25" s="639"/>
      <c r="AD25" s="640">
        <v>10618722</v>
      </c>
      <c r="AE25" s="640"/>
      <c r="AF25" s="640"/>
      <c r="AG25" s="640"/>
      <c r="AH25" s="640"/>
      <c r="AI25" s="640"/>
      <c r="AJ25" s="640"/>
      <c r="AK25" s="640"/>
      <c r="AL25" s="641">
        <v>99.5</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186</v>
      </c>
      <c r="BH25" s="637"/>
      <c r="BI25" s="637"/>
      <c r="BJ25" s="637"/>
      <c r="BK25" s="637"/>
      <c r="BL25" s="637"/>
      <c r="BM25" s="637"/>
      <c r="BN25" s="638"/>
      <c r="BO25" s="639" t="s">
        <v>186</v>
      </c>
      <c r="BP25" s="639"/>
      <c r="BQ25" s="639"/>
      <c r="BR25" s="639"/>
      <c r="BS25" s="640" t="s">
        <v>250</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2717370</v>
      </c>
      <c r="CS25" s="669"/>
      <c r="CT25" s="669"/>
      <c r="CU25" s="669"/>
      <c r="CV25" s="669"/>
      <c r="CW25" s="669"/>
      <c r="CX25" s="669"/>
      <c r="CY25" s="670"/>
      <c r="CZ25" s="641">
        <v>15.5</v>
      </c>
      <c r="DA25" s="666"/>
      <c r="DB25" s="666"/>
      <c r="DC25" s="671"/>
      <c r="DD25" s="645">
        <v>2476000</v>
      </c>
      <c r="DE25" s="669"/>
      <c r="DF25" s="669"/>
      <c r="DG25" s="669"/>
      <c r="DH25" s="669"/>
      <c r="DI25" s="669"/>
      <c r="DJ25" s="669"/>
      <c r="DK25" s="670"/>
      <c r="DL25" s="645">
        <v>2472604</v>
      </c>
      <c r="DM25" s="669"/>
      <c r="DN25" s="669"/>
      <c r="DO25" s="669"/>
      <c r="DP25" s="669"/>
      <c r="DQ25" s="669"/>
      <c r="DR25" s="669"/>
      <c r="DS25" s="669"/>
      <c r="DT25" s="669"/>
      <c r="DU25" s="669"/>
      <c r="DV25" s="670"/>
      <c r="DW25" s="641">
        <v>22.6</v>
      </c>
      <c r="DX25" s="666"/>
      <c r="DY25" s="666"/>
      <c r="DZ25" s="666"/>
      <c r="EA25" s="666"/>
      <c r="EB25" s="666"/>
      <c r="EC25" s="667"/>
    </row>
    <row r="26" spans="2:133" ht="11.25" customHeight="1" x14ac:dyDescent="0.2">
      <c r="B26" s="633" t="s">
        <v>302</v>
      </c>
      <c r="C26" s="634"/>
      <c r="D26" s="634"/>
      <c r="E26" s="634"/>
      <c r="F26" s="634"/>
      <c r="G26" s="634"/>
      <c r="H26" s="634"/>
      <c r="I26" s="634"/>
      <c r="J26" s="634"/>
      <c r="K26" s="634"/>
      <c r="L26" s="634"/>
      <c r="M26" s="634"/>
      <c r="N26" s="634"/>
      <c r="O26" s="634"/>
      <c r="P26" s="634"/>
      <c r="Q26" s="635"/>
      <c r="R26" s="636">
        <v>6095</v>
      </c>
      <c r="S26" s="637"/>
      <c r="T26" s="637"/>
      <c r="U26" s="637"/>
      <c r="V26" s="637"/>
      <c r="W26" s="637"/>
      <c r="X26" s="637"/>
      <c r="Y26" s="638"/>
      <c r="Z26" s="639">
        <v>0</v>
      </c>
      <c r="AA26" s="639"/>
      <c r="AB26" s="639"/>
      <c r="AC26" s="639"/>
      <c r="AD26" s="640">
        <v>6095</v>
      </c>
      <c r="AE26" s="640"/>
      <c r="AF26" s="640"/>
      <c r="AG26" s="640"/>
      <c r="AH26" s="640"/>
      <c r="AI26" s="640"/>
      <c r="AJ26" s="640"/>
      <c r="AK26" s="640"/>
      <c r="AL26" s="641">
        <v>0.1</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134</v>
      </c>
      <c r="BH26" s="637"/>
      <c r="BI26" s="637"/>
      <c r="BJ26" s="637"/>
      <c r="BK26" s="637"/>
      <c r="BL26" s="637"/>
      <c r="BM26" s="637"/>
      <c r="BN26" s="638"/>
      <c r="BO26" s="639" t="s">
        <v>250</v>
      </c>
      <c r="BP26" s="639"/>
      <c r="BQ26" s="639"/>
      <c r="BR26" s="639"/>
      <c r="BS26" s="640" t="s">
        <v>134</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1751934</v>
      </c>
      <c r="CS26" s="637"/>
      <c r="CT26" s="637"/>
      <c r="CU26" s="637"/>
      <c r="CV26" s="637"/>
      <c r="CW26" s="637"/>
      <c r="CX26" s="637"/>
      <c r="CY26" s="638"/>
      <c r="CZ26" s="641">
        <v>10</v>
      </c>
      <c r="DA26" s="666"/>
      <c r="DB26" s="666"/>
      <c r="DC26" s="671"/>
      <c r="DD26" s="645">
        <v>1576397</v>
      </c>
      <c r="DE26" s="637"/>
      <c r="DF26" s="637"/>
      <c r="DG26" s="637"/>
      <c r="DH26" s="637"/>
      <c r="DI26" s="637"/>
      <c r="DJ26" s="637"/>
      <c r="DK26" s="638"/>
      <c r="DL26" s="645" t="s">
        <v>250</v>
      </c>
      <c r="DM26" s="637"/>
      <c r="DN26" s="637"/>
      <c r="DO26" s="637"/>
      <c r="DP26" s="637"/>
      <c r="DQ26" s="637"/>
      <c r="DR26" s="637"/>
      <c r="DS26" s="637"/>
      <c r="DT26" s="637"/>
      <c r="DU26" s="637"/>
      <c r="DV26" s="638"/>
      <c r="DW26" s="641" t="s">
        <v>134</v>
      </c>
      <c r="DX26" s="666"/>
      <c r="DY26" s="666"/>
      <c r="DZ26" s="666"/>
      <c r="EA26" s="666"/>
      <c r="EB26" s="666"/>
      <c r="EC26" s="667"/>
    </row>
    <row r="27" spans="2:133" ht="11.25" customHeight="1" x14ac:dyDescent="0.2">
      <c r="B27" s="633" t="s">
        <v>305</v>
      </c>
      <c r="C27" s="634"/>
      <c r="D27" s="634"/>
      <c r="E27" s="634"/>
      <c r="F27" s="634"/>
      <c r="G27" s="634"/>
      <c r="H27" s="634"/>
      <c r="I27" s="634"/>
      <c r="J27" s="634"/>
      <c r="K27" s="634"/>
      <c r="L27" s="634"/>
      <c r="M27" s="634"/>
      <c r="N27" s="634"/>
      <c r="O27" s="634"/>
      <c r="P27" s="634"/>
      <c r="Q27" s="635"/>
      <c r="R27" s="636">
        <v>18794</v>
      </c>
      <c r="S27" s="637"/>
      <c r="T27" s="637"/>
      <c r="U27" s="637"/>
      <c r="V27" s="637"/>
      <c r="W27" s="637"/>
      <c r="X27" s="637"/>
      <c r="Y27" s="638"/>
      <c r="Z27" s="639">
        <v>0.1</v>
      </c>
      <c r="AA27" s="639"/>
      <c r="AB27" s="639"/>
      <c r="AC27" s="639"/>
      <c r="AD27" s="640" t="s">
        <v>250</v>
      </c>
      <c r="AE27" s="640"/>
      <c r="AF27" s="640"/>
      <c r="AG27" s="640"/>
      <c r="AH27" s="640"/>
      <c r="AI27" s="640"/>
      <c r="AJ27" s="640"/>
      <c r="AK27" s="640"/>
      <c r="AL27" s="641" t="s">
        <v>250</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7390356</v>
      </c>
      <c r="BH27" s="637"/>
      <c r="BI27" s="637"/>
      <c r="BJ27" s="637"/>
      <c r="BK27" s="637"/>
      <c r="BL27" s="637"/>
      <c r="BM27" s="637"/>
      <c r="BN27" s="638"/>
      <c r="BO27" s="639">
        <v>100</v>
      </c>
      <c r="BP27" s="639"/>
      <c r="BQ27" s="639"/>
      <c r="BR27" s="639"/>
      <c r="BS27" s="640">
        <v>30351</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4382886</v>
      </c>
      <c r="CS27" s="669"/>
      <c r="CT27" s="669"/>
      <c r="CU27" s="669"/>
      <c r="CV27" s="669"/>
      <c r="CW27" s="669"/>
      <c r="CX27" s="669"/>
      <c r="CY27" s="670"/>
      <c r="CZ27" s="641">
        <v>25</v>
      </c>
      <c r="DA27" s="666"/>
      <c r="DB27" s="666"/>
      <c r="DC27" s="671"/>
      <c r="DD27" s="645">
        <v>1262837</v>
      </c>
      <c r="DE27" s="669"/>
      <c r="DF27" s="669"/>
      <c r="DG27" s="669"/>
      <c r="DH27" s="669"/>
      <c r="DI27" s="669"/>
      <c r="DJ27" s="669"/>
      <c r="DK27" s="670"/>
      <c r="DL27" s="645">
        <v>1216227</v>
      </c>
      <c r="DM27" s="669"/>
      <c r="DN27" s="669"/>
      <c r="DO27" s="669"/>
      <c r="DP27" s="669"/>
      <c r="DQ27" s="669"/>
      <c r="DR27" s="669"/>
      <c r="DS27" s="669"/>
      <c r="DT27" s="669"/>
      <c r="DU27" s="669"/>
      <c r="DV27" s="670"/>
      <c r="DW27" s="641">
        <v>11.1</v>
      </c>
      <c r="DX27" s="666"/>
      <c r="DY27" s="666"/>
      <c r="DZ27" s="666"/>
      <c r="EA27" s="666"/>
      <c r="EB27" s="666"/>
      <c r="EC27" s="667"/>
    </row>
    <row r="28" spans="2:133" ht="11.25" customHeight="1" x14ac:dyDescent="0.2">
      <c r="B28" s="633" t="s">
        <v>308</v>
      </c>
      <c r="C28" s="634"/>
      <c r="D28" s="634"/>
      <c r="E28" s="634"/>
      <c r="F28" s="634"/>
      <c r="G28" s="634"/>
      <c r="H28" s="634"/>
      <c r="I28" s="634"/>
      <c r="J28" s="634"/>
      <c r="K28" s="634"/>
      <c r="L28" s="634"/>
      <c r="M28" s="634"/>
      <c r="N28" s="634"/>
      <c r="O28" s="634"/>
      <c r="P28" s="634"/>
      <c r="Q28" s="635"/>
      <c r="R28" s="636">
        <v>186906</v>
      </c>
      <c r="S28" s="637"/>
      <c r="T28" s="637"/>
      <c r="U28" s="637"/>
      <c r="V28" s="637"/>
      <c r="W28" s="637"/>
      <c r="X28" s="637"/>
      <c r="Y28" s="638"/>
      <c r="Z28" s="639">
        <v>1</v>
      </c>
      <c r="AA28" s="639"/>
      <c r="AB28" s="639"/>
      <c r="AC28" s="639"/>
      <c r="AD28" s="640">
        <v>36953</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1274619</v>
      </c>
      <c r="CS28" s="637"/>
      <c r="CT28" s="637"/>
      <c r="CU28" s="637"/>
      <c r="CV28" s="637"/>
      <c r="CW28" s="637"/>
      <c r="CX28" s="637"/>
      <c r="CY28" s="638"/>
      <c r="CZ28" s="641">
        <v>7.3</v>
      </c>
      <c r="DA28" s="666"/>
      <c r="DB28" s="666"/>
      <c r="DC28" s="671"/>
      <c r="DD28" s="645">
        <v>1274619</v>
      </c>
      <c r="DE28" s="637"/>
      <c r="DF28" s="637"/>
      <c r="DG28" s="637"/>
      <c r="DH28" s="637"/>
      <c r="DI28" s="637"/>
      <c r="DJ28" s="637"/>
      <c r="DK28" s="638"/>
      <c r="DL28" s="645">
        <v>1274619</v>
      </c>
      <c r="DM28" s="637"/>
      <c r="DN28" s="637"/>
      <c r="DO28" s="637"/>
      <c r="DP28" s="637"/>
      <c r="DQ28" s="637"/>
      <c r="DR28" s="637"/>
      <c r="DS28" s="637"/>
      <c r="DT28" s="637"/>
      <c r="DU28" s="637"/>
      <c r="DV28" s="638"/>
      <c r="DW28" s="641">
        <v>11.6</v>
      </c>
      <c r="DX28" s="666"/>
      <c r="DY28" s="666"/>
      <c r="DZ28" s="666"/>
      <c r="EA28" s="666"/>
      <c r="EB28" s="666"/>
      <c r="EC28" s="667"/>
    </row>
    <row r="29" spans="2:133" ht="11.25" customHeight="1" x14ac:dyDescent="0.2">
      <c r="B29" s="633" t="s">
        <v>310</v>
      </c>
      <c r="C29" s="634"/>
      <c r="D29" s="634"/>
      <c r="E29" s="634"/>
      <c r="F29" s="634"/>
      <c r="G29" s="634"/>
      <c r="H29" s="634"/>
      <c r="I29" s="634"/>
      <c r="J29" s="634"/>
      <c r="K29" s="634"/>
      <c r="L29" s="634"/>
      <c r="M29" s="634"/>
      <c r="N29" s="634"/>
      <c r="O29" s="634"/>
      <c r="P29" s="634"/>
      <c r="Q29" s="635"/>
      <c r="R29" s="636">
        <v>21062</v>
      </c>
      <c r="S29" s="637"/>
      <c r="T29" s="637"/>
      <c r="U29" s="637"/>
      <c r="V29" s="637"/>
      <c r="W29" s="637"/>
      <c r="X29" s="637"/>
      <c r="Y29" s="638"/>
      <c r="Z29" s="639">
        <v>0.1</v>
      </c>
      <c r="AA29" s="639"/>
      <c r="AB29" s="639"/>
      <c r="AC29" s="639"/>
      <c r="AD29" s="640">
        <v>1</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312</v>
      </c>
      <c r="CG29" s="634"/>
      <c r="CH29" s="634"/>
      <c r="CI29" s="634"/>
      <c r="CJ29" s="634"/>
      <c r="CK29" s="634"/>
      <c r="CL29" s="634"/>
      <c r="CM29" s="634"/>
      <c r="CN29" s="634"/>
      <c r="CO29" s="634"/>
      <c r="CP29" s="634"/>
      <c r="CQ29" s="635"/>
      <c r="CR29" s="636">
        <v>1274619</v>
      </c>
      <c r="CS29" s="669"/>
      <c r="CT29" s="669"/>
      <c r="CU29" s="669"/>
      <c r="CV29" s="669"/>
      <c r="CW29" s="669"/>
      <c r="CX29" s="669"/>
      <c r="CY29" s="670"/>
      <c r="CZ29" s="641">
        <v>7.3</v>
      </c>
      <c r="DA29" s="666"/>
      <c r="DB29" s="666"/>
      <c r="DC29" s="671"/>
      <c r="DD29" s="645">
        <v>1274619</v>
      </c>
      <c r="DE29" s="669"/>
      <c r="DF29" s="669"/>
      <c r="DG29" s="669"/>
      <c r="DH29" s="669"/>
      <c r="DI29" s="669"/>
      <c r="DJ29" s="669"/>
      <c r="DK29" s="670"/>
      <c r="DL29" s="645">
        <v>1274619</v>
      </c>
      <c r="DM29" s="669"/>
      <c r="DN29" s="669"/>
      <c r="DO29" s="669"/>
      <c r="DP29" s="669"/>
      <c r="DQ29" s="669"/>
      <c r="DR29" s="669"/>
      <c r="DS29" s="669"/>
      <c r="DT29" s="669"/>
      <c r="DU29" s="669"/>
      <c r="DV29" s="670"/>
      <c r="DW29" s="641">
        <v>11.6</v>
      </c>
      <c r="DX29" s="666"/>
      <c r="DY29" s="666"/>
      <c r="DZ29" s="666"/>
      <c r="EA29" s="666"/>
      <c r="EB29" s="666"/>
      <c r="EC29" s="667"/>
    </row>
    <row r="30" spans="2:133" ht="11.25" customHeight="1" x14ac:dyDescent="0.2">
      <c r="B30" s="633" t="s">
        <v>313</v>
      </c>
      <c r="C30" s="634"/>
      <c r="D30" s="634"/>
      <c r="E30" s="634"/>
      <c r="F30" s="634"/>
      <c r="G30" s="634"/>
      <c r="H30" s="634"/>
      <c r="I30" s="634"/>
      <c r="J30" s="634"/>
      <c r="K30" s="634"/>
      <c r="L30" s="634"/>
      <c r="M30" s="634"/>
      <c r="N30" s="634"/>
      <c r="O30" s="634"/>
      <c r="P30" s="634"/>
      <c r="Q30" s="635"/>
      <c r="R30" s="636">
        <v>3854039</v>
      </c>
      <c r="S30" s="637"/>
      <c r="T30" s="637"/>
      <c r="U30" s="637"/>
      <c r="V30" s="637"/>
      <c r="W30" s="637"/>
      <c r="X30" s="637"/>
      <c r="Y30" s="638"/>
      <c r="Z30" s="639">
        <v>20.3</v>
      </c>
      <c r="AA30" s="639"/>
      <c r="AB30" s="639"/>
      <c r="AC30" s="639"/>
      <c r="AD30" s="640" t="s">
        <v>250</v>
      </c>
      <c r="AE30" s="640"/>
      <c r="AF30" s="640"/>
      <c r="AG30" s="640"/>
      <c r="AH30" s="640"/>
      <c r="AI30" s="640"/>
      <c r="AJ30" s="640"/>
      <c r="AK30" s="640"/>
      <c r="AL30" s="641" t="s">
        <v>186</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314</v>
      </c>
      <c r="BH30" s="672"/>
      <c r="BI30" s="672"/>
      <c r="BJ30" s="672"/>
      <c r="BK30" s="672"/>
      <c r="BL30" s="672"/>
      <c r="BM30" s="672"/>
      <c r="BN30" s="672"/>
      <c r="BO30" s="672"/>
      <c r="BP30" s="672"/>
      <c r="BQ30" s="673"/>
      <c r="BR30" s="618" t="s">
        <v>315</v>
      </c>
      <c r="BS30" s="672"/>
      <c r="BT30" s="672"/>
      <c r="BU30" s="672"/>
      <c r="BV30" s="672"/>
      <c r="BW30" s="672"/>
      <c r="BX30" s="672"/>
      <c r="BY30" s="672"/>
      <c r="BZ30" s="672"/>
      <c r="CA30" s="672"/>
      <c r="CB30" s="673"/>
      <c r="CD30" s="676"/>
      <c r="CE30" s="677"/>
      <c r="CF30" s="633" t="s">
        <v>316</v>
      </c>
      <c r="CG30" s="634"/>
      <c r="CH30" s="634"/>
      <c r="CI30" s="634"/>
      <c r="CJ30" s="634"/>
      <c r="CK30" s="634"/>
      <c r="CL30" s="634"/>
      <c r="CM30" s="634"/>
      <c r="CN30" s="634"/>
      <c r="CO30" s="634"/>
      <c r="CP30" s="634"/>
      <c r="CQ30" s="635"/>
      <c r="CR30" s="636">
        <v>1246798</v>
      </c>
      <c r="CS30" s="637"/>
      <c r="CT30" s="637"/>
      <c r="CU30" s="637"/>
      <c r="CV30" s="637"/>
      <c r="CW30" s="637"/>
      <c r="CX30" s="637"/>
      <c r="CY30" s="638"/>
      <c r="CZ30" s="641">
        <v>7.1</v>
      </c>
      <c r="DA30" s="666"/>
      <c r="DB30" s="666"/>
      <c r="DC30" s="671"/>
      <c r="DD30" s="645">
        <v>1246798</v>
      </c>
      <c r="DE30" s="637"/>
      <c r="DF30" s="637"/>
      <c r="DG30" s="637"/>
      <c r="DH30" s="637"/>
      <c r="DI30" s="637"/>
      <c r="DJ30" s="637"/>
      <c r="DK30" s="638"/>
      <c r="DL30" s="645">
        <v>1246798</v>
      </c>
      <c r="DM30" s="637"/>
      <c r="DN30" s="637"/>
      <c r="DO30" s="637"/>
      <c r="DP30" s="637"/>
      <c r="DQ30" s="637"/>
      <c r="DR30" s="637"/>
      <c r="DS30" s="637"/>
      <c r="DT30" s="637"/>
      <c r="DU30" s="637"/>
      <c r="DV30" s="638"/>
      <c r="DW30" s="641">
        <v>11.4</v>
      </c>
      <c r="DX30" s="666"/>
      <c r="DY30" s="666"/>
      <c r="DZ30" s="666"/>
      <c r="EA30" s="666"/>
      <c r="EB30" s="666"/>
      <c r="EC30" s="667"/>
    </row>
    <row r="31" spans="2:133" ht="11.25" customHeight="1" x14ac:dyDescent="0.2">
      <c r="B31" s="649" t="s">
        <v>317</v>
      </c>
      <c r="C31" s="650"/>
      <c r="D31" s="650"/>
      <c r="E31" s="650"/>
      <c r="F31" s="650"/>
      <c r="G31" s="650"/>
      <c r="H31" s="650"/>
      <c r="I31" s="650"/>
      <c r="J31" s="650"/>
      <c r="K31" s="650"/>
      <c r="L31" s="650"/>
      <c r="M31" s="650"/>
      <c r="N31" s="650"/>
      <c r="O31" s="650"/>
      <c r="P31" s="650"/>
      <c r="Q31" s="651"/>
      <c r="R31" s="636" t="s">
        <v>134</v>
      </c>
      <c r="S31" s="637"/>
      <c r="T31" s="637"/>
      <c r="U31" s="637"/>
      <c r="V31" s="637"/>
      <c r="W31" s="637"/>
      <c r="X31" s="637"/>
      <c r="Y31" s="638"/>
      <c r="Z31" s="639" t="s">
        <v>186</v>
      </c>
      <c r="AA31" s="639"/>
      <c r="AB31" s="639"/>
      <c r="AC31" s="639"/>
      <c r="AD31" s="640" t="s">
        <v>250</v>
      </c>
      <c r="AE31" s="640"/>
      <c r="AF31" s="640"/>
      <c r="AG31" s="640"/>
      <c r="AH31" s="640"/>
      <c r="AI31" s="640"/>
      <c r="AJ31" s="640"/>
      <c r="AK31" s="640"/>
      <c r="AL31" s="641" t="s">
        <v>250</v>
      </c>
      <c r="AM31" s="642"/>
      <c r="AN31" s="642"/>
      <c r="AO31" s="643"/>
      <c r="AP31" s="684" t="s">
        <v>318</v>
      </c>
      <c r="AQ31" s="685"/>
      <c r="AR31" s="685"/>
      <c r="AS31" s="685"/>
      <c r="AT31" s="690" t="s">
        <v>319</v>
      </c>
      <c r="AU31" s="212"/>
      <c r="AV31" s="212"/>
      <c r="AW31" s="212"/>
      <c r="AX31" s="622" t="s">
        <v>194</v>
      </c>
      <c r="AY31" s="623"/>
      <c r="AZ31" s="623"/>
      <c r="BA31" s="623"/>
      <c r="BB31" s="623"/>
      <c r="BC31" s="623"/>
      <c r="BD31" s="623"/>
      <c r="BE31" s="623"/>
      <c r="BF31" s="624"/>
      <c r="BG31" s="683">
        <v>99.4</v>
      </c>
      <c r="BH31" s="680"/>
      <c r="BI31" s="680"/>
      <c r="BJ31" s="680"/>
      <c r="BK31" s="680"/>
      <c r="BL31" s="680"/>
      <c r="BM31" s="631">
        <v>98.6</v>
      </c>
      <c r="BN31" s="680"/>
      <c r="BO31" s="680"/>
      <c r="BP31" s="680"/>
      <c r="BQ31" s="681"/>
      <c r="BR31" s="683">
        <v>99.5</v>
      </c>
      <c r="BS31" s="680"/>
      <c r="BT31" s="680"/>
      <c r="BU31" s="680"/>
      <c r="BV31" s="680"/>
      <c r="BW31" s="680"/>
      <c r="BX31" s="631">
        <v>98.7</v>
      </c>
      <c r="BY31" s="680"/>
      <c r="BZ31" s="680"/>
      <c r="CA31" s="680"/>
      <c r="CB31" s="681"/>
      <c r="CD31" s="676"/>
      <c r="CE31" s="677"/>
      <c r="CF31" s="633" t="s">
        <v>320</v>
      </c>
      <c r="CG31" s="634"/>
      <c r="CH31" s="634"/>
      <c r="CI31" s="634"/>
      <c r="CJ31" s="634"/>
      <c r="CK31" s="634"/>
      <c r="CL31" s="634"/>
      <c r="CM31" s="634"/>
      <c r="CN31" s="634"/>
      <c r="CO31" s="634"/>
      <c r="CP31" s="634"/>
      <c r="CQ31" s="635"/>
      <c r="CR31" s="636">
        <v>27821</v>
      </c>
      <c r="CS31" s="669"/>
      <c r="CT31" s="669"/>
      <c r="CU31" s="669"/>
      <c r="CV31" s="669"/>
      <c r="CW31" s="669"/>
      <c r="CX31" s="669"/>
      <c r="CY31" s="670"/>
      <c r="CZ31" s="641">
        <v>0.2</v>
      </c>
      <c r="DA31" s="666"/>
      <c r="DB31" s="666"/>
      <c r="DC31" s="671"/>
      <c r="DD31" s="645">
        <v>27821</v>
      </c>
      <c r="DE31" s="669"/>
      <c r="DF31" s="669"/>
      <c r="DG31" s="669"/>
      <c r="DH31" s="669"/>
      <c r="DI31" s="669"/>
      <c r="DJ31" s="669"/>
      <c r="DK31" s="670"/>
      <c r="DL31" s="645">
        <v>27821</v>
      </c>
      <c r="DM31" s="669"/>
      <c r="DN31" s="669"/>
      <c r="DO31" s="669"/>
      <c r="DP31" s="669"/>
      <c r="DQ31" s="669"/>
      <c r="DR31" s="669"/>
      <c r="DS31" s="669"/>
      <c r="DT31" s="669"/>
      <c r="DU31" s="669"/>
      <c r="DV31" s="670"/>
      <c r="DW31" s="641">
        <v>0.3</v>
      </c>
      <c r="DX31" s="666"/>
      <c r="DY31" s="666"/>
      <c r="DZ31" s="666"/>
      <c r="EA31" s="666"/>
      <c r="EB31" s="666"/>
      <c r="EC31" s="667"/>
    </row>
    <row r="32" spans="2:133" ht="11.25" customHeight="1" x14ac:dyDescent="0.2">
      <c r="B32" s="633" t="s">
        <v>321</v>
      </c>
      <c r="C32" s="634"/>
      <c r="D32" s="634"/>
      <c r="E32" s="634"/>
      <c r="F32" s="634"/>
      <c r="G32" s="634"/>
      <c r="H32" s="634"/>
      <c r="I32" s="634"/>
      <c r="J32" s="634"/>
      <c r="K32" s="634"/>
      <c r="L32" s="634"/>
      <c r="M32" s="634"/>
      <c r="N32" s="634"/>
      <c r="O32" s="634"/>
      <c r="P32" s="634"/>
      <c r="Q32" s="635"/>
      <c r="R32" s="636">
        <v>1283285</v>
      </c>
      <c r="S32" s="637"/>
      <c r="T32" s="637"/>
      <c r="U32" s="637"/>
      <c r="V32" s="637"/>
      <c r="W32" s="637"/>
      <c r="X32" s="637"/>
      <c r="Y32" s="638"/>
      <c r="Z32" s="639">
        <v>6.8</v>
      </c>
      <c r="AA32" s="639"/>
      <c r="AB32" s="639"/>
      <c r="AC32" s="639"/>
      <c r="AD32" s="640" t="s">
        <v>186</v>
      </c>
      <c r="AE32" s="640"/>
      <c r="AF32" s="640"/>
      <c r="AG32" s="640"/>
      <c r="AH32" s="640"/>
      <c r="AI32" s="640"/>
      <c r="AJ32" s="640"/>
      <c r="AK32" s="640"/>
      <c r="AL32" s="641" t="s">
        <v>134</v>
      </c>
      <c r="AM32" s="642"/>
      <c r="AN32" s="642"/>
      <c r="AO32" s="643"/>
      <c r="AP32" s="686"/>
      <c r="AQ32" s="687"/>
      <c r="AR32" s="687"/>
      <c r="AS32" s="687"/>
      <c r="AT32" s="691"/>
      <c r="AU32" s="208" t="s">
        <v>322</v>
      </c>
      <c r="AX32" s="633" t="s">
        <v>323</v>
      </c>
      <c r="AY32" s="634"/>
      <c r="AZ32" s="634"/>
      <c r="BA32" s="634"/>
      <c r="BB32" s="634"/>
      <c r="BC32" s="634"/>
      <c r="BD32" s="634"/>
      <c r="BE32" s="634"/>
      <c r="BF32" s="635"/>
      <c r="BG32" s="693">
        <v>99.3</v>
      </c>
      <c r="BH32" s="669"/>
      <c r="BI32" s="669"/>
      <c r="BJ32" s="669"/>
      <c r="BK32" s="669"/>
      <c r="BL32" s="669"/>
      <c r="BM32" s="642">
        <v>98.4</v>
      </c>
      <c r="BN32" s="669"/>
      <c r="BO32" s="669"/>
      <c r="BP32" s="669"/>
      <c r="BQ32" s="682"/>
      <c r="BR32" s="693">
        <v>99.5</v>
      </c>
      <c r="BS32" s="669"/>
      <c r="BT32" s="669"/>
      <c r="BU32" s="669"/>
      <c r="BV32" s="669"/>
      <c r="BW32" s="669"/>
      <c r="BX32" s="642">
        <v>98.6</v>
      </c>
      <c r="BY32" s="669"/>
      <c r="BZ32" s="669"/>
      <c r="CA32" s="669"/>
      <c r="CB32" s="682"/>
      <c r="CD32" s="678"/>
      <c r="CE32" s="679"/>
      <c r="CF32" s="633" t="s">
        <v>324</v>
      </c>
      <c r="CG32" s="634"/>
      <c r="CH32" s="634"/>
      <c r="CI32" s="634"/>
      <c r="CJ32" s="634"/>
      <c r="CK32" s="634"/>
      <c r="CL32" s="634"/>
      <c r="CM32" s="634"/>
      <c r="CN32" s="634"/>
      <c r="CO32" s="634"/>
      <c r="CP32" s="634"/>
      <c r="CQ32" s="635"/>
      <c r="CR32" s="636" t="s">
        <v>186</v>
      </c>
      <c r="CS32" s="637"/>
      <c r="CT32" s="637"/>
      <c r="CU32" s="637"/>
      <c r="CV32" s="637"/>
      <c r="CW32" s="637"/>
      <c r="CX32" s="637"/>
      <c r="CY32" s="638"/>
      <c r="CZ32" s="641" t="s">
        <v>250</v>
      </c>
      <c r="DA32" s="666"/>
      <c r="DB32" s="666"/>
      <c r="DC32" s="671"/>
      <c r="DD32" s="645" t="s">
        <v>134</v>
      </c>
      <c r="DE32" s="637"/>
      <c r="DF32" s="637"/>
      <c r="DG32" s="637"/>
      <c r="DH32" s="637"/>
      <c r="DI32" s="637"/>
      <c r="DJ32" s="637"/>
      <c r="DK32" s="638"/>
      <c r="DL32" s="645" t="s">
        <v>134</v>
      </c>
      <c r="DM32" s="637"/>
      <c r="DN32" s="637"/>
      <c r="DO32" s="637"/>
      <c r="DP32" s="637"/>
      <c r="DQ32" s="637"/>
      <c r="DR32" s="637"/>
      <c r="DS32" s="637"/>
      <c r="DT32" s="637"/>
      <c r="DU32" s="637"/>
      <c r="DV32" s="638"/>
      <c r="DW32" s="641" t="s">
        <v>134</v>
      </c>
      <c r="DX32" s="666"/>
      <c r="DY32" s="666"/>
      <c r="DZ32" s="666"/>
      <c r="EA32" s="666"/>
      <c r="EB32" s="666"/>
      <c r="EC32" s="667"/>
    </row>
    <row r="33" spans="2:133" ht="11.25" customHeight="1" x14ac:dyDescent="0.2">
      <c r="B33" s="633" t="s">
        <v>325</v>
      </c>
      <c r="C33" s="634"/>
      <c r="D33" s="634"/>
      <c r="E33" s="634"/>
      <c r="F33" s="634"/>
      <c r="G33" s="634"/>
      <c r="H33" s="634"/>
      <c r="I33" s="634"/>
      <c r="J33" s="634"/>
      <c r="K33" s="634"/>
      <c r="L33" s="634"/>
      <c r="M33" s="634"/>
      <c r="N33" s="634"/>
      <c r="O33" s="634"/>
      <c r="P33" s="634"/>
      <c r="Q33" s="635"/>
      <c r="R33" s="636">
        <v>43316</v>
      </c>
      <c r="S33" s="637"/>
      <c r="T33" s="637"/>
      <c r="U33" s="637"/>
      <c r="V33" s="637"/>
      <c r="W33" s="637"/>
      <c r="X33" s="637"/>
      <c r="Y33" s="638"/>
      <c r="Z33" s="639">
        <v>0.2</v>
      </c>
      <c r="AA33" s="639"/>
      <c r="AB33" s="639"/>
      <c r="AC33" s="639"/>
      <c r="AD33" s="640">
        <v>4383</v>
      </c>
      <c r="AE33" s="640"/>
      <c r="AF33" s="640"/>
      <c r="AG33" s="640"/>
      <c r="AH33" s="640"/>
      <c r="AI33" s="640"/>
      <c r="AJ33" s="640"/>
      <c r="AK33" s="640"/>
      <c r="AL33" s="641">
        <v>0</v>
      </c>
      <c r="AM33" s="642"/>
      <c r="AN33" s="642"/>
      <c r="AO33" s="643"/>
      <c r="AP33" s="688"/>
      <c r="AQ33" s="689"/>
      <c r="AR33" s="689"/>
      <c r="AS33" s="689"/>
      <c r="AT33" s="692"/>
      <c r="AU33" s="213"/>
      <c r="AV33" s="213"/>
      <c r="AW33" s="213"/>
      <c r="AX33" s="657" t="s">
        <v>326</v>
      </c>
      <c r="AY33" s="658"/>
      <c r="AZ33" s="658"/>
      <c r="BA33" s="658"/>
      <c r="BB33" s="658"/>
      <c r="BC33" s="658"/>
      <c r="BD33" s="658"/>
      <c r="BE33" s="658"/>
      <c r="BF33" s="659"/>
      <c r="BG33" s="694">
        <v>99.4</v>
      </c>
      <c r="BH33" s="695"/>
      <c r="BI33" s="695"/>
      <c r="BJ33" s="695"/>
      <c r="BK33" s="695"/>
      <c r="BL33" s="695"/>
      <c r="BM33" s="696">
        <v>98.6</v>
      </c>
      <c r="BN33" s="695"/>
      <c r="BO33" s="695"/>
      <c r="BP33" s="695"/>
      <c r="BQ33" s="697"/>
      <c r="BR33" s="694">
        <v>99.5</v>
      </c>
      <c r="BS33" s="695"/>
      <c r="BT33" s="695"/>
      <c r="BU33" s="695"/>
      <c r="BV33" s="695"/>
      <c r="BW33" s="695"/>
      <c r="BX33" s="696">
        <v>98.8</v>
      </c>
      <c r="BY33" s="695"/>
      <c r="BZ33" s="695"/>
      <c r="CA33" s="695"/>
      <c r="CB33" s="697"/>
      <c r="CD33" s="633" t="s">
        <v>327</v>
      </c>
      <c r="CE33" s="634"/>
      <c r="CF33" s="634"/>
      <c r="CG33" s="634"/>
      <c r="CH33" s="634"/>
      <c r="CI33" s="634"/>
      <c r="CJ33" s="634"/>
      <c r="CK33" s="634"/>
      <c r="CL33" s="634"/>
      <c r="CM33" s="634"/>
      <c r="CN33" s="634"/>
      <c r="CO33" s="634"/>
      <c r="CP33" s="634"/>
      <c r="CQ33" s="635"/>
      <c r="CR33" s="636">
        <v>7402173</v>
      </c>
      <c r="CS33" s="669"/>
      <c r="CT33" s="669"/>
      <c r="CU33" s="669"/>
      <c r="CV33" s="669"/>
      <c r="CW33" s="669"/>
      <c r="CX33" s="669"/>
      <c r="CY33" s="670"/>
      <c r="CZ33" s="641">
        <v>42.2</v>
      </c>
      <c r="DA33" s="666"/>
      <c r="DB33" s="666"/>
      <c r="DC33" s="671"/>
      <c r="DD33" s="645">
        <v>5941943</v>
      </c>
      <c r="DE33" s="669"/>
      <c r="DF33" s="669"/>
      <c r="DG33" s="669"/>
      <c r="DH33" s="669"/>
      <c r="DI33" s="669"/>
      <c r="DJ33" s="669"/>
      <c r="DK33" s="670"/>
      <c r="DL33" s="645">
        <v>4819787</v>
      </c>
      <c r="DM33" s="669"/>
      <c r="DN33" s="669"/>
      <c r="DO33" s="669"/>
      <c r="DP33" s="669"/>
      <c r="DQ33" s="669"/>
      <c r="DR33" s="669"/>
      <c r="DS33" s="669"/>
      <c r="DT33" s="669"/>
      <c r="DU33" s="669"/>
      <c r="DV33" s="670"/>
      <c r="DW33" s="641">
        <v>44</v>
      </c>
      <c r="DX33" s="666"/>
      <c r="DY33" s="666"/>
      <c r="DZ33" s="666"/>
      <c r="EA33" s="666"/>
      <c r="EB33" s="666"/>
      <c r="EC33" s="667"/>
    </row>
    <row r="34" spans="2:133" ht="11.25" customHeight="1" x14ac:dyDescent="0.2">
      <c r="B34" s="633" t="s">
        <v>328</v>
      </c>
      <c r="C34" s="634"/>
      <c r="D34" s="634"/>
      <c r="E34" s="634"/>
      <c r="F34" s="634"/>
      <c r="G34" s="634"/>
      <c r="H34" s="634"/>
      <c r="I34" s="634"/>
      <c r="J34" s="634"/>
      <c r="K34" s="634"/>
      <c r="L34" s="634"/>
      <c r="M34" s="634"/>
      <c r="N34" s="634"/>
      <c r="O34" s="634"/>
      <c r="P34" s="634"/>
      <c r="Q34" s="635"/>
      <c r="R34" s="636">
        <v>35248</v>
      </c>
      <c r="S34" s="637"/>
      <c r="T34" s="637"/>
      <c r="U34" s="637"/>
      <c r="V34" s="637"/>
      <c r="W34" s="637"/>
      <c r="X34" s="637"/>
      <c r="Y34" s="638"/>
      <c r="Z34" s="639">
        <v>0.2</v>
      </c>
      <c r="AA34" s="639"/>
      <c r="AB34" s="639"/>
      <c r="AC34" s="639"/>
      <c r="AD34" s="640" t="s">
        <v>186</v>
      </c>
      <c r="AE34" s="640"/>
      <c r="AF34" s="640"/>
      <c r="AG34" s="640"/>
      <c r="AH34" s="640"/>
      <c r="AI34" s="640"/>
      <c r="AJ34" s="640"/>
      <c r="AK34" s="640"/>
      <c r="AL34" s="641" t="s">
        <v>134</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3016220</v>
      </c>
      <c r="CS34" s="637"/>
      <c r="CT34" s="637"/>
      <c r="CU34" s="637"/>
      <c r="CV34" s="637"/>
      <c r="CW34" s="637"/>
      <c r="CX34" s="637"/>
      <c r="CY34" s="638"/>
      <c r="CZ34" s="641">
        <v>17.2</v>
      </c>
      <c r="DA34" s="666"/>
      <c r="DB34" s="666"/>
      <c r="DC34" s="671"/>
      <c r="DD34" s="645">
        <v>2115238</v>
      </c>
      <c r="DE34" s="637"/>
      <c r="DF34" s="637"/>
      <c r="DG34" s="637"/>
      <c r="DH34" s="637"/>
      <c r="DI34" s="637"/>
      <c r="DJ34" s="637"/>
      <c r="DK34" s="638"/>
      <c r="DL34" s="645">
        <v>1929606</v>
      </c>
      <c r="DM34" s="637"/>
      <c r="DN34" s="637"/>
      <c r="DO34" s="637"/>
      <c r="DP34" s="637"/>
      <c r="DQ34" s="637"/>
      <c r="DR34" s="637"/>
      <c r="DS34" s="637"/>
      <c r="DT34" s="637"/>
      <c r="DU34" s="637"/>
      <c r="DV34" s="638"/>
      <c r="DW34" s="641">
        <v>17.600000000000001</v>
      </c>
      <c r="DX34" s="666"/>
      <c r="DY34" s="666"/>
      <c r="DZ34" s="666"/>
      <c r="EA34" s="666"/>
      <c r="EB34" s="666"/>
      <c r="EC34" s="667"/>
    </row>
    <row r="35" spans="2:133" ht="11.25" customHeight="1" x14ac:dyDescent="0.2">
      <c r="B35" s="633" t="s">
        <v>330</v>
      </c>
      <c r="C35" s="634"/>
      <c r="D35" s="634"/>
      <c r="E35" s="634"/>
      <c r="F35" s="634"/>
      <c r="G35" s="634"/>
      <c r="H35" s="634"/>
      <c r="I35" s="634"/>
      <c r="J35" s="634"/>
      <c r="K35" s="634"/>
      <c r="L35" s="634"/>
      <c r="M35" s="634"/>
      <c r="N35" s="634"/>
      <c r="O35" s="634"/>
      <c r="P35" s="634"/>
      <c r="Q35" s="635"/>
      <c r="R35" s="636">
        <v>379963</v>
      </c>
      <c r="S35" s="637"/>
      <c r="T35" s="637"/>
      <c r="U35" s="637"/>
      <c r="V35" s="637"/>
      <c r="W35" s="637"/>
      <c r="X35" s="637"/>
      <c r="Y35" s="638"/>
      <c r="Z35" s="639">
        <v>2</v>
      </c>
      <c r="AA35" s="639"/>
      <c r="AB35" s="639"/>
      <c r="AC35" s="639"/>
      <c r="AD35" s="640" t="s">
        <v>250</v>
      </c>
      <c r="AE35" s="640"/>
      <c r="AF35" s="640"/>
      <c r="AG35" s="640"/>
      <c r="AH35" s="640"/>
      <c r="AI35" s="640"/>
      <c r="AJ35" s="640"/>
      <c r="AK35" s="640"/>
      <c r="AL35" s="641" t="s">
        <v>186</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179662</v>
      </c>
      <c r="CS35" s="669"/>
      <c r="CT35" s="669"/>
      <c r="CU35" s="669"/>
      <c r="CV35" s="669"/>
      <c r="CW35" s="669"/>
      <c r="CX35" s="669"/>
      <c r="CY35" s="670"/>
      <c r="CZ35" s="641">
        <v>1</v>
      </c>
      <c r="DA35" s="666"/>
      <c r="DB35" s="666"/>
      <c r="DC35" s="671"/>
      <c r="DD35" s="645">
        <v>56232</v>
      </c>
      <c r="DE35" s="669"/>
      <c r="DF35" s="669"/>
      <c r="DG35" s="669"/>
      <c r="DH35" s="669"/>
      <c r="DI35" s="669"/>
      <c r="DJ35" s="669"/>
      <c r="DK35" s="670"/>
      <c r="DL35" s="645">
        <v>55660</v>
      </c>
      <c r="DM35" s="669"/>
      <c r="DN35" s="669"/>
      <c r="DO35" s="669"/>
      <c r="DP35" s="669"/>
      <c r="DQ35" s="669"/>
      <c r="DR35" s="669"/>
      <c r="DS35" s="669"/>
      <c r="DT35" s="669"/>
      <c r="DU35" s="669"/>
      <c r="DV35" s="670"/>
      <c r="DW35" s="641">
        <v>0.5</v>
      </c>
      <c r="DX35" s="666"/>
      <c r="DY35" s="666"/>
      <c r="DZ35" s="666"/>
      <c r="EA35" s="666"/>
      <c r="EB35" s="666"/>
      <c r="EC35" s="667"/>
    </row>
    <row r="36" spans="2:133" ht="11.25" customHeight="1" x14ac:dyDescent="0.2">
      <c r="B36" s="633" t="s">
        <v>334</v>
      </c>
      <c r="C36" s="634"/>
      <c r="D36" s="634"/>
      <c r="E36" s="634"/>
      <c r="F36" s="634"/>
      <c r="G36" s="634"/>
      <c r="H36" s="634"/>
      <c r="I36" s="634"/>
      <c r="J36" s="634"/>
      <c r="K36" s="634"/>
      <c r="L36" s="634"/>
      <c r="M36" s="634"/>
      <c r="N36" s="634"/>
      <c r="O36" s="634"/>
      <c r="P36" s="634"/>
      <c r="Q36" s="635"/>
      <c r="R36" s="636">
        <v>1036081</v>
      </c>
      <c r="S36" s="637"/>
      <c r="T36" s="637"/>
      <c r="U36" s="637"/>
      <c r="V36" s="637"/>
      <c r="W36" s="637"/>
      <c r="X36" s="637"/>
      <c r="Y36" s="638"/>
      <c r="Z36" s="639">
        <v>5.5</v>
      </c>
      <c r="AA36" s="639"/>
      <c r="AB36" s="639"/>
      <c r="AC36" s="639"/>
      <c r="AD36" s="640" t="s">
        <v>250</v>
      </c>
      <c r="AE36" s="640"/>
      <c r="AF36" s="640"/>
      <c r="AG36" s="640"/>
      <c r="AH36" s="640"/>
      <c r="AI36" s="640"/>
      <c r="AJ36" s="640"/>
      <c r="AK36" s="640"/>
      <c r="AL36" s="641" t="s">
        <v>250</v>
      </c>
      <c r="AM36" s="642"/>
      <c r="AN36" s="642"/>
      <c r="AO36" s="643"/>
      <c r="AP36" s="216"/>
      <c r="AQ36" s="702" t="s">
        <v>335</v>
      </c>
      <c r="AR36" s="703"/>
      <c r="AS36" s="703"/>
      <c r="AT36" s="703"/>
      <c r="AU36" s="703"/>
      <c r="AV36" s="703"/>
      <c r="AW36" s="703"/>
      <c r="AX36" s="703"/>
      <c r="AY36" s="704"/>
      <c r="AZ36" s="625">
        <v>2049593</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296250</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2261284</v>
      </c>
      <c r="CS36" s="637"/>
      <c r="CT36" s="637"/>
      <c r="CU36" s="637"/>
      <c r="CV36" s="637"/>
      <c r="CW36" s="637"/>
      <c r="CX36" s="637"/>
      <c r="CY36" s="638"/>
      <c r="CZ36" s="641">
        <v>12.9</v>
      </c>
      <c r="DA36" s="666"/>
      <c r="DB36" s="666"/>
      <c r="DC36" s="671"/>
      <c r="DD36" s="645">
        <v>2116119</v>
      </c>
      <c r="DE36" s="637"/>
      <c r="DF36" s="637"/>
      <c r="DG36" s="637"/>
      <c r="DH36" s="637"/>
      <c r="DI36" s="637"/>
      <c r="DJ36" s="637"/>
      <c r="DK36" s="638"/>
      <c r="DL36" s="645">
        <v>1546674</v>
      </c>
      <c r="DM36" s="637"/>
      <c r="DN36" s="637"/>
      <c r="DO36" s="637"/>
      <c r="DP36" s="637"/>
      <c r="DQ36" s="637"/>
      <c r="DR36" s="637"/>
      <c r="DS36" s="637"/>
      <c r="DT36" s="637"/>
      <c r="DU36" s="637"/>
      <c r="DV36" s="638"/>
      <c r="DW36" s="641">
        <v>14.1</v>
      </c>
      <c r="DX36" s="666"/>
      <c r="DY36" s="666"/>
      <c r="DZ36" s="666"/>
      <c r="EA36" s="666"/>
      <c r="EB36" s="666"/>
      <c r="EC36" s="667"/>
    </row>
    <row r="37" spans="2:133" ht="11.25" customHeight="1" x14ac:dyDescent="0.2">
      <c r="B37" s="633" t="s">
        <v>338</v>
      </c>
      <c r="C37" s="634"/>
      <c r="D37" s="634"/>
      <c r="E37" s="634"/>
      <c r="F37" s="634"/>
      <c r="G37" s="634"/>
      <c r="H37" s="634"/>
      <c r="I37" s="634"/>
      <c r="J37" s="634"/>
      <c r="K37" s="634"/>
      <c r="L37" s="634"/>
      <c r="M37" s="634"/>
      <c r="N37" s="634"/>
      <c r="O37" s="634"/>
      <c r="P37" s="634"/>
      <c r="Q37" s="635"/>
      <c r="R37" s="636">
        <v>182932</v>
      </c>
      <c r="S37" s="637"/>
      <c r="T37" s="637"/>
      <c r="U37" s="637"/>
      <c r="V37" s="637"/>
      <c r="W37" s="637"/>
      <c r="X37" s="637"/>
      <c r="Y37" s="638"/>
      <c r="Z37" s="639">
        <v>1</v>
      </c>
      <c r="AA37" s="639"/>
      <c r="AB37" s="639"/>
      <c r="AC37" s="639"/>
      <c r="AD37" s="640">
        <v>2516</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432489</v>
      </c>
      <c r="BA37" s="637"/>
      <c r="BB37" s="637"/>
      <c r="BC37" s="637"/>
      <c r="BD37" s="669"/>
      <c r="BE37" s="669"/>
      <c r="BF37" s="682"/>
      <c r="BG37" s="633" t="s">
        <v>340</v>
      </c>
      <c r="BH37" s="634"/>
      <c r="BI37" s="634"/>
      <c r="BJ37" s="634"/>
      <c r="BK37" s="634"/>
      <c r="BL37" s="634"/>
      <c r="BM37" s="634"/>
      <c r="BN37" s="634"/>
      <c r="BO37" s="634"/>
      <c r="BP37" s="634"/>
      <c r="BQ37" s="634"/>
      <c r="BR37" s="634"/>
      <c r="BS37" s="634"/>
      <c r="BT37" s="634"/>
      <c r="BU37" s="635"/>
      <c r="BV37" s="636">
        <v>279428</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1211928</v>
      </c>
      <c r="CS37" s="669"/>
      <c r="CT37" s="669"/>
      <c r="CU37" s="669"/>
      <c r="CV37" s="669"/>
      <c r="CW37" s="669"/>
      <c r="CX37" s="669"/>
      <c r="CY37" s="670"/>
      <c r="CZ37" s="641">
        <v>6.9</v>
      </c>
      <c r="DA37" s="666"/>
      <c r="DB37" s="666"/>
      <c r="DC37" s="671"/>
      <c r="DD37" s="645">
        <v>1204283</v>
      </c>
      <c r="DE37" s="669"/>
      <c r="DF37" s="669"/>
      <c r="DG37" s="669"/>
      <c r="DH37" s="669"/>
      <c r="DI37" s="669"/>
      <c r="DJ37" s="669"/>
      <c r="DK37" s="670"/>
      <c r="DL37" s="645">
        <v>1078342</v>
      </c>
      <c r="DM37" s="669"/>
      <c r="DN37" s="669"/>
      <c r="DO37" s="669"/>
      <c r="DP37" s="669"/>
      <c r="DQ37" s="669"/>
      <c r="DR37" s="669"/>
      <c r="DS37" s="669"/>
      <c r="DT37" s="669"/>
      <c r="DU37" s="669"/>
      <c r="DV37" s="670"/>
      <c r="DW37" s="641">
        <v>9.8000000000000007</v>
      </c>
      <c r="DX37" s="666"/>
      <c r="DY37" s="666"/>
      <c r="DZ37" s="666"/>
      <c r="EA37" s="666"/>
      <c r="EB37" s="666"/>
      <c r="EC37" s="667"/>
    </row>
    <row r="38" spans="2:133" ht="11.25" customHeight="1" x14ac:dyDescent="0.2">
      <c r="B38" s="633" t="s">
        <v>342</v>
      </c>
      <c r="C38" s="634"/>
      <c r="D38" s="634"/>
      <c r="E38" s="634"/>
      <c r="F38" s="634"/>
      <c r="G38" s="634"/>
      <c r="H38" s="634"/>
      <c r="I38" s="634"/>
      <c r="J38" s="634"/>
      <c r="K38" s="634"/>
      <c r="L38" s="634"/>
      <c r="M38" s="634"/>
      <c r="N38" s="634"/>
      <c r="O38" s="634"/>
      <c r="P38" s="634"/>
      <c r="Q38" s="635"/>
      <c r="R38" s="636">
        <v>985076</v>
      </c>
      <c r="S38" s="637"/>
      <c r="T38" s="637"/>
      <c r="U38" s="637"/>
      <c r="V38" s="637"/>
      <c r="W38" s="637"/>
      <c r="X38" s="637"/>
      <c r="Y38" s="638"/>
      <c r="Z38" s="639">
        <v>5.2</v>
      </c>
      <c r="AA38" s="639"/>
      <c r="AB38" s="639"/>
      <c r="AC38" s="639"/>
      <c r="AD38" s="640" t="s">
        <v>186</v>
      </c>
      <c r="AE38" s="640"/>
      <c r="AF38" s="640"/>
      <c r="AG38" s="640"/>
      <c r="AH38" s="640"/>
      <c r="AI38" s="640"/>
      <c r="AJ38" s="640"/>
      <c r="AK38" s="640"/>
      <c r="AL38" s="641" t="s">
        <v>186</v>
      </c>
      <c r="AM38" s="642"/>
      <c r="AN38" s="642"/>
      <c r="AO38" s="643"/>
      <c r="AQ38" s="699" t="s">
        <v>343</v>
      </c>
      <c r="AR38" s="700"/>
      <c r="AS38" s="700"/>
      <c r="AT38" s="700"/>
      <c r="AU38" s="700"/>
      <c r="AV38" s="700"/>
      <c r="AW38" s="700"/>
      <c r="AX38" s="700"/>
      <c r="AY38" s="701"/>
      <c r="AZ38" s="636">
        <v>68259</v>
      </c>
      <c r="BA38" s="637"/>
      <c r="BB38" s="637"/>
      <c r="BC38" s="637"/>
      <c r="BD38" s="669"/>
      <c r="BE38" s="669"/>
      <c r="BF38" s="682"/>
      <c r="BG38" s="633" t="s">
        <v>344</v>
      </c>
      <c r="BH38" s="634"/>
      <c r="BI38" s="634"/>
      <c r="BJ38" s="634"/>
      <c r="BK38" s="634"/>
      <c r="BL38" s="634"/>
      <c r="BM38" s="634"/>
      <c r="BN38" s="634"/>
      <c r="BO38" s="634"/>
      <c r="BP38" s="634"/>
      <c r="BQ38" s="634"/>
      <c r="BR38" s="634"/>
      <c r="BS38" s="634"/>
      <c r="BT38" s="634"/>
      <c r="BU38" s="635"/>
      <c r="BV38" s="636">
        <v>6129</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1548845</v>
      </c>
      <c r="CS38" s="637"/>
      <c r="CT38" s="637"/>
      <c r="CU38" s="637"/>
      <c r="CV38" s="637"/>
      <c r="CW38" s="637"/>
      <c r="CX38" s="637"/>
      <c r="CY38" s="638"/>
      <c r="CZ38" s="641">
        <v>8.8000000000000007</v>
      </c>
      <c r="DA38" s="666"/>
      <c r="DB38" s="666"/>
      <c r="DC38" s="671"/>
      <c r="DD38" s="645">
        <v>1264319</v>
      </c>
      <c r="DE38" s="637"/>
      <c r="DF38" s="637"/>
      <c r="DG38" s="637"/>
      <c r="DH38" s="637"/>
      <c r="DI38" s="637"/>
      <c r="DJ38" s="637"/>
      <c r="DK38" s="638"/>
      <c r="DL38" s="645">
        <v>1235495</v>
      </c>
      <c r="DM38" s="637"/>
      <c r="DN38" s="637"/>
      <c r="DO38" s="637"/>
      <c r="DP38" s="637"/>
      <c r="DQ38" s="637"/>
      <c r="DR38" s="637"/>
      <c r="DS38" s="637"/>
      <c r="DT38" s="637"/>
      <c r="DU38" s="637"/>
      <c r="DV38" s="638"/>
      <c r="DW38" s="641">
        <v>11.3</v>
      </c>
      <c r="DX38" s="666"/>
      <c r="DY38" s="666"/>
      <c r="DZ38" s="666"/>
      <c r="EA38" s="666"/>
      <c r="EB38" s="666"/>
      <c r="EC38" s="667"/>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134</v>
      </c>
      <c r="S39" s="637"/>
      <c r="T39" s="637"/>
      <c r="U39" s="637"/>
      <c r="V39" s="637"/>
      <c r="W39" s="637"/>
      <c r="X39" s="637"/>
      <c r="Y39" s="638"/>
      <c r="Z39" s="639" t="s">
        <v>250</v>
      </c>
      <c r="AA39" s="639"/>
      <c r="AB39" s="639"/>
      <c r="AC39" s="639"/>
      <c r="AD39" s="640" t="s">
        <v>186</v>
      </c>
      <c r="AE39" s="640"/>
      <c r="AF39" s="640"/>
      <c r="AG39" s="640"/>
      <c r="AH39" s="640"/>
      <c r="AI39" s="640"/>
      <c r="AJ39" s="640"/>
      <c r="AK39" s="640"/>
      <c r="AL39" s="641" t="s">
        <v>186</v>
      </c>
      <c r="AM39" s="642"/>
      <c r="AN39" s="642"/>
      <c r="AO39" s="643"/>
      <c r="AQ39" s="699" t="s">
        <v>347</v>
      </c>
      <c r="AR39" s="700"/>
      <c r="AS39" s="700"/>
      <c r="AT39" s="700"/>
      <c r="AU39" s="700"/>
      <c r="AV39" s="700"/>
      <c r="AW39" s="700"/>
      <c r="AX39" s="700"/>
      <c r="AY39" s="701"/>
      <c r="AZ39" s="636">
        <v>10171</v>
      </c>
      <c r="BA39" s="637"/>
      <c r="BB39" s="637"/>
      <c r="BC39" s="637"/>
      <c r="BD39" s="669"/>
      <c r="BE39" s="669"/>
      <c r="BF39" s="682"/>
      <c r="BG39" s="633" t="s">
        <v>348</v>
      </c>
      <c r="BH39" s="634"/>
      <c r="BI39" s="634"/>
      <c r="BJ39" s="634"/>
      <c r="BK39" s="634"/>
      <c r="BL39" s="634"/>
      <c r="BM39" s="634"/>
      <c r="BN39" s="634"/>
      <c r="BO39" s="634"/>
      <c r="BP39" s="634"/>
      <c r="BQ39" s="634"/>
      <c r="BR39" s="634"/>
      <c r="BS39" s="634"/>
      <c r="BT39" s="634"/>
      <c r="BU39" s="635"/>
      <c r="BV39" s="636">
        <v>9184</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235325</v>
      </c>
      <c r="CS39" s="669"/>
      <c r="CT39" s="669"/>
      <c r="CU39" s="669"/>
      <c r="CV39" s="669"/>
      <c r="CW39" s="669"/>
      <c r="CX39" s="669"/>
      <c r="CY39" s="670"/>
      <c r="CZ39" s="641">
        <v>1.3</v>
      </c>
      <c r="DA39" s="666"/>
      <c r="DB39" s="666"/>
      <c r="DC39" s="671"/>
      <c r="DD39" s="645">
        <v>233563</v>
      </c>
      <c r="DE39" s="669"/>
      <c r="DF39" s="669"/>
      <c r="DG39" s="669"/>
      <c r="DH39" s="669"/>
      <c r="DI39" s="669"/>
      <c r="DJ39" s="669"/>
      <c r="DK39" s="670"/>
      <c r="DL39" s="645" t="s">
        <v>186</v>
      </c>
      <c r="DM39" s="669"/>
      <c r="DN39" s="669"/>
      <c r="DO39" s="669"/>
      <c r="DP39" s="669"/>
      <c r="DQ39" s="669"/>
      <c r="DR39" s="669"/>
      <c r="DS39" s="669"/>
      <c r="DT39" s="669"/>
      <c r="DU39" s="669"/>
      <c r="DV39" s="670"/>
      <c r="DW39" s="641" t="s">
        <v>250</v>
      </c>
      <c r="DX39" s="666"/>
      <c r="DY39" s="666"/>
      <c r="DZ39" s="666"/>
      <c r="EA39" s="666"/>
      <c r="EB39" s="666"/>
      <c r="EC39" s="667"/>
    </row>
    <row r="40" spans="2:133" ht="11.25" customHeight="1" x14ac:dyDescent="0.2">
      <c r="B40" s="633" t="s">
        <v>350</v>
      </c>
      <c r="C40" s="634"/>
      <c r="D40" s="634"/>
      <c r="E40" s="634"/>
      <c r="F40" s="634"/>
      <c r="G40" s="634"/>
      <c r="H40" s="634"/>
      <c r="I40" s="634"/>
      <c r="J40" s="634"/>
      <c r="K40" s="634"/>
      <c r="L40" s="634"/>
      <c r="M40" s="634"/>
      <c r="N40" s="634"/>
      <c r="O40" s="634"/>
      <c r="P40" s="634"/>
      <c r="Q40" s="635"/>
      <c r="R40" s="636">
        <v>281376</v>
      </c>
      <c r="S40" s="637"/>
      <c r="T40" s="637"/>
      <c r="U40" s="637"/>
      <c r="V40" s="637"/>
      <c r="W40" s="637"/>
      <c r="X40" s="637"/>
      <c r="Y40" s="638"/>
      <c r="Z40" s="639">
        <v>1.5</v>
      </c>
      <c r="AA40" s="639"/>
      <c r="AB40" s="639"/>
      <c r="AC40" s="639"/>
      <c r="AD40" s="640" t="s">
        <v>186</v>
      </c>
      <c r="AE40" s="640"/>
      <c r="AF40" s="640"/>
      <c r="AG40" s="640"/>
      <c r="AH40" s="640"/>
      <c r="AI40" s="640"/>
      <c r="AJ40" s="640"/>
      <c r="AK40" s="640"/>
      <c r="AL40" s="641" t="s">
        <v>250</v>
      </c>
      <c r="AM40" s="642"/>
      <c r="AN40" s="642"/>
      <c r="AO40" s="643"/>
      <c r="AQ40" s="699" t="s">
        <v>351</v>
      </c>
      <c r="AR40" s="700"/>
      <c r="AS40" s="700"/>
      <c r="AT40" s="700"/>
      <c r="AU40" s="700"/>
      <c r="AV40" s="700"/>
      <c r="AW40" s="700"/>
      <c r="AX40" s="700"/>
      <c r="AY40" s="701"/>
      <c r="AZ40" s="636" t="s">
        <v>250</v>
      </c>
      <c r="BA40" s="637"/>
      <c r="BB40" s="637"/>
      <c r="BC40" s="637"/>
      <c r="BD40" s="669"/>
      <c r="BE40" s="669"/>
      <c r="BF40" s="682"/>
      <c r="BG40" s="686" t="s">
        <v>352</v>
      </c>
      <c r="BH40" s="687"/>
      <c r="BI40" s="687"/>
      <c r="BJ40" s="687"/>
      <c r="BK40" s="687"/>
      <c r="BL40" s="217"/>
      <c r="BM40" s="634" t="s">
        <v>353</v>
      </c>
      <c r="BN40" s="634"/>
      <c r="BO40" s="634"/>
      <c r="BP40" s="634"/>
      <c r="BQ40" s="634"/>
      <c r="BR40" s="634"/>
      <c r="BS40" s="634"/>
      <c r="BT40" s="634"/>
      <c r="BU40" s="635"/>
      <c r="BV40" s="636">
        <v>100</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160837</v>
      </c>
      <c r="CS40" s="637"/>
      <c r="CT40" s="637"/>
      <c r="CU40" s="637"/>
      <c r="CV40" s="637"/>
      <c r="CW40" s="637"/>
      <c r="CX40" s="637"/>
      <c r="CY40" s="638"/>
      <c r="CZ40" s="641">
        <v>0.9</v>
      </c>
      <c r="DA40" s="666"/>
      <c r="DB40" s="666"/>
      <c r="DC40" s="671"/>
      <c r="DD40" s="645">
        <v>156472</v>
      </c>
      <c r="DE40" s="637"/>
      <c r="DF40" s="637"/>
      <c r="DG40" s="637"/>
      <c r="DH40" s="637"/>
      <c r="DI40" s="637"/>
      <c r="DJ40" s="637"/>
      <c r="DK40" s="638"/>
      <c r="DL40" s="645">
        <v>52352</v>
      </c>
      <c r="DM40" s="637"/>
      <c r="DN40" s="637"/>
      <c r="DO40" s="637"/>
      <c r="DP40" s="637"/>
      <c r="DQ40" s="637"/>
      <c r="DR40" s="637"/>
      <c r="DS40" s="637"/>
      <c r="DT40" s="637"/>
      <c r="DU40" s="637"/>
      <c r="DV40" s="638"/>
      <c r="DW40" s="641">
        <v>0.5</v>
      </c>
      <c r="DX40" s="666"/>
      <c r="DY40" s="666"/>
      <c r="DZ40" s="666"/>
      <c r="EA40" s="666"/>
      <c r="EB40" s="666"/>
      <c r="EC40" s="667"/>
    </row>
    <row r="41" spans="2:133" ht="11.25" customHeight="1" x14ac:dyDescent="0.2">
      <c r="B41" s="657" t="s">
        <v>355</v>
      </c>
      <c r="C41" s="658"/>
      <c r="D41" s="658"/>
      <c r="E41" s="658"/>
      <c r="F41" s="658"/>
      <c r="G41" s="658"/>
      <c r="H41" s="658"/>
      <c r="I41" s="658"/>
      <c r="J41" s="658"/>
      <c r="K41" s="658"/>
      <c r="L41" s="658"/>
      <c r="M41" s="658"/>
      <c r="N41" s="658"/>
      <c r="O41" s="658"/>
      <c r="P41" s="658"/>
      <c r="Q41" s="659"/>
      <c r="R41" s="708">
        <v>18974311</v>
      </c>
      <c r="S41" s="709"/>
      <c r="T41" s="709"/>
      <c r="U41" s="709"/>
      <c r="V41" s="709"/>
      <c r="W41" s="709"/>
      <c r="X41" s="709"/>
      <c r="Y41" s="713"/>
      <c r="Z41" s="714">
        <v>100</v>
      </c>
      <c r="AA41" s="714"/>
      <c r="AB41" s="714"/>
      <c r="AC41" s="714"/>
      <c r="AD41" s="715">
        <v>10668670</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282748</v>
      </c>
      <c r="BA41" s="637"/>
      <c r="BB41" s="637"/>
      <c r="BC41" s="637"/>
      <c r="BD41" s="669"/>
      <c r="BE41" s="669"/>
      <c r="BF41" s="682"/>
      <c r="BG41" s="686"/>
      <c r="BH41" s="687"/>
      <c r="BI41" s="687"/>
      <c r="BJ41" s="687"/>
      <c r="BK41" s="687"/>
      <c r="BL41" s="217"/>
      <c r="BM41" s="634" t="s">
        <v>357</v>
      </c>
      <c r="BN41" s="634"/>
      <c r="BO41" s="634"/>
      <c r="BP41" s="634"/>
      <c r="BQ41" s="634"/>
      <c r="BR41" s="634"/>
      <c r="BS41" s="634"/>
      <c r="BT41" s="634"/>
      <c r="BU41" s="635"/>
      <c r="BV41" s="636" t="s">
        <v>250</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250</v>
      </c>
      <c r="CS41" s="669"/>
      <c r="CT41" s="669"/>
      <c r="CU41" s="669"/>
      <c r="CV41" s="669"/>
      <c r="CW41" s="669"/>
      <c r="CX41" s="669"/>
      <c r="CY41" s="670"/>
      <c r="CZ41" s="641" t="s">
        <v>250</v>
      </c>
      <c r="DA41" s="666"/>
      <c r="DB41" s="666"/>
      <c r="DC41" s="671"/>
      <c r="DD41" s="645" t="s">
        <v>250</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359</v>
      </c>
      <c r="AR42" s="706"/>
      <c r="AS42" s="706"/>
      <c r="AT42" s="706"/>
      <c r="AU42" s="706"/>
      <c r="AV42" s="706"/>
      <c r="AW42" s="706"/>
      <c r="AX42" s="706"/>
      <c r="AY42" s="707"/>
      <c r="AZ42" s="708">
        <v>1255926</v>
      </c>
      <c r="BA42" s="709"/>
      <c r="BB42" s="709"/>
      <c r="BC42" s="709"/>
      <c r="BD42" s="695"/>
      <c r="BE42" s="695"/>
      <c r="BF42" s="697"/>
      <c r="BG42" s="688"/>
      <c r="BH42" s="689"/>
      <c r="BI42" s="689"/>
      <c r="BJ42" s="689"/>
      <c r="BK42" s="689"/>
      <c r="BL42" s="218"/>
      <c r="BM42" s="658" t="s">
        <v>360</v>
      </c>
      <c r="BN42" s="658"/>
      <c r="BO42" s="658"/>
      <c r="BP42" s="658"/>
      <c r="BQ42" s="658"/>
      <c r="BR42" s="658"/>
      <c r="BS42" s="658"/>
      <c r="BT42" s="658"/>
      <c r="BU42" s="659"/>
      <c r="BV42" s="708">
        <v>329</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1749846</v>
      </c>
      <c r="CS42" s="669"/>
      <c r="CT42" s="669"/>
      <c r="CU42" s="669"/>
      <c r="CV42" s="669"/>
      <c r="CW42" s="669"/>
      <c r="CX42" s="669"/>
      <c r="CY42" s="670"/>
      <c r="CZ42" s="641">
        <v>10</v>
      </c>
      <c r="DA42" s="666"/>
      <c r="DB42" s="666"/>
      <c r="DC42" s="671"/>
      <c r="DD42" s="645">
        <v>473649</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362</v>
      </c>
      <c r="CD43" s="633" t="s">
        <v>363</v>
      </c>
      <c r="CE43" s="634"/>
      <c r="CF43" s="634"/>
      <c r="CG43" s="634"/>
      <c r="CH43" s="634"/>
      <c r="CI43" s="634"/>
      <c r="CJ43" s="634"/>
      <c r="CK43" s="634"/>
      <c r="CL43" s="634"/>
      <c r="CM43" s="634"/>
      <c r="CN43" s="634"/>
      <c r="CO43" s="634"/>
      <c r="CP43" s="634"/>
      <c r="CQ43" s="635"/>
      <c r="CR43" s="636">
        <v>109534</v>
      </c>
      <c r="CS43" s="669"/>
      <c r="CT43" s="669"/>
      <c r="CU43" s="669"/>
      <c r="CV43" s="669"/>
      <c r="CW43" s="669"/>
      <c r="CX43" s="669"/>
      <c r="CY43" s="670"/>
      <c r="CZ43" s="641">
        <v>0.6</v>
      </c>
      <c r="DA43" s="666"/>
      <c r="DB43" s="666"/>
      <c r="DC43" s="671"/>
      <c r="DD43" s="645">
        <v>109534</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365</v>
      </c>
      <c r="CG44" s="634"/>
      <c r="CH44" s="634"/>
      <c r="CI44" s="634"/>
      <c r="CJ44" s="634"/>
      <c r="CK44" s="634"/>
      <c r="CL44" s="634"/>
      <c r="CM44" s="634"/>
      <c r="CN44" s="634"/>
      <c r="CO44" s="634"/>
      <c r="CP44" s="634"/>
      <c r="CQ44" s="635"/>
      <c r="CR44" s="636">
        <v>1749846</v>
      </c>
      <c r="CS44" s="637"/>
      <c r="CT44" s="637"/>
      <c r="CU44" s="637"/>
      <c r="CV44" s="637"/>
      <c r="CW44" s="637"/>
      <c r="CX44" s="637"/>
      <c r="CY44" s="638"/>
      <c r="CZ44" s="641">
        <v>10</v>
      </c>
      <c r="DA44" s="642"/>
      <c r="DB44" s="642"/>
      <c r="DC44" s="648"/>
      <c r="DD44" s="645">
        <v>473649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367</v>
      </c>
      <c r="CG45" s="634"/>
      <c r="CH45" s="634"/>
      <c r="CI45" s="634"/>
      <c r="CJ45" s="634"/>
      <c r="CK45" s="634"/>
      <c r="CL45" s="634"/>
      <c r="CM45" s="634"/>
      <c r="CN45" s="634"/>
      <c r="CO45" s="634"/>
      <c r="CP45" s="634"/>
      <c r="CQ45" s="635"/>
      <c r="CR45" s="636">
        <v>571143</v>
      </c>
      <c r="CS45" s="669"/>
      <c r="CT45" s="669"/>
      <c r="CU45" s="669"/>
      <c r="CV45" s="669"/>
      <c r="CW45" s="669"/>
      <c r="CX45" s="669"/>
      <c r="CY45" s="670"/>
      <c r="CZ45" s="641">
        <v>3.3</v>
      </c>
      <c r="DA45" s="666"/>
      <c r="DB45" s="666"/>
      <c r="DC45" s="671"/>
      <c r="DD45" s="645">
        <v>67382</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368</v>
      </c>
      <c r="CG46" s="634"/>
      <c r="CH46" s="634"/>
      <c r="CI46" s="634"/>
      <c r="CJ46" s="634"/>
      <c r="CK46" s="634"/>
      <c r="CL46" s="634"/>
      <c r="CM46" s="634"/>
      <c r="CN46" s="634"/>
      <c r="CO46" s="634"/>
      <c r="CP46" s="634"/>
      <c r="CQ46" s="635"/>
      <c r="CR46" s="636">
        <v>1178703</v>
      </c>
      <c r="CS46" s="637"/>
      <c r="CT46" s="637"/>
      <c r="CU46" s="637"/>
      <c r="CV46" s="637"/>
      <c r="CW46" s="637"/>
      <c r="CX46" s="637"/>
      <c r="CY46" s="638"/>
      <c r="CZ46" s="641">
        <v>6.7</v>
      </c>
      <c r="DA46" s="642"/>
      <c r="DB46" s="642"/>
      <c r="DC46" s="648"/>
      <c r="DD46" s="645">
        <v>406267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369</v>
      </c>
      <c r="CG47" s="634"/>
      <c r="CH47" s="634"/>
      <c r="CI47" s="634"/>
      <c r="CJ47" s="634"/>
      <c r="CK47" s="634"/>
      <c r="CL47" s="634"/>
      <c r="CM47" s="634"/>
      <c r="CN47" s="634"/>
      <c r="CO47" s="634"/>
      <c r="CP47" s="634"/>
      <c r="CQ47" s="635"/>
      <c r="CR47" s="636" t="s">
        <v>250</v>
      </c>
      <c r="CS47" s="669"/>
      <c r="CT47" s="669"/>
      <c r="CU47" s="669"/>
      <c r="CV47" s="669"/>
      <c r="CW47" s="669"/>
      <c r="CX47" s="669"/>
      <c r="CY47" s="670"/>
      <c r="CZ47" s="641" t="s">
        <v>250</v>
      </c>
      <c r="DA47" s="666"/>
      <c r="DB47" s="666"/>
      <c r="DC47" s="671"/>
      <c r="DD47" s="645" t="s">
        <v>250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8"/>
      <c r="CE48" s="679"/>
      <c r="CF48" s="633" t="s">
        <v>370</v>
      </c>
      <c r="CG48" s="634"/>
      <c r="CH48" s="634"/>
      <c r="CI48" s="634"/>
      <c r="CJ48" s="634"/>
      <c r="CK48" s="634"/>
      <c r="CL48" s="634"/>
      <c r="CM48" s="634"/>
      <c r="CN48" s="634"/>
      <c r="CO48" s="634"/>
      <c r="CP48" s="634"/>
      <c r="CQ48" s="635"/>
      <c r="CR48" s="636" t="s">
        <v>250</v>
      </c>
      <c r="CS48" s="637"/>
      <c r="CT48" s="637"/>
      <c r="CU48" s="637"/>
      <c r="CV48" s="637"/>
      <c r="CW48" s="637"/>
      <c r="CX48" s="637"/>
      <c r="CY48" s="638"/>
      <c r="CZ48" s="641" t="s">
        <v>134</v>
      </c>
      <c r="DA48" s="642"/>
      <c r="DB48" s="642"/>
      <c r="DC48" s="648"/>
      <c r="DD48" s="645" t="s">
        <v>250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371</v>
      </c>
      <c r="CE49" s="658"/>
      <c r="CF49" s="658"/>
      <c r="CG49" s="658"/>
      <c r="CH49" s="658"/>
      <c r="CI49" s="658"/>
      <c r="CJ49" s="658"/>
      <c r="CK49" s="658"/>
      <c r="CL49" s="658"/>
      <c r="CM49" s="658"/>
      <c r="CN49" s="658"/>
      <c r="CO49" s="658"/>
      <c r="CP49" s="658"/>
      <c r="CQ49" s="659"/>
      <c r="CR49" s="708">
        <v>17526894</v>
      </c>
      <c r="CS49" s="695"/>
      <c r="CT49" s="695"/>
      <c r="CU49" s="695"/>
      <c r="CV49" s="695"/>
      <c r="CW49" s="695"/>
      <c r="CX49" s="695"/>
      <c r="CY49" s="724"/>
      <c r="CZ49" s="716">
        <v>100</v>
      </c>
      <c r="DA49" s="725"/>
      <c r="DB49" s="725"/>
      <c r="DC49" s="726"/>
      <c r="DD49" s="727">
        <v>11429048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QHrBFgkjfJg8HuzYyAQh42eRKBleYyhfwVkmfGYx1tDVPER0ryvcDCjZQhYidnenigPQW8AYYbL6ak23m9Mpw==" saltValue="hdXIelY1omA1RDboBc4i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 zoomScale="60" zoomScaleNormal="60" zoomScaleSheetLayoutView="70" workbookViewId="0">
      <selection activeCell="A24" sqref="A24:AY2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394</v>
      </c>
      <c r="C7" s="763"/>
      <c r="D7" s="763"/>
      <c r="E7" s="763"/>
      <c r="F7" s="763"/>
      <c r="G7" s="763"/>
      <c r="H7" s="763"/>
      <c r="I7" s="763"/>
      <c r="J7" s="763"/>
      <c r="K7" s="763"/>
      <c r="L7" s="763"/>
      <c r="M7" s="763"/>
      <c r="N7" s="763"/>
      <c r="O7" s="763"/>
      <c r="P7" s="764"/>
      <c r="Q7" s="765">
        <v>18823</v>
      </c>
      <c r="R7" s="766"/>
      <c r="S7" s="766"/>
      <c r="T7" s="766"/>
      <c r="U7" s="766"/>
      <c r="V7" s="766">
        <v>17401</v>
      </c>
      <c r="W7" s="766"/>
      <c r="X7" s="766"/>
      <c r="Y7" s="766"/>
      <c r="Z7" s="766"/>
      <c r="AA7" s="766">
        <v>1422</v>
      </c>
      <c r="AB7" s="766"/>
      <c r="AC7" s="766"/>
      <c r="AD7" s="766"/>
      <c r="AE7" s="767"/>
      <c r="AF7" s="768">
        <v>864</v>
      </c>
      <c r="AG7" s="769"/>
      <c r="AH7" s="769"/>
      <c r="AI7" s="769"/>
      <c r="AJ7" s="770"/>
      <c r="AK7" s="771">
        <v>380</v>
      </c>
      <c r="AL7" s="772"/>
      <c r="AM7" s="772"/>
      <c r="AN7" s="772"/>
      <c r="AO7" s="772"/>
      <c r="AP7" s="772">
        <v>11058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597</v>
      </c>
      <c r="BT7" s="760"/>
      <c r="BU7" s="760"/>
      <c r="BV7" s="760"/>
      <c r="BW7" s="760"/>
      <c r="BX7" s="760"/>
      <c r="BY7" s="760"/>
      <c r="BZ7" s="760"/>
      <c r="CA7" s="760"/>
      <c r="CB7" s="760"/>
      <c r="CC7" s="760"/>
      <c r="CD7" s="760"/>
      <c r="CE7" s="760"/>
      <c r="CF7" s="760"/>
      <c r="CG7" s="775"/>
      <c r="CH7" s="756">
        <v>11</v>
      </c>
      <c r="CI7" s="757"/>
      <c r="CJ7" s="757"/>
      <c r="CK7" s="757"/>
      <c r="CL7" s="758"/>
      <c r="CM7" s="756">
        <v>61</v>
      </c>
      <c r="CN7" s="757"/>
      <c r="CO7" s="757"/>
      <c r="CP7" s="757"/>
      <c r="CQ7" s="758"/>
      <c r="CR7" s="756">
        <v>3</v>
      </c>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t="s">
        <v>395</v>
      </c>
      <c r="C8" s="794"/>
      <c r="D8" s="794"/>
      <c r="E8" s="794"/>
      <c r="F8" s="794"/>
      <c r="G8" s="794"/>
      <c r="H8" s="794"/>
      <c r="I8" s="794"/>
      <c r="J8" s="794"/>
      <c r="K8" s="794"/>
      <c r="L8" s="794"/>
      <c r="M8" s="794"/>
      <c r="N8" s="794"/>
      <c r="O8" s="794"/>
      <c r="P8" s="795"/>
      <c r="Q8" s="796">
        <v>292</v>
      </c>
      <c r="R8" s="797"/>
      <c r="S8" s="797"/>
      <c r="T8" s="797"/>
      <c r="U8" s="797"/>
      <c r="V8" s="797">
        <v>266</v>
      </c>
      <c r="W8" s="797"/>
      <c r="X8" s="797"/>
      <c r="Y8" s="797"/>
      <c r="Z8" s="797"/>
      <c r="AA8" s="797">
        <v>25</v>
      </c>
      <c r="AB8" s="797"/>
      <c r="AC8" s="797"/>
      <c r="AD8" s="797"/>
      <c r="AE8" s="798"/>
      <c r="AF8" s="799">
        <v>17</v>
      </c>
      <c r="AG8" s="800"/>
      <c r="AH8" s="800"/>
      <c r="AI8" s="800"/>
      <c r="AJ8" s="801"/>
      <c r="AK8" s="782">
        <v>147</v>
      </c>
      <c r="AL8" s="783"/>
      <c r="AM8" s="783"/>
      <c r="AN8" s="783"/>
      <c r="AO8" s="783"/>
      <c r="AP8" s="783">
        <v>0</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397</v>
      </c>
      <c r="B23" s="802" t="s">
        <v>398</v>
      </c>
      <c r="C23" s="803"/>
      <c r="D23" s="803"/>
      <c r="E23" s="803"/>
      <c r="F23" s="803"/>
      <c r="G23" s="803"/>
      <c r="H23" s="803"/>
      <c r="I23" s="803"/>
      <c r="J23" s="803"/>
      <c r="K23" s="803"/>
      <c r="L23" s="803"/>
      <c r="M23" s="803"/>
      <c r="N23" s="803"/>
      <c r="O23" s="803"/>
      <c r="P23" s="804"/>
      <c r="Q23" s="805">
        <v>18968</v>
      </c>
      <c r="R23" s="806"/>
      <c r="S23" s="806"/>
      <c r="T23" s="806"/>
      <c r="U23" s="806"/>
      <c r="V23" s="806">
        <v>17520</v>
      </c>
      <c r="W23" s="806"/>
      <c r="X23" s="806"/>
      <c r="Y23" s="806"/>
      <c r="Z23" s="806"/>
      <c r="AA23" s="806">
        <v>1447</v>
      </c>
      <c r="AB23" s="806"/>
      <c r="AC23" s="806"/>
      <c r="AD23" s="806"/>
      <c r="AE23" s="807"/>
      <c r="AF23" s="808">
        <v>881</v>
      </c>
      <c r="AG23" s="806"/>
      <c r="AH23" s="806"/>
      <c r="AI23" s="806"/>
      <c r="AJ23" s="809"/>
      <c r="AK23" s="810"/>
      <c r="AL23" s="811"/>
      <c r="AM23" s="811"/>
      <c r="AN23" s="811"/>
      <c r="AO23" s="811"/>
      <c r="AP23" s="806">
        <v>11058</v>
      </c>
      <c r="AQ23" s="806"/>
      <c r="AR23" s="806"/>
      <c r="AS23" s="806"/>
      <c r="AT23" s="806"/>
      <c r="AU23" s="822"/>
      <c r="AV23" s="822"/>
      <c r="AW23" s="822"/>
      <c r="AX23" s="822"/>
      <c r="AY23" s="823"/>
      <c r="AZ23" s="824" t="s">
        <v>399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410</v>
      </c>
      <c r="C28" s="763"/>
      <c r="D28" s="763"/>
      <c r="E28" s="763"/>
      <c r="F28" s="763"/>
      <c r="G28" s="763"/>
      <c r="H28" s="763"/>
      <c r="I28" s="763"/>
      <c r="J28" s="763"/>
      <c r="K28" s="763"/>
      <c r="L28" s="763"/>
      <c r="M28" s="763"/>
      <c r="N28" s="763"/>
      <c r="O28" s="763"/>
      <c r="P28" s="764"/>
      <c r="Q28" s="835">
        <v>4591</v>
      </c>
      <c r="R28" s="836"/>
      <c r="S28" s="836"/>
      <c r="T28" s="836"/>
      <c r="U28" s="836"/>
      <c r="V28" s="836">
        <v>4359</v>
      </c>
      <c r="W28" s="836"/>
      <c r="X28" s="836"/>
      <c r="Y28" s="836"/>
      <c r="Z28" s="836"/>
      <c r="AA28" s="836">
        <v>232</v>
      </c>
      <c r="AB28" s="836"/>
      <c r="AC28" s="836"/>
      <c r="AD28" s="836"/>
      <c r="AE28" s="837"/>
      <c r="AF28" s="838">
        <v>232</v>
      </c>
      <c r="AG28" s="836"/>
      <c r="AH28" s="836"/>
      <c r="AI28" s="836"/>
      <c r="AJ28" s="839"/>
      <c r="AK28" s="840">
        <v>219</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411</v>
      </c>
      <c r="C29" s="794"/>
      <c r="D29" s="794"/>
      <c r="E29" s="794"/>
      <c r="F29" s="794"/>
      <c r="G29" s="794"/>
      <c r="H29" s="794"/>
      <c r="I29" s="794"/>
      <c r="J29" s="794"/>
      <c r="K29" s="794"/>
      <c r="L29" s="794"/>
      <c r="M29" s="794"/>
      <c r="N29" s="794"/>
      <c r="O29" s="794"/>
      <c r="P29" s="795"/>
      <c r="Q29" s="796">
        <v>3955</v>
      </c>
      <c r="R29" s="797"/>
      <c r="S29" s="797"/>
      <c r="T29" s="797"/>
      <c r="U29" s="797"/>
      <c r="V29" s="797">
        <v>3763</v>
      </c>
      <c r="W29" s="797"/>
      <c r="X29" s="797"/>
      <c r="Y29" s="797"/>
      <c r="Z29" s="797"/>
      <c r="AA29" s="797">
        <v>191</v>
      </c>
      <c r="AB29" s="797"/>
      <c r="AC29" s="797"/>
      <c r="AD29" s="797"/>
      <c r="AE29" s="798"/>
      <c r="AF29" s="799">
        <v>191</v>
      </c>
      <c r="AG29" s="800"/>
      <c r="AH29" s="800"/>
      <c r="AI29" s="800"/>
      <c r="AJ29" s="801"/>
      <c r="AK29" s="847">
        <v>131</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412</v>
      </c>
      <c r="C30" s="794"/>
      <c r="D30" s="794"/>
      <c r="E30" s="794"/>
      <c r="F30" s="794"/>
      <c r="G30" s="794"/>
      <c r="H30" s="794"/>
      <c r="I30" s="794"/>
      <c r="J30" s="794"/>
      <c r="K30" s="794"/>
      <c r="L30" s="794"/>
      <c r="M30" s="794"/>
      <c r="N30" s="794"/>
      <c r="O30" s="794"/>
      <c r="P30" s="795"/>
      <c r="Q30" s="796">
        <v>781</v>
      </c>
      <c r="R30" s="797"/>
      <c r="S30" s="797"/>
      <c r="T30" s="797"/>
      <c r="U30" s="797"/>
      <c r="V30" s="797">
        <v>776</v>
      </c>
      <c r="W30" s="797"/>
      <c r="X30" s="797"/>
      <c r="Y30" s="797"/>
      <c r="Z30" s="797"/>
      <c r="AA30" s="797">
        <v>4</v>
      </c>
      <c r="AB30" s="797"/>
      <c r="AC30" s="797"/>
      <c r="AD30" s="797"/>
      <c r="AE30" s="798"/>
      <c r="AF30" s="799">
        <v>4</v>
      </c>
      <c r="AG30" s="800"/>
      <c r="AH30" s="800"/>
      <c r="AI30" s="800"/>
      <c r="AJ30" s="801"/>
      <c r="AK30" s="847">
        <v>693</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413</v>
      </c>
      <c r="C31" s="794"/>
      <c r="D31" s="794"/>
      <c r="E31" s="794"/>
      <c r="F31" s="794"/>
      <c r="G31" s="794"/>
      <c r="H31" s="794"/>
      <c r="I31" s="794"/>
      <c r="J31" s="794"/>
      <c r="K31" s="794"/>
      <c r="L31" s="794"/>
      <c r="M31" s="794"/>
      <c r="N31" s="794"/>
      <c r="O31" s="794"/>
      <c r="P31" s="795"/>
      <c r="Q31" s="796">
        <v>1100</v>
      </c>
      <c r="R31" s="797"/>
      <c r="S31" s="797"/>
      <c r="T31" s="797"/>
      <c r="U31" s="797"/>
      <c r="V31" s="797">
        <v>930</v>
      </c>
      <c r="W31" s="797"/>
      <c r="X31" s="797"/>
      <c r="Y31" s="797"/>
      <c r="Z31" s="797"/>
      <c r="AA31" s="797">
        <v>170</v>
      </c>
      <c r="AB31" s="797"/>
      <c r="AC31" s="797"/>
      <c r="AD31" s="797"/>
      <c r="AE31" s="798"/>
      <c r="AF31" s="799">
        <v>1251</v>
      </c>
      <c r="AG31" s="800"/>
      <c r="AH31" s="800"/>
      <c r="AI31" s="800"/>
      <c r="AJ31" s="801"/>
      <c r="AK31" s="847">
        <v>7</v>
      </c>
      <c r="AL31" s="843"/>
      <c r="AM31" s="843"/>
      <c r="AN31" s="843"/>
      <c r="AO31" s="843"/>
      <c r="AP31" s="843">
        <v>968</v>
      </c>
      <c r="AQ31" s="843"/>
      <c r="AR31" s="843"/>
      <c r="AS31" s="843"/>
      <c r="AT31" s="843"/>
      <c r="AU31" s="843">
        <v>2</v>
      </c>
      <c r="AV31" s="843"/>
      <c r="AW31" s="843"/>
      <c r="AX31" s="843"/>
      <c r="AY31" s="843"/>
      <c r="AZ31" s="844"/>
      <c r="BA31" s="844"/>
      <c r="BB31" s="844"/>
      <c r="BC31" s="844"/>
      <c r="BD31" s="844"/>
      <c r="BE31" s="845" t="s">
        <v>414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415</v>
      </c>
      <c r="C32" s="794"/>
      <c r="D32" s="794"/>
      <c r="E32" s="794"/>
      <c r="F32" s="794"/>
      <c r="G32" s="794"/>
      <c r="H32" s="794"/>
      <c r="I32" s="794"/>
      <c r="J32" s="794"/>
      <c r="K32" s="794"/>
      <c r="L32" s="794"/>
      <c r="M32" s="794"/>
      <c r="N32" s="794"/>
      <c r="O32" s="794"/>
      <c r="P32" s="795"/>
      <c r="Q32" s="796">
        <v>932</v>
      </c>
      <c r="R32" s="797"/>
      <c r="S32" s="797"/>
      <c r="T32" s="797"/>
      <c r="U32" s="797"/>
      <c r="V32" s="797">
        <v>907</v>
      </c>
      <c r="W32" s="797"/>
      <c r="X32" s="797"/>
      <c r="Y32" s="797"/>
      <c r="Z32" s="797"/>
      <c r="AA32" s="797">
        <v>25</v>
      </c>
      <c r="AB32" s="797"/>
      <c r="AC32" s="797"/>
      <c r="AD32" s="797"/>
      <c r="AE32" s="798"/>
      <c r="AF32" s="799">
        <v>147</v>
      </c>
      <c r="AG32" s="800"/>
      <c r="AH32" s="800"/>
      <c r="AI32" s="800"/>
      <c r="AJ32" s="801"/>
      <c r="AK32" s="847">
        <v>86</v>
      </c>
      <c r="AL32" s="843"/>
      <c r="AM32" s="843"/>
      <c r="AN32" s="843"/>
      <c r="AO32" s="843"/>
      <c r="AP32" s="843">
        <v>5382</v>
      </c>
      <c r="AQ32" s="843"/>
      <c r="AR32" s="843"/>
      <c r="AS32" s="843"/>
      <c r="AT32" s="843"/>
      <c r="AU32" s="843">
        <v>1765</v>
      </c>
      <c r="AV32" s="843"/>
      <c r="AW32" s="843"/>
      <c r="AX32" s="843"/>
      <c r="AY32" s="843"/>
      <c r="AZ32" s="844"/>
      <c r="BA32" s="844"/>
      <c r="BB32" s="844"/>
      <c r="BC32" s="844"/>
      <c r="BD32" s="844"/>
      <c r="BE32" s="845" t="s">
        <v>416</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417</v>
      </c>
      <c r="C33" s="794"/>
      <c r="D33" s="794"/>
      <c r="E33" s="794"/>
      <c r="F33" s="794"/>
      <c r="G33" s="794"/>
      <c r="H33" s="794"/>
      <c r="I33" s="794"/>
      <c r="J33" s="794"/>
      <c r="K33" s="794"/>
      <c r="L33" s="794"/>
      <c r="M33" s="794"/>
      <c r="N33" s="794"/>
      <c r="O33" s="794"/>
      <c r="P33" s="795"/>
      <c r="Q33" s="796">
        <v>83</v>
      </c>
      <c r="R33" s="797"/>
      <c r="S33" s="797"/>
      <c r="T33" s="797"/>
      <c r="U33" s="797"/>
      <c r="V33" s="797">
        <v>82</v>
      </c>
      <c r="W33" s="797"/>
      <c r="X33" s="797"/>
      <c r="Y33" s="797"/>
      <c r="Z33" s="797"/>
      <c r="AA33" s="797">
        <v>1</v>
      </c>
      <c r="AB33" s="797"/>
      <c r="AC33" s="797"/>
      <c r="AD33" s="797"/>
      <c r="AE33" s="798"/>
      <c r="AF33" s="799">
        <v>9</v>
      </c>
      <c r="AG33" s="800"/>
      <c r="AH33" s="800"/>
      <c r="AI33" s="800"/>
      <c r="AJ33" s="801"/>
      <c r="AK33" s="847">
        <v>4</v>
      </c>
      <c r="AL33" s="843"/>
      <c r="AM33" s="843"/>
      <c r="AN33" s="843"/>
      <c r="AO33" s="843"/>
      <c r="AP33" s="843">
        <v>368</v>
      </c>
      <c r="AQ33" s="843"/>
      <c r="AR33" s="843"/>
      <c r="AS33" s="843"/>
      <c r="AT33" s="843"/>
      <c r="AU33" s="843">
        <v>277</v>
      </c>
      <c r="AV33" s="843"/>
      <c r="AW33" s="843"/>
      <c r="AX33" s="843"/>
      <c r="AY33" s="843"/>
      <c r="AZ33" s="844"/>
      <c r="BA33" s="844"/>
      <c r="BB33" s="844"/>
      <c r="BC33" s="844"/>
      <c r="BD33" s="844"/>
      <c r="BE33" s="845" t="s">
        <v>418</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397</v>
      </c>
      <c r="B63" s="802" t="s">
        <v>420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1835</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399</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428</v>
      </c>
      <c r="AQ66" s="747"/>
      <c r="AR66" s="747"/>
      <c r="AS66" s="747"/>
      <c r="AT66" s="748"/>
      <c r="AU66" s="746" t="s">
        <v>429</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589</v>
      </c>
      <c r="C68" s="883"/>
      <c r="D68" s="883"/>
      <c r="E68" s="883"/>
      <c r="F68" s="883"/>
      <c r="G68" s="883"/>
      <c r="H68" s="883"/>
      <c r="I68" s="883"/>
      <c r="J68" s="883"/>
      <c r="K68" s="883"/>
      <c r="L68" s="883"/>
      <c r="M68" s="883"/>
      <c r="N68" s="883"/>
      <c r="O68" s="883"/>
      <c r="P68" s="884"/>
      <c r="Q68" s="885">
        <v>360</v>
      </c>
      <c r="R68" s="879"/>
      <c r="S68" s="879"/>
      <c r="T68" s="879"/>
      <c r="U68" s="879"/>
      <c r="V68" s="879">
        <v>327</v>
      </c>
      <c r="W68" s="879"/>
      <c r="X68" s="879"/>
      <c r="Y68" s="879"/>
      <c r="Z68" s="879"/>
      <c r="AA68" s="879">
        <v>33</v>
      </c>
      <c r="AB68" s="879"/>
      <c r="AC68" s="879"/>
      <c r="AD68" s="879"/>
      <c r="AE68" s="879"/>
      <c r="AF68" s="879">
        <v>33</v>
      </c>
      <c r="AG68" s="879"/>
      <c r="AH68" s="879"/>
      <c r="AI68" s="879"/>
      <c r="AJ68" s="879"/>
      <c r="AK68" s="879">
        <v>40</v>
      </c>
      <c r="AL68" s="879"/>
      <c r="AM68" s="879"/>
      <c r="AN68" s="879"/>
      <c r="AO68" s="879"/>
      <c r="AP68" s="879">
        <v>0</v>
      </c>
      <c r="AQ68" s="879"/>
      <c r="AR68" s="879"/>
      <c r="AS68" s="879"/>
      <c r="AT68" s="879"/>
      <c r="AU68" s="879">
        <v>0</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590</v>
      </c>
      <c r="C69" s="887"/>
      <c r="D69" s="887"/>
      <c r="E69" s="887"/>
      <c r="F69" s="887"/>
      <c r="G69" s="887"/>
      <c r="H69" s="887"/>
      <c r="I69" s="887"/>
      <c r="J69" s="887"/>
      <c r="K69" s="887"/>
      <c r="L69" s="887"/>
      <c r="M69" s="887"/>
      <c r="N69" s="887"/>
      <c r="O69" s="887"/>
      <c r="P69" s="888"/>
      <c r="Q69" s="889">
        <v>1969</v>
      </c>
      <c r="R69" s="843"/>
      <c r="S69" s="843"/>
      <c r="T69" s="843"/>
      <c r="U69" s="843"/>
      <c r="V69" s="843">
        <v>1807</v>
      </c>
      <c r="W69" s="843"/>
      <c r="X69" s="843"/>
      <c r="Y69" s="843"/>
      <c r="Z69" s="843"/>
      <c r="AA69" s="843">
        <v>161</v>
      </c>
      <c r="AB69" s="843"/>
      <c r="AC69" s="843"/>
      <c r="AD69" s="843"/>
      <c r="AE69" s="843"/>
      <c r="AF69" s="843">
        <v>65</v>
      </c>
      <c r="AG69" s="843"/>
      <c r="AH69" s="843"/>
      <c r="AI69" s="843"/>
      <c r="AJ69" s="843"/>
      <c r="AK69" s="843">
        <v>0</v>
      </c>
      <c r="AL69" s="843"/>
      <c r="AM69" s="843"/>
      <c r="AN69" s="843"/>
      <c r="AO69" s="843"/>
      <c r="AP69" s="843">
        <v>767</v>
      </c>
      <c r="AQ69" s="843"/>
      <c r="AR69" s="843"/>
      <c r="AS69" s="843"/>
      <c r="AT69" s="843"/>
      <c r="AU69" s="843">
        <v>359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591</v>
      </c>
      <c r="C70" s="887"/>
      <c r="D70" s="887"/>
      <c r="E70" s="887"/>
      <c r="F70" s="887"/>
      <c r="G70" s="887"/>
      <c r="H70" s="887"/>
      <c r="I70" s="887"/>
      <c r="J70" s="887"/>
      <c r="K70" s="887"/>
      <c r="L70" s="887"/>
      <c r="M70" s="887"/>
      <c r="N70" s="887"/>
      <c r="O70" s="887"/>
      <c r="P70" s="888"/>
      <c r="Q70" s="889">
        <v>1645</v>
      </c>
      <c r="R70" s="843"/>
      <c r="S70" s="843"/>
      <c r="T70" s="843"/>
      <c r="U70" s="843"/>
      <c r="V70" s="843">
        <v>1604</v>
      </c>
      <c r="W70" s="843"/>
      <c r="X70" s="843"/>
      <c r="Y70" s="843"/>
      <c r="Z70" s="843"/>
      <c r="AA70" s="843">
        <v>40</v>
      </c>
      <c r="AB70" s="843"/>
      <c r="AC70" s="843"/>
      <c r="AD70" s="843"/>
      <c r="AE70" s="843"/>
      <c r="AF70" s="843">
        <v>40</v>
      </c>
      <c r="AG70" s="843"/>
      <c r="AH70" s="843"/>
      <c r="AI70" s="843"/>
      <c r="AJ70" s="843"/>
      <c r="AK70" s="843">
        <v>0</v>
      </c>
      <c r="AL70" s="843"/>
      <c r="AM70" s="843"/>
      <c r="AN70" s="843"/>
      <c r="AO70" s="843"/>
      <c r="AP70" s="843">
        <v>0</v>
      </c>
      <c r="AQ70" s="843"/>
      <c r="AR70" s="843"/>
      <c r="AS70" s="843"/>
      <c r="AT70" s="843"/>
      <c r="AU70" s="843">
        <v>0</v>
      </c>
      <c r="AV70" s="843"/>
      <c r="AW70" s="843"/>
      <c r="AX70" s="843"/>
      <c r="AY70" s="843"/>
      <c r="AZ70" s="845" t="s">
        <v>594</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591</v>
      </c>
      <c r="C71" s="887"/>
      <c r="D71" s="887"/>
      <c r="E71" s="887"/>
      <c r="F71" s="887"/>
      <c r="G71" s="887"/>
      <c r="H71" s="887"/>
      <c r="I71" s="887"/>
      <c r="J71" s="887"/>
      <c r="K71" s="887"/>
      <c r="L71" s="887"/>
      <c r="M71" s="887"/>
      <c r="N71" s="887"/>
      <c r="O71" s="887"/>
      <c r="P71" s="888"/>
      <c r="Q71" s="889">
        <v>847072</v>
      </c>
      <c r="R71" s="843"/>
      <c r="S71" s="843"/>
      <c r="T71" s="843"/>
      <c r="U71" s="843"/>
      <c r="V71" s="843">
        <v>828353</v>
      </c>
      <c r="W71" s="843"/>
      <c r="X71" s="843"/>
      <c r="Y71" s="843"/>
      <c r="Z71" s="843"/>
      <c r="AA71" s="843">
        <v>18719</v>
      </c>
      <c r="AB71" s="843"/>
      <c r="AC71" s="843"/>
      <c r="AD71" s="843"/>
      <c r="AE71" s="843"/>
      <c r="AF71" s="843">
        <v>18719</v>
      </c>
      <c r="AG71" s="843"/>
      <c r="AH71" s="843"/>
      <c r="AI71" s="843"/>
      <c r="AJ71" s="843"/>
      <c r="AK71" s="843">
        <v>7694</v>
      </c>
      <c r="AL71" s="843"/>
      <c r="AM71" s="843"/>
      <c r="AN71" s="843"/>
      <c r="AO71" s="843"/>
      <c r="AP71" s="843">
        <v>0</v>
      </c>
      <c r="AQ71" s="843"/>
      <c r="AR71" s="843"/>
      <c r="AS71" s="843"/>
      <c r="AT71" s="843"/>
      <c r="AU71" s="843">
        <v>0</v>
      </c>
      <c r="AV71" s="843"/>
      <c r="AW71" s="843"/>
      <c r="AX71" s="843"/>
      <c r="AY71" s="843"/>
      <c r="AZ71" s="845" t="s">
        <v>595</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592</v>
      </c>
      <c r="C72" s="887"/>
      <c r="D72" s="887"/>
      <c r="E72" s="887"/>
      <c r="F72" s="887"/>
      <c r="G72" s="887"/>
      <c r="H72" s="887"/>
      <c r="I72" s="887"/>
      <c r="J72" s="887"/>
      <c r="K72" s="887"/>
      <c r="L72" s="887"/>
      <c r="M72" s="887"/>
      <c r="N72" s="887"/>
      <c r="O72" s="887"/>
      <c r="P72" s="888"/>
      <c r="Q72" s="889">
        <v>23479</v>
      </c>
      <c r="R72" s="843"/>
      <c r="S72" s="843"/>
      <c r="T72" s="843"/>
      <c r="U72" s="843"/>
      <c r="V72" s="843">
        <v>22911</v>
      </c>
      <c r="W72" s="843"/>
      <c r="X72" s="843"/>
      <c r="Y72" s="843"/>
      <c r="Z72" s="843"/>
      <c r="AA72" s="843">
        <v>568</v>
      </c>
      <c r="AB72" s="843"/>
      <c r="AC72" s="843"/>
      <c r="AD72" s="843"/>
      <c r="AE72" s="843"/>
      <c r="AF72" s="843">
        <v>568</v>
      </c>
      <c r="AG72" s="843"/>
      <c r="AH72" s="843"/>
      <c r="AI72" s="843"/>
      <c r="AJ72" s="843"/>
      <c r="AK72" s="843">
        <v>21</v>
      </c>
      <c r="AL72" s="843"/>
      <c r="AM72" s="843"/>
      <c r="AN72" s="843"/>
      <c r="AO72" s="843"/>
      <c r="AP72" s="843">
        <v>0</v>
      </c>
      <c r="AQ72" s="843"/>
      <c r="AR72" s="843"/>
      <c r="AS72" s="843"/>
      <c r="AT72" s="843"/>
      <c r="AU72" s="843">
        <v>0</v>
      </c>
      <c r="AV72" s="843"/>
      <c r="AW72" s="843"/>
      <c r="AX72" s="843"/>
      <c r="AY72" s="843"/>
      <c r="AZ72" s="845" t="s">
        <v>594</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592</v>
      </c>
      <c r="C73" s="887"/>
      <c r="D73" s="887"/>
      <c r="E73" s="887"/>
      <c r="F73" s="887"/>
      <c r="G73" s="887"/>
      <c r="H73" s="887"/>
      <c r="I73" s="887"/>
      <c r="J73" s="887"/>
      <c r="K73" s="887"/>
      <c r="L73" s="887"/>
      <c r="M73" s="887"/>
      <c r="N73" s="887"/>
      <c r="O73" s="887"/>
      <c r="P73" s="888"/>
      <c r="Q73" s="889">
        <v>205</v>
      </c>
      <c r="R73" s="843"/>
      <c r="S73" s="843"/>
      <c r="T73" s="843"/>
      <c r="U73" s="843"/>
      <c r="V73" s="843">
        <v>97</v>
      </c>
      <c r="W73" s="843"/>
      <c r="X73" s="843"/>
      <c r="Y73" s="843"/>
      <c r="Z73" s="843"/>
      <c r="AA73" s="843">
        <v>108</v>
      </c>
      <c r="AB73" s="843"/>
      <c r="AC73" s="843"/>
      <c r="AD73" s="843"/>
      <c r="AE73" s="843"/>
      <c r="AF73" s="843">
        <v>108</v>
      </c>
      <c r="AG73" s="843"/>
      <c r="AH73" s="843"/>
      <c r="AI73" s="843"/>
      <c r="AJ73" s="843"/>
      <c r="AK73" s="843">
        <v>0</v>
      </c>
      <c r="AL73" s="843"/>
      <c r="AM73" s="843"/>
      <c r="AN73" s="843"/>
      <c r="AO73" s="843"/>
      <c r="AP73" s="843">
        <v>0</v>
      </c>
      <c r="AQ73" s="843"/>
      <c r="AR73" s="843"/>
      <c r="AS73" s="843"/>
      <c r="AT73" s="843"/>
      <c r="AU73" s="843">
        <v>0</v>
      </c>
      <c r="AV73" s="843"/>
      <c r="AW73" s="843"/>
      <c r="AX73" s="843"/>
      <c r="AY73" s="843"/>
      <c r="AZ73" s="845" t="s">
        <v>596</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593</v>
      </c>
      <c r="C74" s="887"/>
      <c r="D74" s="887"/>
      <c r="E74" s="887"/>
      <c r="F74" s="887"/>
      <c r="G74" s="887"/>
      <c r="H74" s="887"/>
      <c r="I74" s="887"/>
      <c r="J74" s="887"/>
      <c r="K74" s="887"/>
      <c r="L74" s="887"/>
      <c r="M74" s="887"/>
      <c r="N74" s="887"/>
      <c r="O74" s="887"/>
      <c r="P74" s="888"/>
      <c r="Q74" s="889">
        <v>6210</v>
      </c>
      <c r="R74" s="843"/>
      <c r="S74" s="843"/>
      <c r="T74" s="843"/>
      <c r="U74" s="843"/>
      <c r="V74" s="843">
        <v>6037</v>
      </c>
      <c r="W74" s="843"/>
      <c r="X74" s="843"/>
      <c r="Y74" s="843"/>
      <c r="Z74" s="843"/>
      <c r="AA74" s="843">
        <v>173</v>
      </c>
      <c r="AB74" s="843"/>
      <c r="AC74" s="843"/>
      <c r="AD74" s="843"/>
      <c r="AE74" s="843"/>
      <c r="AF74" s="843">
        <v>173</v>
      </c>
      <c r="AG74" s="843"/>
      <c r="AH74" s="843"/>
      <c r="AI74" s="843"/>
      <c r="AJ74" s="843"/>
      <c r="AK74" s="843">
        <v>141</v>
      </c>
      <c r="AL74" s="843"/>
      <c r="AM74" s="843"/>
      <c r="AN74" s="843"/>
      <c r="AO74" s="843"/>
      <c r="AP74" s="843">
        <v>501</v>
      </c>
      <c r="AQ74" s="843"/>
      <c r="AR74" s="843"/>
      <c r="AS74" s="843"/>
      <c r="AT74" s="843"/>
      <c r="AU74" s="843">
        <v>44</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397</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314</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314</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314</v>
      </c>
      <c r="DR109" s="906"/>
      <c r="DS109" s="906"/>
      <c r="DT109" s="906"/>
      <c r="DU109" s="907"/>
      <c r="DV109" s="905" t="s">
        <v>441</v>
      </c>
      <c r="DW109" s="906"/>
      <c r="DX109" s="906"/>
      <c r="DY109" s="906"/>
      <c r="DZ109" s="908"/>
    </row>
    <row r="110" spans="1:131" s="224" customFormat="1" ht="26.25" customHeight="1" x14ac:dyDescent="0.2">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1272713</v>
      </c>
      <c r="AB110" s="913"/>
      <c r="AC110" s="913"/>
      <c r="AD110" s="913"/>
      <c r="AE110" s="914"/>
      <c r="AF110" s="915">
        <v>1244678</v>
      </c>
      <c r="AG110" s="913"/>
      <c r="AH110" s="913"/>
      <c r="AI110" s="913"/>
      <c r="AJ110" s="914"/>
      <c r="AK110" s="915">
        <v>1269489</v>
      </c>
      <c r="AL110" s="913"/>
      <c r="AM110" s="913"/>
      <c r="AN110" s="913"/>
      <c r="AO110" s="914"/>
      <c r="AP110" s="916">
        <v>13.1</v>
      </c>
      <c r="AQ110" s="917"/>
      <c r="AR110" s="917"/>
      <c r="AS110" s="917"/>
      <c r="AT110" s="918"/>
      <c r="AU110" s="919" t="s">
        <v>77</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11480290</v>
      </c>
      <c r="BR110" s="944"/>
      <c r="BS110" s="944"/>
      <c r="BT110" s="944"/>
      <c r="BU110" s="944"/>
      <c r="BV110" s="944">
        <v>11320182</v>
      </c>
      <c r="BW110" s="944"/>
      <c r="BX110" s="944"/>
      <c r="BY110" s="944"/>
      <c r="BZ110" s="944"/>
      <c r="CA110" s="944">
        <v>11058460</v>
      </c>
      <c r="CB110" s="944"/>
      <c r="CC110" s="944"/>
      <c r="CD110" s="944"/>
      <c r="CE110" s="944"/>
      <c r="CF110" s="957">
        <v>114.1</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447</v>
      </c>
      <c r="DH110" s="944"/>
      <c r="DI110" s="944"/>
      <c r="DJ110" s="944"/>
      <c r="DK110" s="944"/>
      <c r="DL110" s="944" t="s">
        <v>448</v>
      </c>
      <c r="DM110" s="944"/>
      <c r="DN110" s="944"/>
      <c r="DO110" s="944"/>
      <c r="DP110" s="944"/>
      <c r="DQ110" s="944" t="s">
        <v>447</v>
      </c>
      <c r="DR110" s="944"/>
      <c r="DS110" s="944"/>
      <c r="DT110" s="944"/>
      <c r="DU110" s="944"/>
      <c r="DV110" s="945" t="s">
        <v>447</v>
      </c>
      <c r="DW110" s="945"/>
      <c r="DX110" s="945"/>
      <c r="DY110" s="945"/>
      <c r="DZ110" s="946"/>
    </row>
    <row r="111" spans="1:131" s="224" customFormat="1" ht="26.25" customHeight="1" x14ac:dyDescent="0.2">
      <c r="A111" s="947" t="s">
        <v>449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447</v>
      </c>
      <c r="AB111" s="951"/>
      <c r="AC111" s="951"/>
      <c r="AD111" s="951"/>
      <c r="AE111" s="952"/>
      <c r="AF111" s="953" t="s">
        <v>447</v>
      </c>
      <c r="AG111" s="951"/>
      <c r="AH111" s="951"/>
      <c r="AI111" s="951"/>
      <c r="AJ111" s="952"/>
      <c r="AK111" s="953" t="s">
        <v>447</v>
      </c>
      <c r="AL111" s="951"/>
      <c r="AM111" s="951"/>
      <c r="AN111" s="951"/>
      <c r="AO111" s="952"/>
      <c r="AP111" s="954" t="s">
        <v>447</v>
      </c>
      <c r="AQ111" s="955"/>
      <c r="AR111" s="955"/>
      <c r="AS111" s="955"/>
      <c r="AT111" s="956"/>
      <c r="AU111" s="921"/>
      <c r="AV111" s="922"/>
      <c r="AW111" s="922"/>
      <c r="AX111" s="922"/>
      <c r="AY111" s="922"/>
      <c r="AZ111" s="935" t="s">
        <v>450</v>
      </c>
      <c r="BA111" s="936"/>
      <c r="BB111" s="936"/>
      <c r="BC111" s="936"/>
      <c r="BD111" s="936"/>
      <c r="BE111" s="936"/>
      <c r="BF111" s="936"/>
      <c r="BG111" s="936"/>
      <c r="BH111" s="936"/>
      <c r="BI111" s="936"/>
      <c r="BJ111" s="936"/>
      <c r="BK111" s="936"/>
      <c r="BL111" s="936"/>
      <c r="BM111" s="936"/>
      <c r="BN111" s="936"/>
      <c r="BO111" s="936"/>
      <c r="BP111" s="937"/>
      <c r="BQ111" s="938" t="s">
        <v>447</v>
      </c>
      <c r="BR111" s="939"/>
      <c r="BS111" s="939"/>
      <c r="BT111" s="939"/>
      <c r="BU111" s="939"/>
      <c r="BV111" s="939" t="s">
        <v>447</v>
      </c>
      <c r="BW111" s="939"/>
      <c r="BX111" s="939"/>
      <c r="BY111" s="939"/>
      <c r="BZ111" s="939"/>
      <c r="CA111" s="939" t="s">
        <v>447</v>
      </c>
      <c r="CB111" s="939"/>
      <c r="CC111" s="939"/>
      <c r="CD111" s="939"/>
      <c r="CE111" s="939"/>
      <c r="CF111" s="933" t="s">
        <v>447</v>
      </c>
      <c r="CG111" s="934"/>
      <c r="CH111" s="934"/>
      <c r="CI111" s="934"/>
      <c r="CJ111" s="934"/>
      <c r="CK111" s="961"/>
      <c r="CL111" s="962"/>
      <c r="CM111" s="935" t="s">
        <v>451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447</v>
      </c>
      <c r="DH111" s="939"/>
      <c r="DI111" s="939"/>
      <c r="DJ111" s="939"/>
      <c r="DK111" s="939"/>
      <c r="DL111" s="939" t="s">
        <v>447</v>
      </c>
      <c r="DM111" s="939"/>
      <c r="DN111" s="939"/>
      <c r="DO111" s="939"/>
      <c r="DP111" s="939"/>
      <c r="DQ111" s="939" t="s">
        <v>447</v>
      </c>
      <c r="DR111" s="939"/>
      <c r="DS111" s="939"/>
      <c r="DT111" s="939"/>
      <c r="DU111" s="939"/>
      <c r="DV111" s="940" t="s">
        <v>447</v>
      </c>
      <c r="DW111" s="940"/>
      <c r="DX111" s="940"/>
      <c r="DY111" s="940"/>
      <c r="DZ111" s="941"/>
    </row>
    <row r="112" spans="1:131" s="224" customFormat="1" ht="26.25" customHeight="1" x14ac:dyDescent="0.2">
      <c r="A112" s="965" t="s">
        <v>452</v>
      </c>
      <c r="B112" s="966"/>
      <c r="C112" s="936" t="s">
        <v>453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447</v>
      </c>
      <c r="AB112" s="972"/>
      <c r="AC112" s="972"/>
      <c r="AD112" s="972"/>
      <c r="AE112" s="973"/>
      <c r="AF112" s="974" t="s">
        <v>447</v>
      </c>
      <c r="AG112" s="972"/>
      <c r="AH112" s="972"/>
      <c r="AI112" s="972"/>
      <c r="AJ112" s="973"/>
      <c r="AK112" s="974" t="s">
        <v>447</v>
      </c>
      <c r="AL112" s="972"/>
      <c r="AM112" s="972"/>
      <c r="AN112" s="972"/>
      <c r="AO112" s="973"/>
      <c r="AP112" s="975" t="s">
        <v>447</v>
      </c>
      <c r="AQ112" s="976"/>
      <c r="AR112" s="976"/>
      <c r="AS112" s="976"/>
      <c r="AT112" s="977"/>
      <c r="AU112" s="921"/>
      <c r="AV112" s="922"/>
      <c r="AW112" s="922"/>
      <c r="AX112" s="922"/>
      <c r="AY112" s="922"/>
      <c r="AZ112" s="935" t="s">
        <v>454</v>
      </c>
      <c r="BA112" s="936"/>
      <c r="BB112" s="936"/>
      <c r="BC112" s="936"/>
      <c r="BD112" s="936"/>
      <c r="BE112" s="936"/>
      <c r="BF112" s="936"/>
      <c r="BG112" s="936"/>
      <c r="BH112" s="936"/>
      <c r="BI112" s="936"/>
      <c r="BJ112" s="936"/>
      <c r="BK112" s="936"/>
      <c r="BL112" s="936"/>
      <c r="BM112" s="936"/>
      <c r="BN112" s="936"/>
      <c r="BO112" s="936"/>
      <c r="BP112" s="937"/>
      <c r="BQ112" s="938">
        <v>3022679</v>
      </c>
      <c r="BR112" s="939"/>
      <c r="BS112" s="939"/>
      <c r="BT112" s="939"/>
      <c r="BU112" s="939"/>
      <c r="BV112" s="939">
        <v>2559183</v>
      </c>
      <c r="BW112" s="939"/>
      <c r="BX112" s="939"/>
      <c r="BY112" s="939"/>
      <c r="BZ112" s="939"/>
      <c r="CA112" s="939">
        <v>2044209</v>
      </c>
      <c r="CB112" s="939"/>
      <c r="CC112" s="939"/>
      <c r="CD112" s="939"/>
      <c r="CE112" s="939"/>
      <c r="CF112" s="933">
        <v>21.1</v>
      </c>
      <c r="CG112" s="934"/>
      <c r="CH112" s="934"/>
      <c r="CI112" s="934"/>
      <c r="CJ112" s="934"/>
      <c r="CK112" s="961"/>
      <c r="CL112" s="962"/>
      <c r="CM112" s="935" t="s">
        <v>455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447</v>
      </c>
      <c r="DH112" s="939"/>
      <c r="DI112" s="939"/>
      <c r="DJ112" s="939"/>
      <c r="DK112" s="939"/>
      <c r="DL112" s="939" t="s">
        <v>447</v>
      </c>
      <c r="DM112" s="939"/>
      <c r="DN112" s="939"/>
      <c r="DO112" s="939"/>
      <c r="DP112" s="939"/>
      <c r="DQ112" s="939" t="s">
        <v>447</v>
      </c>
      <c r="DR112" s="939"/>
      <c r="DS112" s="939"/>
      <c r="DT112" s="939"/>
      <c r="DU112" s="939"/>
      <c r="DV112" s="940" t="s">
        <v>447</v>
      </c>
      <c r="DW112" s="940"/>
      <c r="DX112" s="940"/>
      <c r="DY112" s="940"/>
      <c r="DZ112" s="941"/>
    </row>
    <row r="113" spans="1:130" s="224" customFormat="1" ht="26.25" customHeight="1" x14ac:dyDescent="0.2">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252933</v>
      </c>
      <c r="AB113" s="951"/>
      <c r="AC113" s="951"/>
      <c r="AD113" s="951"/>
      <c r="AE113" s="952"/>
      <c r="AF113" s="953">
        <v>232173</v>
      </c>
      <c r="AG113" s="951"/>
      <c r="AH113" s="951"/>
      <c r="AI113" s="951"/>
      <c r="AJ113" s="952"/>
      <c r="AK113" s="953">
        <v>214762</v>
      </c>
      <c r="AL113" s="951"/>
      <c r="AM113" s="951"/>
      <c r="AN113" s="951"/>
      <c r="AO113" s="952"/>
      <c r="AP113" s="954">
        <v>2.2000000000000002</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576280</v>
      </c>
      <c r="BR113" s="939"/>
      <c r="BS113" s="939"/>
      <c r="BT113" s="939"/>
      <c r="BU113" s="939"/>
      <c r="BV113" s="939">
        <v>483223</v>
      </c>
      <c r="BW113" s="939"/>
      <c r="BX113" s="939"/>
      <c r="BY113" s="939"/>
      <c r="BZ113" s="939"/>
      <c r="CA113" s="939">
        <v>403337</v>
      </c>
      <c r="CB113" s="939"/>
      <c r="CC113" s="939"/>
      <c r="CD113" s="939"/>
      <c r="CE113" s="939"/>
      <c r="CF113" s="933">
        <v>4.2</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459</v>
      </c>
      <c r="DH113" s="972"/>
      <c r="DI113" s="972"/>
      <c r="DJ113" s="972"/>
      <c r="DK113" s="973"/>
      <c r="DL113" s="974" t="s">
        <v>448</v>
      </c>
      <c r="DM113" s="972"/>
      <c r="DN113" s="972"/>
      <c r="DO113" s="972"/>
      <c r="DP113" s="973"/>
      <c r="DQ113" s="974" t="s">
        <v>447</v>
      </c>
      <c r="DR113" s="972"/>
      <c r="DS113" s="972"/>
      <c r="DT113" s="972"/>
      <c r="DU113" s="973"/>
      <c r="DV113" s="975" t="s">
        <v>447</v>
      </c>
      <c r="DW113" s="976"/>
      <c r="DX113" s="976"/>
      <c r="DY113" s="976"/>
      <c r="DZ113" s="977"/>
    </row>
    <row r="114" spans="1:130" s="224" customFormat="1" ht="26.25" customHeight="1" x14ac:dyDescent="0.2">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108746</v>
      </c>
      <c r="AB114" s="972"/>
      <c r="AC114" s="972"/>
      <c r="AD114" s="972"/>
      <c r="AE114" s="973"/>
      <c r="AF114" s="974">
        <v>99360</v>
      </c>
      <c r="AG114" s="972"/>
      <c r="AH114" s="972"/>
      <c r="AI114" s="972"/>
      <c r="AJ114" s="973"/>
      <c r="AK114" s="974">
        <v>89212</v>
      </c>
      <c r="AL114" s="972"/>
      <c r="AM114" s="972"/>
      <c r="AN114" s="972"/>
      <c r="AO114" s="973"/>
      <c r="AP114" s="975">
        <v>0.9</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198661</v>
      </c>
      <c r="BR114" s="939"/>
      <c r="BS114" s="939"/>
      <c r="BT114" s="939"/>
      <c r="BU114" s="939"/>
      <c r="BV114" s="939">
        <v>2012090</v>
      </c>
      <c r="BW114" s="939"/>
      <c r="BX114" s="939"/>
      <c r="BY114" s="939"/>
      <c r="BZ114" s="939"/>
      <c r="CA114" s="939">
        <v>211132</v>
      </c>
      <c r="CB114" s="939"/>
      <c r="CC114" s="939"/>
      <c r="CD114" s="939"/>
      <c r="CE114" s="939"/>
      <c r="CF114" s="933">
        <v>2.2000000000000002</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463</v>
      </c>
      <c r="DM114" s="972"/>
      <c r="DN114" s="972"/>
      <c r="DO114" s="972"/>
      <c r="DP114" s="973"/>
      <c r="DQ114" s="974" t="s">
        <v>448</v>
      </c>
      <c r="DR114" s="972"/>
      <c r="DS114" s="972"/>
      <c r="DT114" s="972"/>
      <c r="DU114" s="973"/>
      <c r="DV114" s="975" t="s">
        <v>447</v>
      </c>
      <c r="DW114" s="976"/>
      <c r="DX114" s="976"/>
      <c r="DY114" s="976"/>
      <c r="DZ114" s="977"/>
    </row>
    <row r="115" spans="1:130" s="224" customFormat="1" ht="26.25" customHeight="1" x14ac:dyDescent="0.2">
      <c r="A115" s="967"/>
      <c r="B115" s="968"/>
      <c r="C115" s="936" t="s">
        <v>464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158</v>
      </c>
      <c r="AB115" s="951"/>
      <c r="AC115" s="951"/>
      <c r="AD115" s="951"/>
      <c r="AE115" s="952"/>
      <c r="AF115" s="953">
        <v>142</v>
      </c>
      <c r="AG115" s="951"/>
      <c r="AH115" s="951"/>
      <c r="AI115" s="951"/>
      <c r="AJ115" s="952"/>
      <c r="AK115" s="953">
        <v>131</v>
      </c>
      <c r="AL115" s="951"/>
      <c r="AM115" s="951"/>
      <c r="AN115" s="951"/>
      <c r="AO115" s="952"/>
      <c r="AP115" s="954">
        <v>0</v>
      </c>
      <c r="AQ115" s="955"/>
      <c r="AR115" s="955"/>
      <c r="AS115" s="955"/>
      <c r="AT115" s="956"/>
      <c r="AU115" s="921"/>
      <c r="AV115" s="922"/>
      <c r="AW115" s="922"/>
      <c r="AX115" s="922"/>
      <c r="AY115" s="922"/>
      <c r="AZ115" s="935" t="s">
        <v>465</v>
      </c>
      <c r="BA115" s="936"/>
      <c r="BB115" s="936"/>
      <c r="BC115" s="936"/>
      <c r="BD115" s="936"/>
      <c r="BE115" s="936"/>
      <c r="BF115" s="936"/>
      <c r="BG115" s="936"/>
      <c r="BH115" s="936"/>
      <c r="BI115" s="936"/>
      <c r="BJ115" s="936"/>
      <c r="BK115" s="936"/>
      <c r="BL115" s="936"/>
      <c r="BM115" s="936"/>
      <c r="BN115" s="936"/>
      <c r="BO115" s="936"/>
      <c r="BP115" s="937"/>
      <c r="BQ115" s="938" t="s">
        <v>447</v>
      </c>
      <c r="BR115" s="939"/>
      <c r="BS115" s="939"/>
      <c r="BT115" s="939"/>
      <c r="BU115" s="939"/>
      <c r="BV115" s="939" t="s">
        <v>447</v>
      </c>
      <c r="BW115" s="939"/>
      <c r="BX115" s="939"/>
      <c r="BY115" s="939"/>
      <c r="BZ115" s="939"/>
      <c r="CA115" s="939" t="s">
        <v>447</v>
      </c>
      <c r="CB115" s="939"/>
      <c r="CC115" s="939"/>
      <c r="CD115" s="939"/>
      <c r="CE115" s="939"/>
      <c r="CF115" s="933" t="s">
        <v>447</v>
      </c>
      <c r="CG115" s="934"/>
      <c r="CH115" s="934"/>
      <c r="CI115" s="934"/>
      <c r="CJ115" s="934"/>
      <c r="CK115" s="961"/>
      <c r="CL115" s="962"/>
      <c r="CM115" s="935" t="s">
        <v>466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447</v>
      </c>
      <c r="DH115" s="972"/>
      <c r="DI115" s="972"/>
      <c r="DJ115" s="972"/>
      <c r="DK115" s="973"/>
      <c r="DL115" s="974" t="s">
        <v>447</v>
      </c>
      <c r="DM115" s="972"/>
      <c r="DN115" s="972"/>
      <c r="DO115" s="972"/>
      <c r="DP115" s="973"/>
      <c r="DQ115" s="974" t="s">
        <v>448</v>
      </c>
      <c r="DR115" s="972"/>
      <c r="DS115" s="972"/>
      <c r="DT115" s="972"/>
      <c r="DU115" s="973"/>
      <c r="DV115" s="975" t="s">
        <v>448</v>
      </c>
      <c r="DW115" s="976"/>
      <c r="DX115" s="976"/>
      <c r="DY115" s="976"/>
      <c r="DZ115" s="977"/>
    </row>
    <row r="116" spans="1:130" s="224" customFormat="1" ht="26.25" customHeight="1" x14ac:dyDescent="0.2">
      <c r="A116" s="969"/>
      <c r="B116" s="970"/>
      <c r="C116" s="978" t="s">
        <v>467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447</v>
      </c>
      <c r="AB116" s="972"/>
      <c r="AC116" s="972"/>
      <c r="AD116" s="972"/>
      <c r="AE116" s="973"/>
      <c r="AF116" s="974" t="s">
        <v>447</v>
      </c>
      <c r="AG116" s="972"/>
      <c r="AH116" s="972"/>
      <c r="AI116" s="972"/>
      <c r="AJ116" s="973"/>
      <c r="AK116" s="974" t="s">
        <v>447</v>
      </c>
      <c r="AL116" s="972"/>
      <c r="AM116" s="972"/>
      <c r="AN116" s="972"/>
      <c r="AO116" s="973"/>
      <c r="AP116" s="975" t="s">
        <v>447</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447</v>
      </c>
      <c r="BW116" s="939"/>
      <c r="BX116" s="939"/>
      <c r="BY116" s="939"/>
      <c r="BZ116" s="939"/>
      <c r="CA116" s="939" t="s">
        <v>447</v>
      </c>
      <c r="CB116" s="939"/>
      <c r="CC116" s="939"/>
      <c r="CD116" s="939"/>
      <c r="CE116" s="939"/>
      <c r="CF116" s="933" t="s">
        <v>469</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447</v>
      </c>
      <c r="DH116" s="972"/>
      <c r="DI116" s="972"/>
      <c r="DJ116" s="972"/>
      <c r="DK116" s="973"/>
      <c r="DL116" s="974" t="s">
        <v>447</v>
      </c>
      <c r="DM116" s="972"/>
      <c r="DN116" s="972"/>
      <c r="DO116" s="972"/>
      <c r="DP116" s="973"/>
      <c r="DQ116" s="974" t="s">
        <v>448</v>
      </c>
      <c r="DR116" s="972"/>
      <c r="DS116" s="972"/>
      <c r="DT116" s="972"/>
      <c r="DU116" s="973"/>
      <c r="DV116" s="975" t="s">
        <v>447</v>
      </c>
      <c r="DW116" s="976"/>
      <c r="DX116" s="976"/>
      <c r="DY116" s="976"/>
      <c r="DZ116" s="977"/>
    </row>
    <row r="117" spans="1:130" s="224" customFormat="1" ht="26.25" customHeight="1" x14ac:dyDescent="0.2">
      <c r="A117" s="925" t="s">
        <v>194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1634550</v>
      </c>
      <c r="AB117" s="992"/>
      <c r="AC117" s="992"/>
      <c r="AD117" s="992"/>
      <c r="AE117" s="993"/>
      <c r="AF117" s="994">
        <v>1576353</v>
      </c>
      <c r="AG117" s="992"/>
      <c r="AH117" s="992"/>
      <c r="AI117" s="992"/>
      <c r="AJ117" s="993"/>
      <c r="AK117" s="994">
        <v>1573594</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t="s">
        <v>447</v>
      </c>
      <c r="BR117" s="939"/>
      <c r="BS117" s="939"/>
      <c r="BT117" s="939"/>
      <c r="BU117" s="939"/>
      <c r="BV117" s="939" t="s">
        <v>447</v>
      </c>
      <c r="BW117" s="939"/>
      <c r="BX117" s="939"/>
      <c r="BY117" s="939"/>
      <c r="BZ117" s="939"/>
      <c r="CA117" s="939" t="s">
        <v>447</v>
      </c>
      <c r="CB117" s="939"/>
      <c r="CC117" s="939"/>
      <c r="CD117" s="939"/>
      <c r="CE117" s="939"/>
      <c r="CF117" s="933" t="s">
        <v>469</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447</v>
      </c>
      <c r="DH117" s="972"/>
      <c r="DI117" s="972"/>
      <c r="DJ117" s="972"/>
      <c r="DK117" s="973"/>
      <c r="DL117" s="974" t="s">
        <v>469</v>
      </c>
      <c r="DM117" s="972"/>
      <c r="DN117" s="972"/>
      <c r="DO117" s="972"/>
      <c r="DP117" s="973"/>
      <c r="DQ117" s="974" t="s">
        <v>447</v>
      </c>
      <c r="DR117" s="972"/>
      <c r="DS117" s="972"/>
      <c r="DT117" s="972"/>
      <c r="DU117" s="973"/>
      <c r="DV117" s="975" t="s">
        <v>447</v>
      </c>
      <c r="DW117" s="976"/>
      <c r="DX117" s="976"/>
      <c r="DY117" s="976"/>
      <c r="DZ117" s="977"/>
    </row>
    <row r="118" spans="1:130" s="224" customFormat="1" ht="26.25" customHeight="1" x14ac:dyDescent="0.2">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314</v>
      </c>
      <c r="AL118" s="906"/>
      <c r="AM118" s="906"/>
      <c r="AN118" s="906"/>
      <c r="AO118" s="907"/>
      <c r="AP118" s="983" t="s">
        <v>441</v>
      </c>
      <c r="AQ118" s="984"/>
      <c r="AR118" s="984"/>
      <c r="AS118" s="984"/>
      <c r="AT118" s="985"/>
      <c r="AU118" s="921"/>
      <c r="AV118" s="922"/>
      <c r="AW118" s="922"/>
      <c r="AX118" s="922"/>
      <c r="AY118" s="922"/>
      <c r="AZ118" s="986" t="s">
        <v>474</v>
      </c>
      <c r="BA118" s="978"/>
      <c r="BB118" s="978"/>
      <c r="BC118" s="978"/>
      <c r="BD118" s="978"/>
      <c r="BE118" s="978"/>
      <c r="BF118" s="978"/>
      <c r="BG118" s="978"/>
      <c r="BH118" s="978"/>
      <c r="BI118" s="978"/>
      <c r="BJ118" s="978"/>
      <c r="BK118" s="978"/>
      <c r="BL118" s="978"/>
      <c r="BM118" s="978"/>
      <c r="BN118" s="978"/>
      <c r="BO118" s="978"/>
      <c r="BP118" s="979"/>
      <c r="BQ118" s="1012" t="s">
        <v>447</v>
      </c>
      <c r="BR118" s="1013"/>
      <c r="BS118" s="1013"/>
      <c r="BT118" s="1013"/>
      <c r="BU118" s="1013"/>
      <c r="BV118" s="1013" t="s">
        <v>447</v>
      </c>
      <c r="BW118" s="1013"/>
      <c r="BX118" s="1013"/>
      <c r="BY118" s="1013"/>
      <c r="BZ118" s="1013"/>
      <c r="CA118" s="1013" t="s">
        <v>447</v>
      </c>
      <c r="CB118" s="1013"/>
      <c r="CC118" s="1013"/>
      <c r="CD118" s="1013"/>
      <c r="CE118" s="1013"/>
      <c r="CF118" s="933" t="s">
        <v>447</v>
      </c>
      <c r="CG118" s="934"/>
      <c r="CH118" s="934"/>
      <c r="CI118" s="934"/>
      <c r="CJ118" s="934"/>
      <c r="CK118" s="961"/>
      <c r="CL118" s="962"/>
      <c r="CM118" s="935" t="s">
        <v>475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447</v>
      </c>
      <c r="DH118" s="972"/>
      <c r="DI118" s="972"/>
      <c r="DJ118" s="972"/>
      <c r="DK118" s="973"/>
      <c r="DL118" s="974" t="s">
        <v>447</v>
      </c>
      <c r="DM118" s="972"/>
      <c r="DN118" s="972"/>
      <c r="DO118" s="972"/>
      <c r="DP118" s="973"/>
      <c r="DQ118" s="974" t="s">
        <v>447</v>
      </c>
      <c r="DR118" s="972"/>
      <c r="DS118" s="972"/>
      <c r="DT118" s="972"/>
      <c r="DU118" s="973"/>
      <c r="DV118" s="975" t="s">
        <v>447</v>
      </c>
      <c r="DW118" s="976"/>
      <c r="DX118" s="976"/>
      <c r="DY118" s="976"/>
      <c r="DZ118" s="977"/>
    </row>
    <row r="119" spans="1:130" s="224" customFormat="1" ht="26.25" customHeight="1" x14ac:dyDescent="0.2">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447</v>
      </c>
      <c r="AB119" s="913"/>
      <c r="AC119" s="913"/>
      <c r="AD119" s="913"/>
      <c r="AE119" s="914"/>
      <c r="AF119" s="915" t="s">
        <v>459</v>
      </c>
      <c r="AG119" s="913"/>
      <c r="AH119" s="913"/>
      <c r="AI119" s="913"/>
      <c r="AJ119" s="914"/>
      <c r="AK119" s="915" t="s">
        <v>447</v>
      </c>
      <c r="AL119" s="913"/>
      <c r="AM119" s="913"/>
      <c r="AN119" s="913"/>
      <c r="AO119" s="914"/>
      <c r="AP119" s="916" t="s">
        <v>447</v>
      </c>
      <c r="AQ119" s="917"/>
      <c r="AR119" s="917"/>
      <c r="AS119" s="917"/>
      <c r="AT119" s="918"/>
      <c r="AU119" s="923"/>
      <c r="AV119" s="924"/>
      <c r="AW119" s="924"/>
      <c r="AX119" s="924"/>
      <c r="AY119" s="924"/>
      <c r="AZ119" s="245" t="s">
        <v>194</v>
      </c>
      <c r="BA119" s="245"/>
      <c r="BB119" s="245"/>
      <c r="BC119" s="245"/>
      <c r="BD119" s="245"/>
      <c r="BE119" s="245"/>
      <c r="BF119" s="245"/>
      <c r="BG119" s="245"/>
      <c r="BH119" s="245"/>
      <c r="BI119" s="245"/>
      <c r="BJ119" s="245"/>
      <c r="BK119" s="245"/>
      <c r="BL119" s="245"/>
      <c r="BM119" s="245"/>
      <c r="BN119" s="245"/>
      <c r="BO119" s="990" t="s">
        <v>476</v>
      </c>
      <c r="BP119" s="1018"/>
      <c r="BQ119" s="1012">
        <v>15277910</v>
      </c>
      <c r="BR119" s="1013"/>
      <c r="BS119" s="1013"/>
      <c r="BT119" s="1013"/>
      <c r="BU119" s="1013"/>
      <c r="BV119" s="1013">
        <v>16374678</v>
      </c>
      <c r="BW119" s="1013"/>
      <c r="BX119" s="1013"/>
      <c r="BY119" s="1013"/>
      <c r="BZ119" s="1013"/>
      <c r="CA119" s="1013">
        <v>13717138</v>
      </c>
      <c r="CB119" s="1013"/>
      <c r="CC119" s="1013"/>
      <c r="CD119" s="1013"/>
      <c r="CE119" s="1013"/>
      <c r="CF119" s="1014"/>
      <c r="CG119" s="1015"/>
      <c r="CH119" s="1015"/>
      <c r="CI119" s="1015"/>
      <c r="CJ119" s="1016"/>
      <c r="CK119" s="963"/>
      <c r="CL119" s="964"/>
      <c r="CM119" s="986" t="s">
        <v>477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447</v>
      </c>
      <c r="DH119" s="999"/>
      <c r="DI119" s="999"/>
      <c r="DJ119" s="999"/>
      <c r="DK119" s="1000"/>
      <c r="DL119" s="998" t="s">
        <v>459</v>
      </c>
      <c r="DM119" s="999"/>
      <c r="DN119" s="999"/>
      <c r="DO119" s="999"/>
      <c r="DP119" s="1000"/>
      <c r="DQ119" s="998" t="s">
        <v>463</v>
      </c>
      <c r="DR119" s="999"/>
      <c r="DS119" s="999"/>
      <c r="DT119" s="999"/>
      <c r="DU119" s="1000"/>
      <c r="DV119" s="1001" t="s">
        <v>447</v>
      </c>
      <c r="DW119" s="1002"/>
      <c r="DX119" s="1002"/>
      <c r="DY119" s="1002"/>
      <c r="DZ119" s="1003"/>
    </row>
    <row r="120" spans="1:130" s="224" customFormat="1" ht="26.25" customHeight="1" x14ac:dyDescent="0.2">
      <c r="A120" s="1070"/>
      <c r="B120" s="962"/>
      <c r="C120" s="935" t="s">
        <v>451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447</v>
      </c>
      <c r="AB120" s="972"/>
      <c r="AC120" s="972"/>
      <c r="AD120" s="972"/>
      <c r="AE120" s="973"/>
      <c r="AF120" s="974" t="s">
        <v>463</v>
      </c>
      <c r="AG120" s="972"/>
      <c r="AH120" s="972"/>
      <c r="AI120" s="972"/>
      <c r="AJ120" s="973"/>
      <c r="AK120" s="974" t="s">
        <v>447</v>
      </c>
      <c r="AL120" s="972"/>
      <c r="AM120" s="972"/>
      <c r="AN120" s="972"/>
      <c r="AO120" s="973"/>
      <c r="AP120" s="975" t="s">
        <v>447</v>
      </c>
      <c r="AQ120" s="976"/>
      <c r="AR120" s="976"/>
      <c r="AS120" s="976"/>
      <c r="AT120" s="977"/>
      <c r="AU120" s="1004" t="s">
        <v>478</v>
      </c>
      <c r="AV120" s="1005"/>
      <c r="AW120" s="1005"/>
      <c r="AX120" s="1005"/>
      <c r="AY120" s="1006"/>
      <c r="AZ120" s="942" t="s">
        <v>479</v>
      </c>
      <c r="BA120" s="910"/>
      <c r="BB120" s="910"/>
      <c r="BC120" s="910"/>
      <c r="BD120" s="910"/>
      <c r="BE120" s="910"/>
      <c r="BF120" s="910"/>
      <c r="BG120" s="910"/>
      <c r="BH120" s="910"/>
      <c r="BI120" s="910"/>
      <c r="BJ120" s="910"/>
      <c r="BK120" s="910"/>
      <c r="BL120" s="910"/>
      <c r="BM120" s="910"/>
      <c r="BN120" s="910"/>
      <c r="BO120" s="910"/>
      <c r="BP120" s="911"/>
      <c r="BQ120" s="943">
        <v>3148246</v>
      </c>
      <c r="BR120" s="944"/>
      <c r="BS120" s="944"/>
      <c r="BT120" s="944"/>
      <c r="BU120" s="944"/>
      <c r="BV120" s="944">
        <v>3979685</v>
      </c>
      <c r="BW120" s="944"/>
      <c r="BX120" s="944"/>
      <c r="BY120" s="944"/>
      <c r="BZ120" s="944"/>
      <c r="CA120" s="944">
        <v>3534022</v>
      </c>
      <c r="CB120" s="944"/>
      <c r="CC120" s="944"/>
      <c r="CD120" s="944"/>
      <c r="CE120" s="944"/>
      <c r="CF120" s="957">
        <v>36.5</v>
      </c>
      <c r="CG120" s="958"/>
      <c r="CH120" s="958"/>
      <c r="CI120" s="958"/>
      <c r="CJ120" s="958"/>
      <c r="CK120" s="1019" t="s">
        <v>480</v>
      </c>
      <c r="CL120" s="1020"/>
      <c r="CM120" s="1020"/>
      <c r="CN120" s="1020"/>
      <c r="CO120" s="1021"/>
      <c r="CP120" s="1027" t="s">
        <v>481</v>
      </c>
      <c r="CQ120" s="1028"/>
      <c r="CR120" s="1028"/>
      <c r="CS120" s="1028"/>
      <c r="CT120" s="1028"/>
      <c r="CU120" s="1028"/>
      <c r="CV120" s="1028"/>
      <c r="CW120" s="1028"/>
      <c r="CX120" s="1028"/>
      <c r="CY120" s="1028"/>
      <c r="CZ120" s="1028"/>
      <c r="DA120" s="1028"/>
      <c r="DB120" s="1028"/>
      <c r="DC120" s="1028"/>
      <c r="DD120" s="1028"/>
      <c r="DE120" s="1028"/>
      <c r="DF120" s="1029"/>
      <c r="DG120" s="943">
        <v>2601876</v>
      </c>
      <c r="DH120" s="944"/>
      <c r="DI120" s="944"/>
      <c r="DJ120" s="944"/>
      <c r="DK120" s="944"/>
      <c r="DL120" s="944">
        <v>2213376</v>
      </c>
      <c r="DM120" s="944"/>
      <c r="DN120" s="944"/>
      <c r="DO120" s="944"/>
      <c r="DP120" s="944"/>
      <c r="DQ120" s="944">
        <v>1765202</v>
      </c>
      <c r="DR120" s="944"/>
      <c r="DS120" s="944"/>
      <c r="DT120" s="944"/>
      <c r="DU120" s="944"/>
      <c r="DV120" s="945">
        <v>18.2</v>
      </c>
      <c r="DW120" s="945"/>
      <c r="DX120" s="945"/>
      <c r="DY120" s="945"/>
      <c r="DZ120" s="946"/>
    </row>
    <row r="121" spans="1:130" s="224" customFormat="1" ht="26.25" customHeight="1" x14ac:dyDescent="0.2">
      <c r="A121" s="1070"/>
      <c r="B121" s="962"/>
      <c r="C121" s="987" t="s">
        <v>482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447</v>
      </c>
      <c r="AB121" s="972"/>
      <c r="AC121" s="972"/>
      <c r="AD121" s="972"/>
      <c r="AE121" s="973"/>
      <c r="AF121" s="974" t="s">
        <v>447</v>
      </c>
      <c r="AG121" s="972"/>
      <c r="AH121" s="972"/>
      <c r="AI121" s="972"/>
      <c r="AJ121" s="973"/>
      <c r="AK121" s="974" t="s">
        <v>447</v>
      </c>
      <c r="AL121" s="972"/>
      <c r="AM121" s="972"/>
      <c r="AN121" s="972"/>
      <c r="AO121" s="973"/>
      <c r="AP121" s="975" t="s">
        <v>447</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611156</v>
      </c>
      <c r="BR121" s="939"/>
      <c r="BS121" s="939"/>
      <c r="BT121" s="939"/>
      <c r="BU121" s="939"/>
      <c r="BV121" s="939">
        <v>632099</v>
      </c>
      <c r="BW121" s="939"/>
      <c r="BX121" s="939"/>
      <c r="BY121" s="939"/>
      <c r="BZ121" s="939"/>
      <c r="CA121" s="939">
        <v>1547579</v>
      </c>
      <c r="CB121" s="939"/>
      <c r="CC121" s="939"/>
      <c r="CD121" s="939"/>
      <c r="CE121" s="939"/>
      <c r="CF121" s="933">
        <v>16</v>
      </c>
      <c r="CG121" s="934"/>
      <c r="CH121" s="934"/>
      <c r="CI121" s="934"/>
      <c r="CJ121" s="934"/>
      <c r="CK121" s="1022"/>
      <c r="CL121" s="1023"/>
      <c r="CM121" s="1023"/>
      <c r="CN121" s="1023"/>
      <c r="CO121" s="1024"/>
      <c r="CP121" s="1032" t="s">
        <v>484</v>
      </c>
      <c r="CQ121" s="1033"/>
      <c r="CR121" s="1033"/>
      <c r="CS121" s="1033"/>
      <c r="CT121" s="1033"/>
      <c r="CU121" s="1033"/>
      <c r="CV121" s="1033"/>
      <c r="CW121" s="1033"/>
      <c r="CX121" s="1033"/>
      <c r="CY121" s="1033"/>
      <c r="CZ121" s="1033"/>
      <c r="DA121" s="1033"/>
      <c r="DB121" s="1033"/>
      <c r="DC121" s="1033"/>
      <c r="DD121" s="1033"/>
      <c r="DE121" s="1033"/>
      <c r="DF121" s="1034"/>
      <c r="DG121" s="938">
        <v>419518</v>
      </c>
      <c r="DH121" s="939"/>
      <c r="DI121" s="939"/>
      <c r="DJ121" s="939"/>
      <c r="DK121" s="939"/>
      <c r="DL121" s="939">
        <v>345807</v>
      </c>
      <c r="DM121" s="939"/>
      <c r="DN121" s="939"/>
      <c r="DO121" s="939"/>
      <c r="DP121" s="939"/>
      <c r="DQ121" s="939">
        <v>277072</v>
      </c>
      <c r="DR121" s="939"/>
      <c r="DS121" s="939"/>
      <c r="DT121" s="939"/>
      <c r="DU121" s="939"/>
      <c r="DV121" s="940">
        <v>2.9</v>
      </c>
      <c r="DW121" s="940"/>
      <c r="DX121" s="940"/>
      <c r="DY121" s="940"/>
      <c r="DZ121" s="941"/>
    </row>
    <row r="122" spans="1:130" s="224" customFormat="1" ht="26.25" customHeight="1" x14ac:dyDescent="0.2">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469</v>
      </c>
      <c r="AB122" s="972"/>
      <c r="AC122" s="972"/>
      <c r="AD122" s="972"/>
      <c r="AE122" s="973"/>
      <c r="AF122" s="974" t="s">
        <v>447</v>
      </c>
      <c r="AG122" s="972"/>
      <c r="AH122" s="972"/>
      <c r="AI122" s="972"/>
      <c r="AJ122" s="973"/>
      <c r="AK122" s="974" t="s">
        <v>447</v>
      </c>
      <c r="AL122" s="972"/>
      <c r="AM122" s="972"/>
      <c r="AN122" s="972"/>
      <c r="AO122" s="973"/>
      <c r="AP122" s="975" t="s">
        <v>447</v>
      </c>
      <c r="AQ122" s="976"/>
      <c r="AR122" s="976"/>
      <c r="AS122" s="976"/>
      <c r="AT122" s="977"/>
      <c r="AU122" s="1007"/>
      <c r="AV122" s="1008"/>
      <c r="AW122" s="1008"/>
      <c r="AX122" s="1008"/>
      <c r="AY122" s="1009"/>
      <c r="AZ122" s="986" t="s">
        <v>485</v>
      </c>
      <c r="BA122" s="978"/>
      <c r="BB122" s="978"/>
      <c r="BC122" s="978"/>
      <c r="BD122" s="978"/>
      <c r="BE122" s="978"/>
      <c r="BF122" s="978"/>
      <c r="BG122" s="978"/>
      <c r="BH122" s="978"/>
      <c r="BI122" s="978"/>
      <c r="BJ122" s="978"/>
      <c r="BK122" s="978"/>
      <c r="BL122" s="978"/>
      <c r="BM122" s="978"/>
      <c r="BN122" s="978"/>
      <c r="BO122" s="978"/>
      <c r="BP122" s="979"/>
      <c r="BQ122" s="1012">
        <v>12875958</v>
      </c>
      <c r="BR122" s="1013"/>
      <c r="BS122" s="1013"/>
      <c r="BT122" s="1013"/>
      <c r="BU122" s="1013"/>
      <c r="BV122" s="1013">
        <v>12921080</v>
      </c>
      <c r="BW122" s="1013"/>
      <c r="BX122" s="1013"/>
      <c r="BY122" s="1013"/>
      <c r="BZ122" s="1013"/>
      <c r="CA122" s="1013">
        <v>12508502</v>
      </c>
      <c r="CB122" s="1013"/>
      <c r="CC122" s="1013"/>
      <c r="CD122" s="1013"/>
      <c r="CE122" s="1013"/>
      <c r="CF122" s="1030">
        <v>129.1</v>
      </c>
      <c r="CG122" s="1031"/>
      <c r="CH122" s="1031"/>
      <c r="CI122" s="1031"/>
      <c r="CJ122" s="1031"/>
      <c r="CK122" s="1022"/>
      <c r="CL122" s="1023"/>
      <c r="CM122" s="1023"/>
      <c r="CN122" s="1023"/>
      <c r="CO122" s="1024"/>
      <c r="CP122" s="1032" t="s">
        <v>486</v>
      </c>
      <c r="CQ122" s="1033"/>
      <c r="CR122" s="1033"/>
      <c r="CS122" s="1033"/>
      <c r="CT122" s="1033"/>
      <c r="CU122" s="1033"/>
      <c r="CV122" s="1033"/>
      <c r="CW122" s="1033"/>
      <c r="CX122" s="1033"/>
      <c r="CY122" s="1033"/>
      <c r="CZ122" s="1033"/>
      <c r="DA122" s="1033"/>
      <c r="DB122" s="1033"/>
      <c r="DC122" s="1033"/>
      <c r="DD122" s="1033"/>
      <c r="DE122" s="1033"/>
      <c r="DF122" s="1034"/>
      <c r="DG122" s="938">
        <v>1285</v>
      </c>
      <c r="DH122" s="939"/>
      <c r="DI122" s="939"/>
      <c r="DJ122" s="939"/>
      <c r="DK122" s="939"/>
      <c r="DL122" s="939" t="s">
        <v>447</v>
      </c>
      <c r="DM122" s="939"/>
      <c r="DN122" s="939"/>
      <c r="DO122" s="939"/>
      <c r="DP122" s="939"/>
      <c r="DQ122" s="939">
        <v>1935</v>
      </c>
      <c r="DR122" s="939"/>
      <c r="DS122" s="939"/>
      <c r="DT122" s="939"/>
      <c r="DU122" s="939"/>
      <c r="DV122" s="940">
        <v>0</v>
      </c>
      <c r="DW122" s="940"/>
      <c r="DX122" s="940"/>
      <c r="DY122" s="940"/>
      <c r="DZ122" s="941"/>
    </row>
    <row r="123" spans="1:130" s="224" customFormat="1" ht="26.25" customHeight="1" x14ac:dyDescent="0.2">
      <c r="A123" s="1070"/>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447</v>
      </c>
      <c r="AB123" s="972"/>
      <c r="AC123" s="972"/>
      <c r="AD123" s="972"/>
      <c r="AE123" s="973"/>
      <c r="AF123" s="974" t="s">
        <v>459</v>
      </c>
      <c r="AG123" s="972"/>
      <c r="AH123" s="972"/>
      <c r="AI123" s="972"/>
      <c r="AJ123" s="973"/>
      <c r="AK123" s="974" t="s">
        <v>447</v>
      </c>
      <c r="AL123" s="972"/>
      <c r="AM123" s="972"/>
      <c r="AN123" s="972"/>
      <c r="AO123" s="973"/>
      <c r="AP123" s="975" t="s">
        <v>447</v>
      </c>
      <c r="AQ123" s="976"/>
      <c r="AR123" s="976"/>
      <c r="AS123" s="976"/>
      <c r="AT123" s="977"/>
      <c r="AU123" s="1010"/>
      <c r="AV123" s="1011"/>
      <c r="AW123" s="1011"/>
      <c r="AX123" s="1011"/>
      <c r="AY123" s="1011"/>
      <c r="AZ123" s="245" t="s">
        <v>194</v>
      </c>
      <c r="BA123" s="245"/>
      <c r="BB123" s="245"/>
      <c r="BC123" s="245"/>
      <c r="BD123" s="245"/>
      <c r="BE123" s="245"/>
      <c r="BF123" s="245"/>
      <c r="BG123" s="245"/>
      <c r="BH123" s="245"/>
      <c r="BI123" s="245"/>
      <c r="BJ123" s="245"/>
      <c r="BK123" s="245"/>
      <c r="BL123" s="245"/>
      <c r="BM123" s="245"/>
      <c r="BN123" s="245"/>
      <c r="BO123" s="990" t="s">
        <v>487</v>
      </c>
      <c r="BP123" s="1018"/>
      <c r="BQ123" s="1076">
        <v>16635360</v>
      </c>
      <c r="BR123" s="1077"/>
      <c r="BS123" s="1077"/>
      <c r="BT123" s="1077"/>
      <c r="BU123" s="1077"/>
      <c r="BV123" s="1077">
        <v>17532864</v>
      </c>
      <c r="BW123" s="1077"/>
      <c r="BX123" s="1077"/>
      <c r="BY123" s="1077"/>
      <c r="BZ123" s="1077"/>
      <c r="CA123" s="1077">
        <v>17590103</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5">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469</v>
      </c>
      <c r="AB124" s="972"/>
      <c r="AC124" s="972"/>
      <c r="AD124" s="972"/>
      <c r="AE124" s="973"/>
      <c r="AF124" s="974" t="s">
        <v>447</v>
      </c>
      <c r="AG124" s="972"/>
      <c r="AH124" s="972"/>
      <c r="AI124" s="972"/>
      <c r="AJ124" s="973"/>
      <c r="AK124" s="974" t="s">
        <v>469</v>
      </c>
      <c r="AL124" s="972"/>
      <c r="AM124" s="972"/>
      <c r="AN124" s="972"/>
      <c r="AO124" s="973"/>
      <c r="AP124" s="975" t="s">
        <v>447</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463</v>
      </c>
      <c r="BR124" s="1040"/>
      <c r="BS124" s="1040"/>
      <c r="BT124" s="1040"/>
      <c r="BU124" s="1040"/>
      <c r="BV124" s="1040" t="s">
        <v>447</v>
      </c>
      <c r="BW124" s="1040"/>
      <c r="BX124" s="1040"/>
      <c r="BY124" s="1040"/>
      <c r="BZ124" s="1040"/>
      <c r="CA124" s="1040" t="s">
        <v>447</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t="s">
        <v>447</v>
      </c>
      <c r="DH124" s="999"/>
      <c r="DI124" s="999"/>
      <c r="DJ124" s="999"/>
      <c r="DK124" s="1000"/>
      <c r="DL124" s="998" t="s">
        <v>447</v>
      </c>
      <c r="DM124" s="999"/>
      <c r="DN124" s="999"/>
      <c r="DO124" s="999"/>
      <c r="DP124" s="1000"/>
      <c r="DQ124" s="998" t="s">
        <v>447</v>
      </c>
      <c r="DR124" s="999"/>
      <c r="DS124" s="999"/>
      <c r="DT124" s="999"/>
      <c r="DU124" s="1000"/>
      <c r="DV124" s="1001" t="s">
        <v>447</v>
      </c>
      <c r="DW124" s="1002"/>
      <c r="DX124" s="1002"/>
      <c r="DY124" s="1002"/>
      <c r="DZ124" s="1003"/>
    </row>
    <row r="125" spans="1:130" s="224" customFormat="1" ht="26.25" customHeight="1" x14ac:dyDescent="0.2">
      <c r="A125" s="1070"/>
      <c r="B125" s="962"/>
      <c r="C125" s="935" t="s">
        <v>475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447</v>
      </c>
      <c r="AB125" s="972"/>
      <c r="AC125" s="972"/>
      <c r="AD125" s="972"/>
      <c r="AE125" s="973"/>
      <c r="AF125" s="974" t="s">
        <v>447</v>
      </c>
      <c r="AG125" s="972"/>
      <c r="AH125" s="972"/>
      <c r="AI125" s="972"/>
      <c r="AJ125" s="973"/>
      <c r="AK125" s="974" t="s">
        <v>447</v>
      </c>
      <c r="AL125" s="972"/>
      <c r="AM125" s="972"/>
      <c r="AN125" s="972"/>
      <c r="AO125" s="973"/>
      <c r="AP125" s="975" t="s">
        <v>447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447</v>
      </c>
      <c r="DH125" s="944"/>
      <c r="DI125" s="944"/>
      <c r="DJ125" s="944"/>
      <c r="DK125" s="944"/>
      <c r="DL125" s="944" t="s">
        <v>447</v>
      </c>
      <c r="DM125" s="944"/>
      <c r="DN125" s="944"/>
      <c r="DO125" s="944"/>
      <c r="DP125" s="944"/>
      <c r="DQ125" s="944" t="s">
        <v>447</v>
      </c>
      <c r="DR125" s="944"/>
      <c r="DS125" s="944"/>
      <c r="DT125" s="944"/>
      <c r="DU125" s="944"/>
      <c r="DV125" s="945" t="s">
        <v>463</v>
      </c>
      <c r="DW125" s="945"/>
      <c r="DX125" s="945"/>
      <c r="DY125" s="945"/>
      <c r="DZ125" s="946"/>
    </row>
    <row r="126" spans="1:130" s="224" customFormat="1" ht="26.25" customHeight="1" thickBot="1" x14ac:dyDescent="0.25">
      <c r="A126" s="1070"/>
      <c r="B126" s="962"/>
      <c r="C126" s="935" t="s">
        <v>477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447</v>
      </c>
      <c r="AB126" s="972"/>
      <c r="AC126" s="972"/>
      <c r="AD126" s="972"/>
      <c r="AE126" s="973"/>
      <c r="AF126" s="974" t="s">
        <v>447</v>
      </c>
      <c r="AG126" s="972"/>
      <c r="AH126" s="972"/>
      <c r="AI126" s="972"/>
      <c r="AJ126" s="973"/>
      <c r="AK126" s="974" t="s">
        <v>447</v>
      </c>
      <c r="AL126" s="972"/>
      <c r="AM126" s="972"/>
      <c r="AN126" s="972"/>
      <c r="AO126" s="973"/>
      <c r="AP126" s="975" t="s">
        <v>447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492</v>
      </c>
      <c r="CQ126" s="936"/>
      <c r="CR126" s="936"/>
      <c r="CS126" s="936"/>
      <c r="CT126" s="936"/>
      <c r="CU126" s="936"/>
      <c r="CV126" s="936"/>
      <c r="CW126" s="936"/>
      <c r="CX126" s="936"/>
      <c r="CY126" s="936"/>
      <c r="CZ126" s="936"/>
      <c r="DA126" s="936"/>
      <c r="DB126" s="936"/>
      <c r="DC126" s="936"/>
      <c r="DD126" s="936"/>
      <c r="DE126" s="936"/>
      <c r="DF126" s="937"/>
      <c r="DG126" s="938" t="s">
        <v>447</v>
      </c>
      <c r="DH126" s="939"/>
      <c r="DI126" s="939"/>
      <c r="DJ126" s="939"/>
      <c r="DK126" s="939"/>
      <c r="DL126" s="939" t="s">
        <v>447</v>
      </c>
      <c r="DM126" s="939"/>
      <c r="DN126" s="939"/>
      <c r="DO126" s="939"/>
      <c r="DP126" s="939"/>
      <c r="DQ126" s="939" t="s">
        <v>447</v>
      </c>
      <c r="DR126" s="939"/>
      <c r="DS126" s="939"/>
      <c r="DT126" s="939"/>
      <c r="DU126" s="939"/>
      <c r="DV126" s="940" t="s">
        <v>447</v>
      </c>
      <c r="DW126" s="940"/>
      <c r="DX126" s="940"/>
      <c r="DY126" s="940"/>
      <c r="DZ126" s="941"/>
    </row>
    <row r="127" spans="1:130" s="224" customFormat="1" ht="26.25" customHeight="1" x14ac:dyDescent="0.2">
      <c r="A127" s="1071"/>
      <c r="B127" s="964"/>
      <c r="C127" s="986" t="s">
        <v>493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158</v>
      </c>
      <c r="AB127" s="972"/>
      <c r="AC127" s="972"/>
      <c r="AD127" s="972"/>
      <c r="AE127" s="973"/>
      <c r="AF127" s="974">
        <v>142</v>
      </c>
      <c r="AG127" s="972"/>
      <c r="AH127" s="972"/>
      <c r="AI127" s="972"/>
      <c r="AJ127" s="973"/>
      <c r="AK127" s="974">
        <v>131</v>
      </c>
      <c r="AL127" s="972"/>
      <c r="AM127" s="972"/>
      <c r="AN127" s="972"/>
      <c r="AO127" s="973"/>
      <c r="AP127" s="975">
        <v>0</v>
      </c>
      <c r="AQ127" s="976"/>
      <c r="AR127" s="976"/>
      <c r="AS127" s="976"/>
      <c r="AT127" s="977"/>
      <c r="AU127" s="226"/>
      <c r="AV127" s="226"/>
      <c r="AW127" s="226"/>
      <c r="AX127" s="1044" t="s">
        <v>494</v>
      </c>
      <c r="AY127" s="1045"/>
      <c r="AZ127" s="1045"/>
      <c r="BA127" s="1045"/>
      <c r="BB127" s="1045"/>
      <c r="BC127" s="1045"/>
      <c r="BD127" s="1045"/>
      <c r="BE127" s="1046"/>
      <c r="BF127" s="1047" t="s">
        <v>495</v>
      </c>
      <c r="BG127" s="1045"/>
      <c r="BH127" s="1045"/>
      <c r="BI127" s="1045"/>
      <c r="BJ127" s="1045"/>
      <c r="BK127" s="1045"/>
      <c r="BL127" s="1046"/>
      <c r="BM127" s="1047" t="s">
        <v>496</v>
      </c>
      <c r="BN127" s="1045"/>
      <c r="BO127" s="1045"/>
      <c r="BP127" s="1045"/>
      <c r="BQ127" s="1045"/>
      <c r="BR127" s="1045"/>
      <c r="BS127" s="1046"/>
      <c r="BT127" s="1047" t="s">
        <v>497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498</v>
      </c>
      <c r="CQ127" s="936"/>
      <c r="CR127" s="936"/>
      <c r="CS127" s="936"/>
      <c r="CT127" s="936"/>
      <c r="CU127" s="936"/>
      <c r="CV127" s="936"/>
      <c r="CW127" s="936"/>
      <c r="CX127" s="936"/>
      <c r="CY127" s="936"/>
      <c r="CZ127" s="936"/>
      <c r="DA127" s="936"/>
      <c r="DB127" s="936"/>
      <c r="DC127" s="936"/>
      <c r="DD127" s="936"/>
      <c r="DE127" s="936"/>
      <c r="DF127" s="937"/>
      <c r="DG127" s="938" t="s">
        <v>447</v>
      </c>
      <c r="DH127" s="939"/>
      <c r="DI127" s="939"/>
      <c r="DJ127" s="939"/>
      <c r="DK127" s="939"/>
      <c r="DL127" s="939" t="s">
        <v>447</v>
      </c>
      <c r="DM127" s="939"/>
      <c r="DN127" s="939"/>
      <c r="DO127" s="939"/>
      <c r="DP127" s="939"/>
      <c r="DQ127" s="939" t="s">
        <v>447</v>
      </c>
      <c r="DR127" s="939"/>
      <c r="DS127" s="939"/>
      <c r="DT127" s="939"/>
      <c r="DU127" s="939"/>
      <c r="DV127" s="940" t="s">
        <v>463</v>
      </c>
      <c r="DW127" s="940"/>
      <c r="DX127" s="940"/>
      <c r="DY127" s="940"/>
      <c r="DZ127" s="941"/>
    </row>
    <row r="128" spans="1:130" s="224" customFormat="1" ht="26.25" customHeight="1" thickBot="1" x14ac:dyDescent="0.25">
      <c r="A128" s="1054" t="s">
        <v>499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500</v>
      </c>
      <c r="X128" s="1056"/>
      <c r="Y128" s="1056"/>
      <c r="Z128" s="1057"/>
      <c r="AA128" s="1058">
        <v>94914</v>
      </c>
      <c r="AB128" s="1059"/>
      <c r="AC128" s="1059"/>
      <c r="AD128" s="1059"/>
      <c r="AE128" s="1060"/>
      <c r="AF128" s="1061">
        <v>88852</v>
      </c>
      <c r="AG128" s="1059"/>
      <c r="AH128" s="1059"/>
      <c r="AI128" s="1059"/>
      <c r="AJ128" s="1060"/>
      <c r="AK128" s="1061">
        <v>88071</v>
      </c>
      <c r="AL128" s="1059"/>
      <c r="AM128" s="1059"/>
      <c r="AN128" s="1059"/>
      <c r="AO128" s="1060"/>
      <c r="AP128" s="1062"/>
      <c r="AQ128" s="1063"/>
      <c r="AR128" s="1063"/>
      <c r="AS128" s="1063"/>
      <c r="AT128" s="1064"/>
      <c r="AU128" s="226"/>
      <c r="AV128" s="226"/>
      <c r="AW128" s="226"/>
      <c r="AX128" s="909" t="s">
        <v>501</v>
      </c>
      <c r="AY128" s="910"/>
      <c r="AZ128" s="910"/>
      <c r="BA128" s="910"/>
      <c r="BB128" s="910"/>
      <c r="BC128" s="910"/>
      <c r="BD128" s="910"/>
      <c r="BE128" s="911"/>
      <c r="BF128" s="1065" t="s">
        <v>447</v>
      </c>
      <c r="BG128" s="1066"/>
      <c r="BH128" s="1066"/>
      <c r="BI128" s="1066"/>
      <c r="BJ128" s="1066"/>
      <c r="BK128" s="1066"/>
      <c r="BL128" s="1067"/>
      <c r="BM128" s="1065">
        <v>13.21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447</v>
      </c>
      <c r="DH128" s="1051"/>
      <c r="DI128" s="1051"/>
      <c r="DJ128" s="1051"/>
      <c r="DK128" s="1051"/>
      <c r="DL128" s="1051" t="s">
        <v>447</v>
      </c>
      <c r="DM128" s="1051"/>
      <c r="DN128" s="1051"/>
      <c r="DO128" s="1051"/>
      <c r="DP128" s="1051"/>
      <c r="DQ128" s="1051" t="s">
        <v>463</v>
      </c>
      <c r="DR128" s="1051"/>
      <c r="DS128" s="1051"/>
      <c r="DT128" s="1051"/>
      <c r="DU128" s="1051"/>
      <c r="DV128" s="1052" t="s">
        <v>447</v>
      </c>
      <c r="DW128" s="1052"/>
      <c r="DX128" s="1052"/>
      <c r="DY128" s="1052"/>
      <c r="DZ128" s="1053"/>
    </row>
    <row r="129" spans="1:131" s="224" customFormat="1" ht="26.25" customHeight="1" x14ac:dyDescent="0.2">
      <c r="A129" s="947" t="s">
        <v>112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10243692</v>
      </c>
      <c r="AB129" s="972"/>
      <c r="AC129" s="972"/>
      <c r="AD129" s="972"/>
      <c r="AE129" s="973"/>
      <c r="AF129" s="974">
        <v>11063964</v>
      </c>
      <c r="AG129" s="972"/>
      <c r="AH129" s="972"/>
      <c r="AI129" s="972"/>
      <c r="AJ129" s="973"/>
      <c r="AK129" s="974">
        <v>10767957</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134</v>
      </c>
      <c r="BG129" s="1080"/>
      <c r="BH129" s="1080"/>
      <c r="BI129" s="1080"/>
      <c r="BJ129" s="1080"/>
      <c r="BK129" s="1080"/>
      <c r="BL129" s="1081"/>
      <c r="BM129" s="1079">
        <v>18.21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1052690</v>
      </c>
      <c r="AB130" s="972"/>
      <c r="AC130" s="972"/>
      <c r="AD130" s="972"/>
      <c r="AE130" s="973"/>
      <c r="AF130" s="974">
        <v>1059554</v>
      </c>
      <c r="AG130" s="972"/>
      <c r="AH130" s="972"/>
      <c r="AI130" s="972"/>
      <c r="AJ130" s="973"/>
      <c r="AK130" s="974">
        <v>1076104</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4.5999999999999996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9191002</v>
      </c>
      <c r="AB131" s="999"/>
      <c r="AC131" s="999"/>
      <c r="AD131" s="999"/>
      <c r="AE131" s="1000"/>
      <c r="AF131" s="998">
        <v>10004410</v>
      </c>
      <c r="AG131" s="999"/>
      <c r="AH131" s="999"/>
      <c r="AI131" s="999"/>
      <c r="AJ131" s="1000"/>
      <c r="AK131" s="998">
        <v>9691853</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t="s">
        <v>134</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5.2980730500000002</v>
      </c>
      <c r="AB132" s="1110"/>
      <c r="AC132" s="1110"/>
      <c r="AD132" s="1110"/>
      <c r="AE132" s="1111"/>
      <c r="AF132" s="1112">
        <v>4.2775835860000004</v>
      </c>
      <c r="AG132" s="1110"/>
      <c r="AH132" s="1110"/>
      <c r="AI132" s="1110"/>
      <c r="AJ132" s="1111"/>
      <c r="AK132" s="1112">
        <v>4.2243634439999997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6.5</v>
      </c>
      <c r="AB133" s="1093"/>
      <c r="AC133" s="1093"/>
      <c r="AD133" s="1093"/>
      <c r="AE133" s="1094"/>
      <c r="AF133" s="1092">
        <v>5.5</v>
      </c>
      <c r="AG133" s="1093"/>
      <c r="AH133" s="1093"/>
      <c r="AI133" s="1093"/>
      <c r="AJ133" s="1094"/>
      <c r="AK133" s="1092">
        <v>4.5999999999999996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dZ6PsojtaygfdEyj/mTbWwJYHECMEf1QMxbjZgOI4HtYTgtNzetXq1KC8shVyhTqmrLtW34nAF30hr+ReoPhA==" saltValue="JHqDVpPMQRtYcZ4eZT8M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65" zoomScale="60" zoomScaleNormal="85" workbookViewId="0">
      <selection activeCell="CT74" sqref="CT74"/>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aO3lPFiQJ8xVWtha8e/kcyc2iGWu4hAD6mSCf6CYuGDaE6VuQmMjgGrFPHNzYghieCE4ULL8qvVkans4SpeKw==" saltValue="WQyTCUPnVtyNqseR58gu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34" zoomScale="40" zoomScaleNormal="4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3JgCAiZk5vFd27A9NsDinqut5XDbsxhRm3q59w8f3zfIFgm/04owrqxVYtHIbLpu+qL8DTqgwpdmYaBAADXjg==" saltValue="srlogFe2v0/mTvOSCOT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515</v>
      </c>
      <c r="AL6" s="260"/>
      <c r="AM6" s="260"/>
      <c r="AN6" s="260"/>
    </row>
    <row r="7" spans="1:46" ht="13.5" customHeight="1" x14ac:dyDescent="0.2">
      <c r="A7" s="259"/>
      <c r="AK7" s="262"/>
      <c r="AL7" s="263"/>
      <c r="AM7" s="263"/>
      <c r="AN7" s="264"/>
      <c r="AO7" s="1127" t="s">
        <v>516</v>
      </c>
      <c r="AP7" s="265"/>
      <c r="AQ7" s="266" t="s">
        <v>517</v>
      </c>
      <c r="AR7" s="267"/>
    </row>
    <row r="8" spans="1:46" ht="13" x14ac:dyDescent="0.2">
      <c r="A8" s="259"/>
      <c r="AK8" s="268"/>
      <c r="AL8" s="269"/>
      <c r="AM8" s="269"/>
      <c r="AN8" s="270"/>
      <c r="AO8" s="1128"/>
      <c r="AP8" s="271" t="s">
        <v>518</v>
      </c>
      <c r="AQ8" s="272" t="s">
        <v>519</v>
      </c>
      <c r="AR8" s="273" t="s">
        <v>520</v>
      </c>
    </row>
    <row r="9" spans="1:46" ht="13" x14ac:dyDescent="0.2">
      <c r="A9" s="259"/>
      <c r="AK9" s="1129" t="s">
        <v>521</v>
      </c>
      <c r="AL9" s="1130"/>
      <c r="AM9" s="1130"/>
      <c r="AN9" s="1131"/>
      <c r="AO9" s="274">
        <v>2717370</v>
      </c>
      <c r="AP9" s="274">
        <v>51516</v>
      </c>
      <c r="AQ9" s="275">
        <v>65316</v>
      </c>
      <c r="AR9" s="276">
        <v>-21.1</v>
      </c>
    </row>
    <row r="10" spans="1:46" ht="13.5" customHeight="1" x14ac:dyDescent="0.2">
      <c r="A10" s="259"/>
      <c r="AK10" s="1129" t="s">
        <v>522</v>
      </c>
      <c r="AL10" s="1130"/>
      <c r="AM10" s="1130"/>
      <c r="AN10" s="1131"/>
      <c r="AO10" s="277">
        <v>592405</v>
      </c>
      <c r="AP10" s="277">
        <v>11231</v>
      </c>
      <c r="AQ10" s="278">
        <v>6075</v>
      </c>
      <c r="AR10" s="279">
        <v>84.9</v>
      </c>
    </row>
    <row r="11" spans="1:46" ht="13.5" customHeight="1" x14ac:dyDescent="0.2">
      <c r="A11" s="259"/>
      <c r="AK11" s="1129" t="s">
        <v>523</v>
      </c>
      <c r="AL11" s="1130"/>
      <c r="AM11" s="1130"/>
      <c r="AN11" s="1131"/>
      <c r="AO11" s="277">
        <v>5514</v>
      </c>
      <c r="AP11" s="277">
        <v>105</v>
      </c>
      <c r="AQ11" s="278">
        <v>1232</v>
      </c>
      <c r="AR11" s="279">
        <v>-91.5</v>
      </c>
    </row>
    <row r="12" spans="1:46" ht="13.5" customHeight="1" x14ac:dyDescent="0.2">
      <c r="A12" s="259"/>
      <c r="AK12" s="1129" t="s">
        <v>524</v>
      </c>
      <c r="AL12" s="1130"/>
      <c r="AM12" s="1130"/>
      <c r="AN12" s="1131"/>
      <c r="AO12" s="277" t="s">
        <v>525</v>
      </c>
      <c r="AP12" s="277" t="s">
        <v>525</v>
      </c>
      <c r="AQ12" s="278">
        <v>18</v>
      </c>
      <c r="AR12" s="279" t="s">
        <v>525</v>
      </c>
    </row>
    <row r="13" spans="1:46" ht="13.5" customHeight="1" x14ac:dyDescent="0.2">
      <c r="A13" s="259"/>
      <c r="AK13" s="1129" t="s">
        <v>526</v>
      </c>
      <c r="AL13" s="1130"/>
      <c r="AM13" s="1130"/>
      <c r="AN13" s="1131"/>
      <c r="AO13" s="277">
        <v>157457</v>
      </c>
      <c r="AP13" s="277">
        <v>2985</v>
      </c>
      <c r="AQ13" s="278">
        <v>2791</v>
      </c>
      <c r="AR13" s="279">
        <v>7</v>
      </c>
    </row>
    <row r="14" spans="1:46" ht="13.5" customHeight="1" x14ac:dyDescent="0.2">
      <c r="A14" s="259"/>
      <c r="AK14" s="1129" t="s">
        <v>527</v>
      </c>
      <c r="AL14" s="1130"/>
      <c r="AM14" s="1130"/>
      <c r="AN14" s="1131"/>
      <c r="AO14" s="277">
        <v>109534</v>
      </c>
      <c r="AP14" s="277">
        <v>2077</v>
      </c>
      <c r="AQ14" s="278">
        <v>1364</v>
      </c>
      <c r="AR14" s="279">
        <v>52.3</v>
      </c>
    </row>
    <row r="15" spans="1:46" ht="13.5" customHeight="1" x14ac:dyDescent="0.2">
      <c r="A15" s="259"/>
      <c r="AK15" s="1132" t="s">
        <v>528</v>
      </c>
      <c r="AL15" s="1133"/>
      <c r="AM15" s="1133"/>
      <c r="AN15" s="1134"/>
      <c r="AO15" s="277">
        <v>-212595</v>
      </c>
      <c r="AP15" s="277">
        <v>-4030</v>
      </c>
      <c r="AQ15" s="278">
        <v>-4006</v>
      </c>
      <c r="AR15" s="279">
        <v>0.6</v>
      </c>
    </row>
    <row r="16" spans="1:46" ht="13" x14ac:dyDescent="0.2">
      <c r="A16" s="259"/>
      <c r="AK16" s="1132" t="s">
        <v>194</v>
      </c>
      <c r="AL16" s="1133"/>
      <c r="AM16" s="1133"/>
      <c r="AN16" s="1134"/>
      <c r="AO16" s="277">
        <v>3369685</v>
      </c>
      <c r="AP16" s="277">
        <v>63883</v>
      </c>
      <c r="AQ16" s="278">
        <v>72790</v>
      </c>
      <c r="AR16" s="279">
        <v>-12.2</v>
      </c>
    </row>
    <row r="17" spans="1:46" ht="13" x14ac:dyDescent="0.2">
      <c r="A17" s="259"/>
    </row>
    <row r="18" spans="1:46" ht="13" x14ac:dyDescent="0.2">
      <c r="A18" s="259"/>
      <c r="AQ18" s="280"/>
      <c r="AR18" s="280"/>
    </row>
    <row r="19" spans="1:46" ht="13" x14ac:dyDescent="0.2">
      <c r="A19" s="259"/>
      <c r="AK19" s="255" t="s">
        <v>529</v>
      </c>
    </row>
    <row r="20" spans="1:46" ht="13" x14ac:dyDescent="0.2">
      <c r="A20" s="259"/>
      <c r="AK20" s="281"/>
      <c r="AL20" s="282"/>
      <c r="AM20" s="282"/>
      <c r="AN20" s="283"/>
      <c r="AO20" s="284" t="s">
        <v>530</v>
      </c>
      <c r="AP20" s="285" t="s">
        <v>531</v>
      </c>
      <c r="AQ20" s="286" t="s">
        <v>532</v>
      </c>
      <c r="AR20" s="287"/>
    </row>
    <row r="21" spans="1:46" s="260" customFormat="1" ht="13" x14ac:dyDescent="0.2">
      <c r="A21" s="288"/>
      <c r="AK21" s="1135" t="s">
        <v>533</v>
      </c>
      <c r="AL21" s="1136"/>
      <c r="AM21" s="1136"/>
      <c r="AN21" s="1137"/>
      <c r="AO21" s="289">
        <v>6.46</v>
      </c>
      <c r="AP21" s="290">
        <v>6.54</v>
      </c>
      <c r="AQ21" s="291">
        <v>-0.08</v>
      </c>
      <c r="AS21" s="292"/>
      <c r="AT21" s="288"/>
    </row>
    <row r="22" spans="1:46" s="260" customFormat="1" ht="13" x14ac:dyDescent="0.2">
      <c r="A22" s="288"/>
      <c r="AK22" s="1135" t="s">
        <v>534</v>
      </c>
      <c r="AL22" s="1136"/>
      <c r="AM22" s="1136"/>
      <c r="AN22" s="1137"/>
      <c r="AO22" s="293">
        <v>98.1</v>
      </c>
      <c r="AP22" s="294">
        <v>98.3</v>
      </c>
      <c r="AQ22" s="295">
        <v>-0.2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537</v>
      </c>
      <c r="AL29" s="260"/>
      <c r="AM29" s="260"/>
      <c r="AN29" s="260"/>
      <c r="AS29" s="302"/>
    </row>
    <row r="30" spans="1:46" ht="13.5" customHeight="1" x14ac:dyDescent="0.2">
      <c r="A30" s="259"/>
      <c r="AK30" s="262"/>
      <c r="AL30" s="263"/>
      <c r="AM30" s="263"/>
      <c r="AN30" s="264"/>
      <c r="AO30" s="1127" t="s">
        <v>516</v>
      </c>
      <c r="AP30" s="265"/>
      <c r="AQ30" s="266" t="s">
        <v>517</v>
      </c>
      <c r="AR30" s="267"/>
    </row>
    <row r="31" spans="1:46" ht="13" x14ac:dyDescent="0.2">
      <c r="A31" s="259"/>
      <c r="AK31" s="268"/>
      <c r="AL31" s="269"/>
      <c r="AM31" s="269"/>
      <c r="AN31" s="270"/>
      <c r="AO31" s="1128"/>
      <c r="AP31" s="271" t="s">
        <v>518</v>
      </c>
      <c r="AQ31" s="272" t="s">
        <v>519</v>
      </c>
      <c r="AR31" s="273" t="s">
        <v>520</v>
      </c>
    </row>
    <row r="32" spans="1:46" ht="27" customHeight="1" x14ac:dyDescent="0.2">
      <c r="A32" s="259"/>
      <c r="AK32" s="1143" t="s">
        <v>538</v>
      </c>
      <c r="AL32" s="1144"/>
      <c r="AM32" s="1144"/>
      <c r="AN32" s="1145"/>
      <c r="AO32" s="303">
        <v>1269489</v>
      </c>
      <c r="AP32" s="303">
        <v>24067</v>
      </c>
      <c r="AQ32" s="304">
        <v>35011</v>
      </c>
      <c r="AR32" s="305">
        <v>-31.3</v>
      </c>
    </row>
    <row r="33" spans="1:46" ht="13.5" customHeight="1" x14ac:dyDescent="0.2">
      <c r="A33" s="259"/>
      <c r="AK33" s="1143" t="s">
        <v>539</v>
      </c>
      <c r="AL33" s="1144"/>
      <c r="AM33" s="1144"/>
      <c r="AN33" s="1145"/>
      <c r="AO33" s="303" t="s">
        <v>525</v>
      </c>
      <c r="AP33" s="303" t="s">
        <v>525</v>
      </c>
      <c r="AQ33" s="304" t="s">
        <v>525</v>
      </c>
      <c r="AR33" s="305" t="s">
        <v>525</v>
      </c>
    </row>
    <row r="34" spans="1:46" ht="27" customHeight="1" x14ac:dyDescent="0.2">
      <c r="A34" s="259"/>
      <c r="AK34" s="1143" t="s">
        <v>540</v>
      </c>
      <c r="AL34" s="1144"/>
      <c r="AM34" s="1144"/>
      <c r="AN34" s="1145"/>
      <c r="AO34" s="303" t="s">
        <v>525</v>
      </c>
      <c r="AP34" s="303" t="s">
        <v>525</v>
      </c>
      <c r="AQ34" s="304">
        <v>4</v>
      </c>
      <c r="AR34" s="305" t="s">
        <v>525</v>
      </c>
    </row>
    <row r="35" spans="1:46" ht="27" customHeight="1" x14ac:dyDescent="0.2">
      <c r="A35" s="259"/>
      <c r="AK35" s="1143" t="s">
        <v>541</v>
      </c>
      <c r="AL35" s="1144"/>
      <c r="AM35" s="1144"/>
      <c r="AN35" s="1145"/>
      <c r="AO35" s="303">
        <v>214762</v>
      </c>
      <c r="AP35" s="303">
        <v>4071</v>
      </c>
      <c r="AQ35" s="304">
        <v>8351</v>
      </c>
      <c r="AR35" s="305">
        <v>-51.3</v>
      </c>
    </row>
    <row r="36" spans="1:46" ht="27" customHeight="1" x14ac:dyDescent="0.2">
      <c r="A36" s="259"/>
      <c r="AK36" s="1143" t="s">
        <v>542</v>
      </c>
      <c r="AL36" s="1144"/>
      <c r="AM36" s="1144"/>
      <c r="AN36" s="1145"/>
      <c r="AO36" s="303">
        <v>89212</v>
      </c>
      <c r="AP36" s="303">
        <v>1691</v>
      </c>
      <c r="AQ36" s="304">
        <v>1645</v>
      </c>
      <c r="AR36" s="305">
        <v>2.8</v>
      </c>
    </row>
    <row r="37" spans="1:46" ht="13.5" customHeight="1" x14ac:dyDescent="0.2">
      <c r="A37" s="259"/>
      <c r="AK37" s="1143" t="s">
        <v>543</v>
      </c>
      <c r="AL37" s="1144"/>
      <c r="AM37" s="1144"/>
      <c r="AN37" s="1145"/>
      <c r="AO37" s="303">
        <v>131</v>
      </c>
      <c r="AP37" s="303">
        <v>2</v>
      </c>
      <c r="AQ37" s="304">
        <v>1050</v>
      </c>
      <c r="AR37" s="305">
        <v>-99.8</v>
      </c>
    </row>
    <row r="38" spans="1:46" ht="27" customHeight="1" x14ac:dyDescent="0.2">
      <c r="A38" s="259"/>
      <c r="AK38" s="1146" t="s">
        <v>544</v>
      </c>
      <c r="AL38" s="1147"/>
      <c r="AM38" s="1147"/>
      <c r="AN38" s="1148"/>
      <c r="AO38" s="306" t="s">
        <v>525</v>
      </c>
      <c r="AP38" s="306" t="s">
        <v>525</v>
      </c>
      <c r="AQ38" s="307">
        <v>1</v>
      </c>
      <c r="AR38" s="295" t="s">
        <v>525</v>
      </c>
      <c r="AS38" s="302"/>
    </row>
    <row r="39" spans="1:46" ht="13" x14ac:dyDescent="0.2">
      <c r="A39" s="259"/>
      <c r="AK39" s="1146" t="s">
        <v>545</v>
      </c>
      <c r="AL39" s="1147"/>
      <c r="AM39" s="1147"/>
      <c r="AN39" s="1148"/>
      <c r="AO39" s="303">
        <v>-88071</v>
      </c>
      <c r="AP39" s="303">
        <v>-1670</v>
      </c>
      <c r="AQ39" s="304">
        <v>-5851</v>
      </c>
      <c r="AR39" s="305">
        <v>-71.5</v>
      </c>
      <c r="AS39" s="302"/>
    </row>
    <row r="40" spans="1:46" ht="27" customHeight="1" x14ac:dyDescent="0.2">
      <c r="A40" s="259"/>
      <c r="AK40" s="1143" t="s">
        <v>546</v>
      </c>
      <c r="AL40" s="1144"/>
      <c r="AM40" s="1144"/>
      <c r="AN40" s="1145"/>
      <c r="AO40" s="303">
        <v>-1076104</v>
      </c>
      <c r="AP40" s="303">
        <v>-20401</v>
      </c>
      <c r="AQ40" s="304">
        <v>-27858</v>
      </c>
      <c r="AR40" s="305">
        <v>-26.8</v>
      </c>
      <c r="AS40" s="302"/>
    </row>
    <row r="41" spans="1:46" ht="13" x14ac:dyDescent="0.2">
      <c r="A41" s="259"/>
      <c r="AK41" s="1149" t="s">
        <v>306</v>
      </c>
      <c r="AL41" s="1150"/>
      <c r="AM41" s="1150"/>
      <c r="AN41" s="1151"/>
      <c r="AO41" s="303">
        <v>409419</v>
      </c>
      <c r="AP41" s="303">
        <v>7762</v>
      </c>
      <c r="AQ41" s="304">
        <v>12351</v>
      </c>
      <c r="AR41" s="305">
        <v>-37.200000000000003</v>
      </c>
      <c r="AS41" s="302"/>
    </row>
    <row r="42" spans="1:46" ht="13" x14ac:dyDescent="0.2">
      <c r="A42" s="259"/>
      <c r="AK42" s="308" t="s">
        <v>547</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548</v>
      </c>
    </row>
    <row r="48" spans="1:46" ht="13" x14ac:dyDescent="0.2">
      <c r="A48" s="259"/>
      <c r="AK48" s="313" t="s">
        <v>549</v>
      </c>
      <c r="AL48" s="313"/>
      <c r="AM48" s="313"/>
      <c r="AN48" s="313"/>
      <c r="AO48" s="313"/>
      <c r="AP48" s="313"/>
      <c r="AQ48" s="314"/>
      <c r="AR48" s="313"/>
    </row>
    <row r="49" spans="1:44" ht="13.5" customHeight="1" x14ac:dyDescent="0.2">
      <c r="A49" s="259"/>
      <c r="AK49" s="315"/>
      <c r="AL49" s="316"/>
      <c r="AM49" s="1138" t="s">
        <v>516</v>
      </c>
      <c r="AN49" s="1140" t="s">
        <v>550</v>
      </c>
      <c r="AO49" s="1141"/>
      <c r="AP49" s="1141"/>
      <c r="AQ49" s="1141"/>
      <c r="AR49" s="1142"/>
    </row>
    <row r="50" spans="1:44" ht="13" x14ac:dyDescent="0.2">
      <c r="A50" s="259"/>
      <c r="AK50" s="317"/>
      <c r="AL50" s="318"/>
      <c r="AM50" s="1139"/>
      <c r="AN50" s="319" t="s">
        <v>551</v>
      </c>
      <c r="AO50" s="320" t="s">
        <v>552</v>
      </c>
      <c r="AP50" s="321" t="s">
        <v>553</v>
      </c>
      <c r="AQ50" s="322" t="s">
        <v>554</v>
      </c>
      <c r="AR50" s="323" t="s">
        <v>555</v>
      </c>
    </row>
    <row r="51" spans="1:44" ht="13" x14ac:dyDescent="0.2">
      <c r="A51" s="259"/>
      <c r="AK51" s="315" t="s">
        <v>556</v>
      </c>
      <c r="AL51" s="316"/>
      <c r="AM51" s="324">
        <v>1820944</v>
      </c>
      <c r="AN51" s="325">
        <v>34687</v>
      </c>
      <c r="AO51" s="326">
        <v>-12.5</v>
      </c>
      <c r="AP51" s="327">
        <v>41934</v>
      </c>
      <c r="AQ51" s="328">
        <v>-12.3</v>
      </c>
      <c r="AR51" s="329">
        <v>-0.2</v>
      </c>
    </row>
    <row r="52" spans="1:44" ht="13" x14ac:dyDescent="0.2">
      <c r="A52" s="259"/>
      <c r="AK52" s="330"/>
      <c r="AL52" s="331" t="s">
        <v>557</v>
      </c>
      <c r="AM52" s="332">
        <v>1446629</v>
      </c>
      <c r="AN52" s="333">
        <v>27556</v>
      </c>
      <c r="AO52" s="334">
        <v>-18.7</v>
      </c>
      <c r="AP52" s="335">
        <v>23352</v>
      </c>
      <c r="AQ52" s="336">
        <v>-9.6999999999999993</v>
      </c>
      <c r="AR52" s="337">
        <v>-9</v>
      </c>
    </row>
    <row r="53" spans="1:44" ht="13" x14ac:dyDescent="0.2">
      <c r="A53" s="259"/>
      <c r="AK53" s="315" t="s">
        <v>558</v>
      </c>
      <c r="AL53" s="316"/>
      <c r="AM53" s="324">
        <v>1083071</v>
      </c>
      <c r="AN53" s="325">
        <v>20668</v>
      </c>
      <c r="AO53" s="326">
        <v>-40.4</v>
      </c>
      <c r="AP53" s="327">
        <v>45588</v>
      </c>
      <c r="AQ53" s="328">
        <v>8.6999999999999993</v>
      </c>
      <c r="AR53" s="329">
        <v>-49.1</v>
      </c>
    </row>
    <row r="54" spans="1:44" ht="13" x14ac:dyDescent="0.2">
      <c r="A54" s="259"/>
      <c r="AK54" s="330"/>
      <c r="AL54" s="331" t="s">
        <v>557</v>
      </c>
      <c r="AM54" s="332">
        <v>633396</v>
      </c>
      <c r="AN54" s="333">
        <v>12087</v>
      </c>
      <c r="AO54" s="334">
        <v>-56.1</v>
      </c>
      <c r="AP54" s="335">
        <v>24150</v>
      </c>
      <c r="AQ54" s="336">
        <v>3.4</v>
      </c>
      <c r="AR54" s="337">
        <v>-59.5</v>
      </c>
    </row>
    <row r="55" spans="1:44" ht="13" x14ac:dyDescent="0.2">
      <c r="A55" s="259"/>
      <c r="AK55" s="315" t="s">
        <v>559</v>
      </c>
      <c r="AL55" s="316"/>
      <c r="AM55" s="324">
        <v>1162412</v>
      </c>
      <c r="AN55" s="325">
        <v>22152</v>
      </c>
      <c r="AO55" s="326">
        <v>7.2</v>
      </c>
      <c r="AP55" s="327">
        <v>45483</v>
      </c>
      <c r="AQ55" s="328">
        <v>-0.2</v>
      </c>
      <c r="AR55" s="329">
        <v>7.4</v>
      </c>
    </row>
    <row r="56" spans="1:44" ht="13" x14ac:dyDescent="0.2">
      <c r="A56" s="259"/>
      <c r="AK56" s="330"/>
      <c r="AL56" s="331" t="s">
        <v>557</v>
      </c>
      <c r="AM56" s="332">
        <v>595142</v>
      </c>
      <c r="AN56" s="333">
        <v>11341</v>
      </c>
      <c r="AO56" s="334">
        <v>-6.2</v>
      </c>
      <c r="AP56" s="335">
        <v>24241</v>
      </c>
      <c r="AQ56" s="336">
        <v>0.4</v>
      </c>
      <c r="AR56" s="337">
        <v>-6.6</v>
      </c>
    </row>
    <row r="57" spans="1:44" ht="13" x14ac:dyDescent="0.2">
      <c r="A57" s="259"/>
      <c r="AK57" s="315" t="s">
        <v>560</v>
      </c>
      <c r="AL57" s="316"/>
      <c r="AM57" s="324">
        <v>1028349</v>
      </c>
      <c r="AN57" s="325">
        <v>19511</v>
      </c>
      <c r="AO57" s="326">
        <v>-11.9</v>
      </c>
      <c r="AP57" s="327">
        <v>45945</v>
      </c>
      <c r="AQ57" s="328">
        <v>1</v>
      </c>
      <c r="AR57" s="329">
        <v>-12.9</v>
      </c>
    </row>
    <row r="58" spans="1:44" ht="13" x14ac:dyDescent="0.2">
      <c r="A58" s="259"/>
      <c r="AK58" s="330"/>
      <c r="AL58" s="331" t="s">
        <v>557</v>
      </c>
      <c r="AM58" s="332">
        <v>501048</v>
      </c>
      <c r="AN58" s="333">
        <v>9507</v>
      </c>
      <c r="AO58" s="334">
        <v>-16.2</v>
      </c>
      <c r="AP58" s="335">
        <v>25180</v>
      </c>
      <c r="AQ58" s="336">
        <v>3.9</v>
      </c>
      <c r="AR58" s="337">
        <v>-20.100000000000001</v>
      </c>
    </row>
    <row r="59" spans="1:44" ht="13" x14ac:dyDescent="0.2">
      <c r="A59" s="259"/>
      <c r="AK59" s="315" t="s">
        <v>561</v>
      </c>
      <c r="AL59" s="316"/>
      <c r="AM59" s="324">
        <v>1749846</v>
      </c>
      <c r="AN59" s="325">
        <v>33174</v>
      </c>
      <c r="AO59" s="326">
        <v>70</v>
      </c>
      <c r="AP59" s="327">
        <v>44475</v>
      </c>
      <c r="AQ59" s="328">
        <v>-3.2</v>
      </c>
      <c r="AR59" s="329">
        <v>73.2</v>
      </c>
    </row>
    <row r="60" spans="1:44" ht="13" x14ac:dyDescent="0.2">
      <c r="A60" s="259"/>
      <c r="AK60" s="330"/>
      <c r="AL60" s="331" t="s">
        <v>557</v>
      </c>
      <c r="AM60" s="332">
        <v>1178703</v>
      </c>
      <c r="AN60" s="333">
        <v>22346</v>
      </c>
      <c r="AO60" s="334">
        <v>135</v>
      </c>
      <c r="AP60" s="335">
        <v>24780</v>
      </c>
      <c r="AQ60" s="336">
        <v>-1.6</v>
      </c>
      <c r="AR60" s="337">
        <v>136.6</v>
      </c>
    </row>
    <row r="61" spans="1:44" ht="13" x14ac:dyDescent="0.2">
      <c r="A61" s="259"/>
      <c r="AK61" s="315" t="s">
        <v>562</v>
      </c>
      <c r="AL61" s="338"/>
      <c r="AM61" s="324">
        <v>1368924</v>
      </c>
      <c r="AN61" s="325">
        <v>26038</v>
      </c>
      <c r="AO61" s="326">
        <v>2.5</v>
      </c>
      <c r="AP61" s="327">
        <v>44685</v>
      </c>
      <c r="AQ61" s="339">
        <v>-1.2</v>
      </c>
      <c r="AR61" s="329">
        <v>3.7</v>
      </c>
    </row>
    <row r="62" spans="1:44" ht="13" x14ac:dyDescent="0.2">
      <c r="A62" s="259"/>
      <c r="AK62" s="330"/>
      <c r="AL62" s="331" t="s">
        <v>557</v>
      </c>
      <c r="AM62" s="332">
        <v>870984</v>
      </c>
      <c r="AN62" s="333">
        <v>16567</v>
      </c>
      <c r="AO62" s="334">
        <v>7.6</v>
      </c>
      <c r="AP62" s="335">
        <v>24341</v>
      </c>
      <c r="AQ62" s="336">
        <v>-0.7</v>
      </c>
      <c r="AR62" s="337">
        <v>8.3000000000000007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JoPhc29tynbZqZnEaFEbgLE+C/vNn7zASIm++FPexCGGXu565L5x9PzHh/IkwyXNYaZeg0aYRR3nUMpy/T1KA==" saltValue="6lGR7+PQeeETaRfacigN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60" zoomScaleNormal="6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564</v>
      </c>
    </row>
    <row r="121" spans="125:125" ht="13.5" hidden="1" customHeight="1" x14ac:dyDescent="0.2">
      <c r="DU121" s="253"/>
    </row>
  </sheetData>
  <sheetProtection algorithmName="SHA-512" hashValue="Ho3FG0eLjRI5NZm3A92yadm8Tu+3OtCRCX3yMwrgl0L602XpikuQCnX7Ncc+XpDvbz73VDogLQWYRFLXxY51HQ==" saltValue="aC9ap2Rufl3BzecV4zfU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50" zoomScaleNormal="5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565</v>
      </c>
    </row>
  </sheetData>
  <sheetProtection algorithmName="SHA-512" hashValue="Oizrmmlr3NFpcW1cRKxfg1Cn/Nze/49itgCVcaWmNErgjdQwh8YR9deWi/Grk3s7gKnaDV/TGGpZUPxvgDZDpg==" saltValue="hH3aVL26k1QLL/4H6lmc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4"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52" t="s">
        <v>3</v>
      </c>
      <c r="D47" s="1152"/>
      <c r="E47" s="1153"/>
      <c r="F47" s="11">
        <v>8.6199999999999992</v>
      </c>
      <c r="G47" s="12">
        <v>8.6199999999999992</v>
      </c>
      <c r="H47" s="12">
        <v>9.24</v>
      </c>
      <c r="I47" s="12">
        <v>9.65</v>
      </c>
      <c r="J47" s="13">
        <v>11.89</v>
      </c>
    </row>
    <row r="48" spans="2:10" ht="57.75" customHeight="1" x14ac:dyDescent="0.2">
      <c r="B48" s="14"/>
      <c r="C48" s="1154" t="s">
        <v>4</v>
      </c>
      <c r="D48" s="1154"/>
      <c r="E48" s="1155"/>
      <c r="F48" s="15">
        <v>7.22</v>
      </c>
      <c r="G48" s="16">
        <v>5.87</v>
      </c>
      <c r="H48" s="16">
        <v>7.44</v>
      </c>
      <c r="I48" s="16">
        <v>6.96</v>
      </c>
      <c r="J48" s="17">
        <v>8.18</v>
      </c>
    </row>
    <row r="49" spans="2:10" ht="57.75" customHeight="1" thickBot="1" x14ac:dyDescent="0.25">
      <c r="B49" s="18"/>
      <c r="C49" s="1156" t="s">
        <v>5</v>
      </c>
      <c r="D49" s="1156"/>
      <c r="E49" s="1157"/>
      <c r="F49" s="19" t="s">
        <v>571</v>
      </c>
      <c r="G49" s="20" t="s">
        <v>572</v>
      </c>
      <c r="H49" s="20">
        <v>2.58</v>
      </c>
      <c r="I49" s="20">
        <v>1.17</v>
      </c>
      <c r="J49" s="21">
        <v>3</v>
      </c>
    </row>
    <row r="50" spans="2:10" ht="13" x14ac:dyDescent="0.2"/>
  </sheetData>
  <sheetProtection algorithmName="SHA-512" hashValue="eN85fzHoxapw75HJd4dacpyb2s+1HzNTNqir5OhM1kTRXwyg4tAF8loZ+LPGt1+xScF4ShWY1tlPUbMZLye1rw==" saltValue="EfGDwwPJeuIAQQL4ZIE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40" zoomScaleNormal="4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62" t="s">
        <v>573</v>
      </c>
      <c r="D34" s="1162"/>
      <c r="E34" s="1163"/>
      <c r="F34" s="32">
        <v>12.19</v>
      </c>
      <c r="G34" s="33">
        <v>11.83</v>
      </c>
      <c r="H34" s="33">
        <v>12.18</v>
      </c>
      <c r="I34" s="33">
        <v>11.41</v>
      </c>
      <c r="J34" s="34">
        <v>11.61</v>
      </c>
      <c r="K34" s="22"/>
      <c r="L34" s="22"/>
      <c r="M34" s="22"/>
      <c r="N34" s="22"/>
      <c r="O34" s="22"/>
      <c r="P34" s="22"/>
    </row>
    <row r="35" spans="1:16" ht="39" customHeight="1" x14ac:dyDescent="0.2">
      <c r="A35" s="22"/>
      <c r="B35" s="35"/>
      <c r="C35" s="1158" t="s">
        <v>574</v>
      </c>
      <c r="D35" s="1158"/>
      <c r="E35" s="1159"/>
      <c r="F35" s="36">
        <v>6.95</v>
      </c>
      <c r="G35" s="37">
        <v>5.86</v>
      </c>
      <c r="H35" s="37">
        <v>7.08</v>
      </c>
      <c r="I35" s="37">
        <v>6.73</v>
      </c>
      <c r="J35" s="38">
        <v>8.02</v>
      </c>
      <c r="K35" s="22"/>
      <c r="L35" s="22"/>
      <c r="M35" s="22"/>
      <c r="N35" s="22"/>
      <c r="O35" s="22"/>
      <c r="P35" s="22"/>
    </row>
    <row r="36" spans="1:16" ht="39" customHeight="1" x14ac:dyDescent="0.2">
      <c r="A36" s="22"/>
      <c r="B36" s="35"/>
      <c r="C36" s="1158" t="s">
        <v>575</v>
      </c>
      <c r="D36" s="1158"/>
      <c r="E36" s="1159"/>
      <c r="F36" s="36">
        <v>4.38</v>
      </c>
      <c r="G36" s="37">
        <v>4.6100000000000003</v>
      </c>
      <c r="H36" s="37">
        <v>4.4000000000000004</v>
      </c>
      <c r="I36" s="37">
        <v>2.93</v>
      </c>
      <c r="J36" s="38">
        <v>2.15</v>
      </c>
      <c r="K36" s="22"/>
      <c r="L36" s="22"/>
      <c r="M36" s="22"/>
      <c r="N36" s="22"/>
      <c r="O36" s="22"/>
      <c r="P36" s="22"/>
    </row>
    <row r="37" spans="1:16" ht="39" customHeight="1" x14ac:dyDescent="0.2">
      <c r="A37" s="22"/>
      <c r="B37" s="35"/>
      <c r="C37" s="1158" t="s">
        <v>576</v>
      </c>
      <c r="D37" s="1158"/>
      <c r="E37" s="1159"/>
      <c r="F37" s="36">
        <v>1.1299999999999999</v>
      </c>
      <c r="G37" s="37">
        <v>1.43</v>
      </c>
      <c r="H37" s="37">
        <v>1.54</v>
      </c>
      <c r="I37" s="37">
        <v>1.5</v>
      </c>
      <c r="J37" s="38">
        <v>1.77</v>
      </c>
      <c r="K37" s="22"/>
      <c r="L37" s="22"/>
      <c r="M37" s="22"/>
      <c r="N37" s="22"/>
      <c r="O37" s="22"/>
      <c r="P37" s="22"/>
    </row>
    <row r="38" spans="1:16" ht="39" customHeight="1" x14ac:dyDescent="0.2">
      <c r="A38" s="22"/>
      <c r="B38" s="35"/>
      <c r="C38" s="1158" t="s">
        <v>577</v>
      </c>
      <c r="D38" s="1158"/>
      <c r="E38" s="1159"/>
      <c r="F38" s="36" t="s">
        <v>525</v>
      </c>
      <c r="G38" s="37" t="s">
        <v>525</v>
      </c>
      <c r="H38" s="37">
        <v>1.28</v>
      </c>
      <c r="I38" s="37">
        <v>1.08</v>
      </c>
      <c r="J38" s="38">
        <v>1.36</v>
      </c>
      <c r="K38" s="22"/>
      <c r="L38" s="22"/>
      <c r="M38" s="22"/>
      <c r="N38" s="22"/>
      <c r="O38" s="22"/>
      <c r="P38" s="22"/>
    </row>
    <row r="39" spans="1:16" ht="39" customHeight="1" x14ac:dyDescent="0.2">
      <c r="A39" s="22"/>
      <c r="B39" s="35"/>
      <c r="C39" s="1158" t="s">
        <v>578</v>
      </c>
      <c r="D39" s="1158"/>
      <c r="E39" s="1159"/>
      <c r="F39" s="36">
        <v>0</v>
      </c>
      <c r="G39" s="37">
        <v>0</v>
      </c>
      <c r="H39" s="37">
        <v>0.09</v>
      </c>
      <c r="I39" s="37">
        <v>0.14000000000000001</v>
      </c>
      <c r="J39" s="38">
        <v>0.15</v>
      </c>
      <c r="K39" s="22"/>
      <c r="L39" s="22"/>
      <c r="M39" s="22"/>
      <c r="N39" s="22"/>
      <c r="O39" s="22"/>
      <c r="P39" s="22"/>
    </row>
    <row r="40" spans="1:16" ht="39" customHeight="1" x14ac:dyDescent="0.2">
      <c r="A40" s="22"/>
      <c r="B40" s="35"/>
      <c r="C40" s="1158" t="s">
        <v>579</v>
      </c>
      <c r="D40" s="1158"/>
      <c r="E40" s="1159"/>
      <c r="F40" s="36" t="s">
        <v>525</v>
      </c>
      <c r="G40" s="37" t="s">
        <v>525</v>
      </c>
      <c r="H40" s="37">
        <v>0.04</v>
      </c>
      <c r="I40" s="37">
        <v>7.0000000000000007E-2</v>
      </c>
      <c r="J40" s="38">
        <v>0.08</v>
      </c>
      <c r="K40" s="22"/>
      <c r="L40" s="22"/>
      <c r="M40" s="22"/>
      <c r="N40" s="22"/>
      <c r="O40" s="22"/>
      <c r="P40" s="22"/>
    </row>
    <row r="41" spans="1:16" ht="39" customHeight="1" x14ac:dyDescent="0.2">
      <c r="A41" s="22"/>
      <c r="B41" s="35"/>
      <c r="C41" s="1158" t="s">
        <v>580</v>
      </c>
      <c r="D41" s="1158"/>
      <c r="E41" s="1159"/>
      <c r="F41" s="36">
        <v>7.0000000000000007E-2</v>
      </c>
      <c r="G41" s="37">
        <v>0.02</v>
      </c>
      <c r="H41" s="37">
        <v>0.03</v>
      </c>
      <c r="I41" s="37">
        <v>0.04</v>
      </c>
      <c r="J41" s="38">
        <v>0.03</v>
      </c>
      <c r="K41" s="22"/>
      <c r="L41" s="22"/>
      <c r="M41" s="22"/>
      <c r="N41" s="22"/>
      <c r="O41" s="22"/>
      <c r="P41" s="22"/>
    </row>
    <row r="42" spans="1:16" ht="39" customHeight="1" x14ac:dyDescent="0.2">
      <c r="A42" s="22"/>
      <c r="B42" s="39"/>
      <c r="C42" s="1158" t="s">
        <v>581</v>
      </c>
      <c r="D42" s="1158"/>
      <c r="E42" s="1159"/>
      <c r="F42" s="36" t="s">
        <v>525</v>
      </c>
      <c r="G42" s="37" t="s">
        <v>525</v>
      </c>
      <c r="H42" s="37" t="s">
        <v>525</v>
      </c>
      <c r="I42" s="37" t="s">
        <v>525</v>
      </c>
      <c r="J42" s="38" t="s">
        <v>525</v>
      </c>
      <c r="K42" s="22"/>
      <c r="L42" s="22"/>
      <c r="M42" s="22"/>
      <c r="N42" s="22"/>
      <c r="O42" s="22"/>
      <c r="P42" s="22"/>
    </row>
    <row r="43" spans="1:16" ht="39" customHeight="1" thickBot="1" x14ac:dyDescent="0.25">
      <c r="A43" s="22"/>
      <c r="B43" s="40"/>
      <c r="C43" s="1160" t="s">
        <v>582</v>
      </c>
      <c r="D43" s="1160"/>
      <c r="E43" s="1161"/>
      <c r="F43" s="41">
        <v>0.28000000000000003</v>
      </c>
      <c r="G43" s="42">
        <v>0.74</v>
      </c>
      <c r="H43" s="42">
        <v>0.06</v>
      </c>
      <c r="I43" s="42" t="s">
        <v>525</v>
      </c>
      <c r="J43" s="43" t="s">
        <v>525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tkMeEX8jdwOOuzgsSJsoD984fc71R6wTajifeJ58+D2i+QECaYP+xbhZOpfr64nYlS0n+FiZalTcu/D10Bk/Q==" saltValue="B5gDzkYjYB5BiKpkp6w+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K25" zoomScale="60" zoomScaleNormal="6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1342</v>
      </c>
      <c r="L45" s="58">
        <v>1313</v>
      </c>
      <c r="M45" s="58">
        <v>1273</v>
      </c>
      <c r="N45" s="58">
        <v>1245</v>
      </c>
      <c r="O45" s="59">
        <v>1269</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525</v>
      </c>
      <c r="L46" s="62" t="s">
        <v>525</v>
      </c>
      <c r="M46" s="62" t="s">
        <v>525</v>
      </c>
      <c r="N46" s="62" t="s">
        <v>525</v>
      </c>
      <c r="O46" s="63" t="s">
        <v>525</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525</v>
      </c>
      <c r="L47" s="62" t="s">
        <v>525</v>
      </c>
      <c r="M47" s="62" t="s">
        <v>525</v>
      </c>
      <c r="N47" s="62" t="s">
        <v>525</v>
      </c>
      <c r="O47" s="63" t="s">
        <v>525</v>
      </c>
      <c r="P47" s="46"/>
      <c r="Q47" s="46"/>
      <c r="R47" s="46"/>
      <c r="S47" s="46"/>
      <c r="T47" s="46"/>
      <c r="U47" s="46"/>
    </row>
    <row r="48" spans="1:21" ht="30.75" customHeight="1" x14ac:dyDescent="0.2">
      <c r="A48" s="46"/>
      <c r="B48" s="1166"/>
      <c r="C48" s="1167"/>
      <c r="D48" s="60"/>
      <c r="E48" s="1172" t="s">
        <v>15</v>
      </c>
      <c r="F48" s="1172"/>
      <c r="G48" s="1172"/>
      <c r="H48" s="1172"/>
      <c r="I48" s="1172"/>
      <c r="J48" s="1173"/>
      <c r="K48" s="61">
        <v>352</v>
      </c>
      <c r="L48" s="62">
        <v>373</v>
      </c>
      <c r="M48" s="62">
        <v>253</v>
      </c>
      <c r="N48" s="62">
        <v>232</v>
      </c>
      <c r="O48" s="63">
        <v>215</v>
      </c>
      <c r="P48" s="46"/>
      <c r="Q48" s="46"/>
      <c r="R48" s="46"/>
      <c r="S48" s="46"/>
      <c r="T48" s="46"/>
      <c r="U48" s="46"/>
    </row>
    <row r="49" spans="1:21" ht="30.75" customHeight="1" x14ac:dyDescent="0.2">
      <c r="A49" s="46"/>
      <c r="B49" s="1166"/>
      <c r="C49" s="1167"/>
      <c r="D49" s="60"/>
      <c r="E49" s="1172" t="s">
        <v>16</v>
      </c>
      <c r="F49" s="1172"/>
      <c r="G49" s="1172"/>
      <c r="H49" s="1172"/>
      <c r="I49" s="1172"/>
      <c r="J49" s="1173"/>
      <c r="K49" s="61">
        <v>112</v>
      </c>
      <c r="L49" s="62">
        <v>114</v>
      </c>
      <c r="M49" s="62">
        <v>109</v>
      </c>
      <c r="N49" s="62">
        <v>99</v>
      </c>
      <c r="O49" s="63">
        <v>89</v>
      </c>
      <c r="P49" s="46"/>
      <c r="Q49" s="46"/>
      <c r="R49" s="46"/>
      <c r="S49" s="46"/>
      <c r="T49" s="46"/>
      <c r="U49" s="46"/>
    </row>
    <row r="50" spans="1:21" ht="30.75" customHeight="1" x14ac:dyDescent="0.2">
      <c r="A50" s="46"/>
      <c r="B50" s="1166"/>
      <c r="C50" s="1167"/>
      <c r="D50" s="60"/>
      <c r="E50" s="1172" t="s">
        <v>17</v>
      </c>
      <c r="F50" s="1172"/>
      <c r="G50" s="1172"/>
      <c r="H50" s="1172"/>
      <c r="I50" s="1172"/>
      <c r="J50" s="1173"/>
      <c r="K50" s="61">
        <v>81</v>
      </c>
      <c r="L50" s="62">
        <v>53</v>
      </c>
      <c r="M50" s="62">
        <v>0</v>
      </c>
      <c r="N50" s="62">
        <v>0</v>
      </c>
      <c r="O50" s="63">
        <v>0</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525</v>
      </c>
      <c r="L51" s="62" t="s">
        <v>525</v>
      </c>
      <c r="M51" s="62" t="s">
        <v>525</v>
      </c>
      <c r="N51" s="62" t="s">
        <v>525</v>
      </c>
      <c r="O51" s="63" t="s">
        <v>525</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1225</v>
      </c>
      <c r="L52" s="62">
        <v>1231</v>
      </c>
      <c r="M52" s="62">
        <v>1148</v>
      </c>
      <c r="N52" s="62">
        <v>1149</v>
      </c>
      <c r="O52" s="63">
        <v>1164</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662</v>
      </c>
      <c r="L53" s="67">
        <v>622</v>
      </c>
      <c r="M53" s="67">
        <v>487</v>
      </c>
      <c r="N53" s="67">
        <v>427</v>
      </c>
      <c r="O53" s="68">
        <v>409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3">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c9eGe6PFEk0/0YC/WIHyJcQ7YvLEsDnI+tkvy83K9T42IKLJkmpK/WGrwPLNLTUv47910zzON7y8rLQzefqtQ==" saltValue="JUwRrKImC8U3RMjrVo4P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50" zoomScaleNormal="5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195" t="s">
        <v>32</v>
      </c>
      <c r="C41" s="1196"/>
      <c r="D41" s="103"/>
      <c r="E41" s="1201" t="s">
        <v>33</v>
      </c>
      <c r="F41" s="1201"/>
      <c r="G41" s="1201"/>
      <c r="H41" s="1202"/>
      <c r="I41" s="342">
        <v>12147</v>
      </c>
      <c r="J41" s="343">
        <v>11794</v>
      </c>
      <c r="K41" s="343">
        <v>11480</v>
      </c>
      <c r="L41" s="343">
        <v>11320</v>
      </c>
      <c r="M41" s="344">
        <v>11058</v>
      </c>
    </row>
    <row r="42" spans="2:13" ht="27.75" customHeight="1" x14ac:dyDescent="0.2">
      <c r="B42" s="1197"/>
      <c r="C42" s="1198"/>
      <c r="D42" s="104"/>
      <c r="E42" s="1203" t="s">
        <v>34</v>
      </c>
      <c r="F42" s="1203"/>
      <c r="G42" s="1203"/>
      <c r="H42" s="1204"/>
      <c r="I42" s="345">
        <v>18</v>
      </c>
      <c r="J42" s="346" t="s">
        <v>525</v>
      </c>
      <c r="K42" s="346" t="s">
        <v>525</v>
      </c>
      <c r="L42" s="346" t="s">
        <v>525</v>
      </c>
      <c r="M42" s="347" t="s">
        <v>525</v>
      </c>
    </row>
    <row r="43" spans="2:13" ht="27.75" customHeight="1" x14ac:dyDescent="0.2">
      <c r="B43" s="1197"/>
      <c r="C43" s="1198"/>
      <c r="D43" s="104"/>
      <c r="E43" s="1203" t="s">
        <v>35</v>
      </c>
      <c r="F43" s="1203"/>
      <c r="G43" s="1203"/>
      <c r="H43" s="1204"/>
      <c r="I43" s="345">
        <v>3402</v>
      </c>
      <c r="J43" s="346">
        <v>3421</v>
      </c>
      <c r="K43" s="346">
        <v>3023</v>
      </c>
      <c r="L43" s="346">
        <v>2559</v>
      </c>
      <c r="M43" s="347">
        <v>2044</v>
      </c>
    </row>
    <row r="44" spans="2:13" ht="27.75" customHeight="1" x14ac:dyDescent="0.2">
      <c r="B44" s="1197"/>
      <c r="C44" s="1198"/>
      <c r="D44" s="104"/>
      <c r="E44" s="1203" t="s">
        <v>36</v>
      </c>
      <c r="F44" s="1203"/>
      <c r="G44" s="1203"/>
      <c r="H44" s="1204"/>
      <c r="I44" s="345">
        <v>735</v>
      </c>
      <c r="J44" s="346">
        <v>575</v>
      </c>
      <c r="K44" s="346">
        <v>576</v>
      </c>
      <c r="L44" s="346">
        <v>483</v>
      </c>
      <c r="M44" s="347">
        <v>403</v>
      </c>
    </row>
    <row r="45" spans="2:13" ht="27.75" customHeight="1" x14ac:dyDescent="0.2">
      <c r="B45" s="1197"/>
      <c r="C45" s="1198"/>
      <c r="D45" s="104"/>
      <c r="E45" s="1203" t="s">
        <v>37</v>
      </c>
      <c r="F45" s="1203"/>
      <c r="G45" s="1203"/>
      <c r="H45" s="1204"/>
      <c r="I45" s="345">
        <v>269</v>
      </c>
      <c r="J45" s="346">
        <v>494</v>
      </c>
      <c r="K45" s="346">
        <v>199</v>
      </c>
      <c r="L45" s="346">
        <v>2012</v>
      </c>
      <c r="M45" s="347">
        <v>211</v>
      </c>
    </row>
    <row r="46" spans="2:13" ht="27.75" customHeight="1" x14ac:dyDescent="0.2">
      <c r="B46" s="1197"/>
      <c r="C46" s="1198"/>
      <c r="D46" s="105"/>
      <c r="E46" s="1203" t="s">
        <v>38</v>
      </c>
      <c r="F46" s="1203"/>
      <c r="G46" s="1203"/>
      <c r="H46" s="1204"/>
      <c r="I46" s="345" t="s">
        <v>525</v>
      </c>
      <c r="J46" s="346" t="s">
        <v>525</v>
      </c>
      <c r="K46" s="346" t="s">
        <v>525</v>
      </c>
      <c r="L46" s="346" t="s">
        <v>525</v>
      </c>
      <c r="M46" s="347" t="s">
        <v>525</v>
      </c>
    </row>
    <row r="47" spans="2:13" ht="27.75" customHeight="1" x14ac:dyDescent="0.2">
      <c r="B47" s="1197"/>
      <c r="C47" s="1198"/>
      <c r="D47" s="106"/>
      <c r="E47" s="1205" t="s">
        <v>39</v>
      </c>
      <c r="F47" s="1206"/>
      <c r="G47" s="1206"/>
      <c r="H47" s="1207"/>
      <c r="I47" s="345" t="s">
        <v>525</v>
      </c>
      <c r="J47" s="346" t="s">
        <v>525</v>
      </c>
      <c r="K47" s="346" t="s">
        <v>525</v>
      </c>
      <c r="L47" s="346" t="s">
        <v>525</v>
      </c>
      <c r="M47" s="347" t="s">
        <v>525</v>
      </c>
    </row>
    <row r="48" spans="2:13" ht="27.75" customHeight="1" x14ac:dyDescent="0.2">
      <c r="B48" s="1197"/>
      <c r="C48" s="1198"/>
      <c r="D48" s="104"/>
      <c r="E48" s="1203" t="s">
        <v>40</v>
      </c>
      <c r="F48" s="1203"/>
      <c r="G48" s="1203"/>
      <c r="H48" s="1204"/>
      <c r="I48" s="345" t="s">
        <v>525</v>
      </c>
      <c r="J48" s="346" t="s">
        <v>525</v>
      </c>
      <c r="K48" s="346" t="s">
        <v>525</v>
      </c>
      <c r="L48" s="346" t="s">
        <v>525</v>
      </c>
      <c r="M48" s="347" t="s">
        <v>525</v>
      </c>
    </row>
    <row r="49" spans="2:13" ht="27.75" customHeight="1" x14ac:dyDescent="0.2">
      <c r="B49" s="1199"/>
      <c r="C49" s="1200"/>
      <c r="D49" s="104"/>
      <c r="E49" s="1203" t="s">
        <v>41</v>
      </c>
      <c r="F49" s="1203"/>
      <c r="G49" s="1203"/>
      <c r="H49" s="1204"/>
      <c r="I49" s="345" t="s">
        <v>525</v>
      </c>
      <c r="J49" s="346" t="s">
        <v>525</v>
      </c>
      <c r="K49" s="346" t="s">
        <v>525</v>
      </c>
      <c r="L49" s="346" t="s">
        <v>525</v>
      </c>
      <c r="M49" s="347" t="s">
        <v>525</v>
      </c>
    </row>
    <row r="50" spans="2:13" ht="27.75" customHeight="1" x14ac:dyDescent="0.2">
      <c r="B50" s="1208" t="s">
        <v>42</v>
      </c>
      <c r="C50" s="1209"/>
      <c r="D50" s="107"/>
      <c r="E50" s="1203" t="s">
        <v>43</v>
      </c>
      <c r="F50" s="1203"/>
      <c r="G50" s="1203"/>
      <c r="H50" s="1204"/>
      <c r="I50" s="345">
        <v>2658</v>
      </c>
      <c r="J50" s="346">
        <v>2754</v>
      </c>
      <c r="K50" s="346">
        <v>3148</v>
      </c>
      <c r="L50" s="346">
        <v>3980</v>
      </c>
      <c r="M50" s="347">
        <v>3534</v>
      </c>
    </row>
    <row r="51" spans="2:13" ht="27.75" customHeight="1" x14ac:dyDescent="0.2">
      <c r="B51" s="1197"/>
      <c r="C51" s="1198"/>
      <c r="D51" s="104"/>
      <c r="E51" s="1203" t="s">
        <v>44</v>
      </c>
      <c r="F51" s="1203"/>
      <c r="G51" s="1203"/>
      <c r="H51" s="1204"/>
      <c r="I51" s="345">
        <v>592</v>
      </c>
      <c r="J51" s="346">
        <v>649</v>
      </c>
      <c r="K51" s="346">
        <v>611</v>
      </c>
      <c r="L51" s="346">
        <v>632</v>
      </c>
      <c r="M51" s="347">
        <v>1548</v>
      </c>
    </row>
    <row r="52" spans="2:13" ht="27.75" customHeight="1" x14ac:dyDescent="0.2">
      <c r="B52" s="1199"/>
      <c r="C52" s="1200"/>
      <c r="D52" s="104"/>
      <c r="E52" s="1203" t="s">
        <v>45</v>
      </c>
      <c r="F52" s="1203"/>
      <c r="G52" s="1203"/>
      <c r="H52" s="1204"/>
      <c r="I52" s="345">
        <v>13148</v>
      </c>
      <c r="J52" s="346">
        <v>12968</v>
      </c>
      <c r="K52" s="346">
        <v>12876</v>
      </c>
      <c r="L52" s="346">
        <v>12921</v>
      </c>
      <c r="M52" s="347">
        <v>12509</v>
      </c>
    </row>
    <row r="53" spans="2:13" ht="27.75" customHeight="1" thickBot="1" x14ac:dyDescent="0.25">
      <c r="B53" s="1210" t="s">
        <v>46</v>
      </c>
      <c r="C53" s="1211"/>
      <c r="D53" s="108"/>
      <c r="E53" s="1212" t="s">
        <v>47</v>
      </c>
      <c r="F53" s="1212"/>
      <c r="G53" s="1212"/>
      <c r="H53" s="1213"/>
      <c r="I53" s="348">
        <v>172</v>
      </c>
      <c r="J53" s="349">
        <v>-88</v>
      </c>
      <c r="K53" s="349">
        <v>-1357</v>
      </c>
      <c r="L53" s="349">
        <v>-1158</v>
      </c>
      <c r="M53" s="350">
        <v>-3873</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ATq+VARGRn44zcLLkziO/HcNPwyROwJ1O/G6mx8X6xRXAwnVxCq0UyCxhHzYnbbxwcQbeL1qlA2AMxfa2O18cA==" saltValue="yDcpaaqGi7W+lJmn3G0D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568</v>
      </c>
      <c r="G54" s="117" t="s">
        <v>569</v>
      </c>
      <c r="H54" s="118" t="s">
        <v>570</v>
      </c>
    </row>
    <row r="55" spans="2:8" ht="52.5" customHeight="1" x14ac:dyDescent="0.2">
      <c r="B55" s="119"/>
      <c r="C55" s="1222" t="s">
        <v>50</v>
      </c>
      <c r="D55" s="1222"/>
      <c r="E55" s="1223"/>
      <c r="F55" s="120">
        <v>947</v>
      </c>
      <c r="G55" s="120">
        <v>1067</v>
      </c>
      <c r="H55" s="121">
        <v>1280</v>
      </c>
    </row>
    <row r="56" spans="2:8" ht="52.5" customHeight="1" x14ac:dyDescent="0.2">
      <c r="B56" s="122"/>
      <c r="C56" s="1224" t="s">
        <v>51</v>
      </c>
      <c r="D56" s="1224"/>
      <c r="E56" s="1225"/>
      <c r="F56" s="123">
        <v>48</v>
      </c>
      <c r="G56" s="123">
        <v>48</v>
      </c>
      <c r="H56" s="124">
        <v>48</v>
      </c>
    </row>
    <row r="57" spans="2:8" ht="53.25" customHeight="1" x14ac:dyDescent="0.2">
      <c r="B57" s="122"/>
      <c r="C57" s="1226" t="s">
        <v>52</v>
      </c>
      <c r="D57" s="1226"/>
      <c r="E57" s="1227"/>
      <c r="F57" s="125">
        <v>609</v>
      </c>
      <c r="G57" s="125">
        <v>1101</v>
      </c>
      <c r="H57" s="126">
        <v>774</v>
      </c>
    </row>
    <row r="58" spans="2:8" ht="45.75" customHeight="1" x14ac:dyDescent="0.2">
      <c r="B58" s="127"/>
      <c r="C58" s="1214" t="s">
        <v>53</v>
      </c>
      <c r="D58" s="1215"/>
      <c r="E58" s="1216"/>
      <c r="F58" s="128"/>
      <c r="G58" s="128"/>
      <c r="H58" s="129"/>
    </row>
    <row r="59" spans="2:8" ht="45.75" customHeight="1" x14ac:dyDescent="0.2">
      <c r="B59" s="127"/>
      <c r="C59" s="1214" t="s">
        <v>54</v>
      </c>
      <c r="D59" s="1215"/>
      <c r="E59" s="1216"/>
      <c r="F59" s="128"/>
      <c r="G59" s="128"/>
      <c r="H59" s="129"/>
    </row>
    <row r="60" spans="2:8" ht="45.75" customHeight="1" x14ac:dyDescent="0.2">
      <c r="B60" s="127"/>
      <c r="C60" s="1214" t="s">
        <v>54</v>
      </c>
      <c r="D60" s="1215"/>
      <c r="E60" s="1216"/>
      <c r="F60" s="128"/>
      <c r="G60" s="128"/>
      <c r="H60" s="129"/>
    </row>
    <row r="61" spans="2:8" ht="45.75" customHeight="1" x14ac:dyDescent="0.2">
      <c r="B61" s="127"/>
      <c r="C61" s="1214" t="s">
        <v>54</v>
      </c>
      <c r="D61" s="1215"/>
      <c r="E61" s="1216"/>
      <c r="F61" s="128"/>
      <c r="G61" s="128"/>
      <c r="H61" s="129"/>
    </row>
    <row r="62" spans="2:8" ht="45.75" customHeight="1" thickBot="1" x14ac:dyDescent="0.25">
      <c r="B62" s="130"/>
      <c r="C62" s="1217" t="s">
        <v>54</v>
      </c>
      <c r="D62" s="1218"/>
      <c r="E62" s="1219"/>
      <c r="F62" s="131"/>
      <c r="G62" s="131"/>
      <c r="H62" s="132"/>
    </row>
    <row r="63" spans="2:8" ht="52.5" customHeight="1" thickBot="1" x14ac:dyDescent="0.25">
      <c r="B63" s="133"/>
      <c r="C63" s="1220" t="s">
        <v>55</v>
      </c>
      <c r="D63" s="1220"/>
      <c r="E63" s="1221"/>
      <c r="F63" s="134">
        <v>1603</v>
      </c>
      <c r="G63" s="134">
        <v>2216</v>
      </c>
      <c r="H63" s="135">
        <v>2102</v>
      </c>
    </row>
    <row r="64" spans="2:8" ht="13" x14ac:dyDescent="0.2"/>
  </sheetData>
  <sheetProtection algorithmName="SHA-512" hashValue="h4Or9YAmQXJDl7nHhdLmq/m4dJ6FfFr94DaNkCpZGuMiVBNs03XMXqZHqx6zznror2eLPSKolTi/a07P3tIwFQ==" saltValue="Rtoc5KH2k8qoZHtml2qg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7222-967E-42F1-8BF5-880BFC039039}">
  <sheetPr>
    <pageSetUpPr fitToPage="1"/>
  </sheetPr>
  <dimension ref="A1:DE85"/>
  <sheetViews>
    <sheetView showGridLines="0" topLeftCell="A23" zoomScale="85" zoomScaleNormal="85" zoomScaleSheetLayoutView="55" workbookViewId="0">
      <selection activeCell="AN65" sqref="AN65:DC69"/>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608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604</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29" t="s">
        <v>607</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602</v>
      </c>
    </row>
    <row r="50" spans="1:109" ht="13" x14ac:dyDescent="0.2">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566</v>
      </c>
      <c r="BQ50" s="1242"/>
      <c r="BR50" s="1242"/>
      <c r="BS50" s="1242"/>
      <c r="BT50" s="1242"/>
      <c r="BU50" s="1242"/>
      <c r="BV50" s="1242"/>
      <c r="BW50" s="1242"/>
      <c r="BX50" s="1242" t="s">
        <v>567</v>
      </c>
      <c r="BY50" s="1242"/>
      <c r="BZ50" s="1242"/>
      <c r="CA50" s="1242"/>
      <c r="CB50" s="1242"/>
      <c r="CC50" s="1242"/>
      <c r="CD50" s="1242"/>
      <c r="CE50" s="1242"/>
      <c r="CF50" s="1242" t="s">
        <v>568</v>
      </c>
      <c r="CG50" s="1242"/>
      <c r="CH50" s="1242"/>
      <c r="CI50" s="1242"/>
      <c r="CJ50" s="1242"/>
      <c r="CK50" s="1242"/>
      <c r="CL50" s="1242"/>
      <c r="CM50" s="1242"/>
      <c r="CN50" s="1242" t="s">
        <v>569</v>
      </c>
      <c r="CO50" s="1242"/>
      <c r="CP50" s="1242"/>
      <c r="CQ50" s="1242"/>
      <c r="CR50" s="1242"/>
      <c r="CS50" s="1242"/>
      <c r="CT50" s="1242"/>
      <c r="CU50" s="1242"/>
      <c r="CV50" s="1242" t="s">
        <v>570</v>
      </c>
      <c r="CW50" s="1242"/>
      <c r="CX50" s="1242"/>
      <c r="CY50" s="1242"/>
      <c r="CZ50" s="1242"/>
      <c r="DA50" s="1242"/>
      <c r="DB50" s="1242"/>
      <c r="DC50" s="1242"/>
    </row>
    <row r="51" spans="1:109" ht="13.5" customHeight="1" x14ac:dyDescent="0.2">
      <c r="B51" s="259"/>
      <c r="G51" s="1247"/>
      <c r="H51" s="1247"/>
      <c r="I51" s="1245"/>
      <c r="J51" s="1245"/>
      <c r="K51" s="1244"/>
      <c r="L51" s="1244"/>
      <c r="M51" s="1244"/>
      <c r="N51" s="1244"/>
      <c r="AM51" s="352"/>
      <c r="AN51" s="1243" t="s">
        <v>601</v>
      </c>
      <c r="AO51" s="1243"/>
      <c r="AP51" s="1243"/>
      <c r="AQ51" s="1243"/>
      <c r="AR51" s="1243"/>
      <c r="AS51" s="1243"/>
      <c r="AT51" s="1243"/>
      <c r="AU51" s="1243"/>
      <c r="AV51" s="1243"/>
      <c r="AW51" s="1243"/>
      <c r="AX51" s="1243"/>
      <c r="AY51" s="1243"/>
      <c r="AZ51" s="1243"/>
      <c r="BA51" s="1243"/>
      <c r="BB51" s="1243" t="s">
        <v>599</v>
      </c>
      <c r="BC51" s="1243"/>
      <c r="BD51" s="1243"/>
      <c r="BE51" s="1243"/>
      <c r="BF51" s="1243"/>
      <c r="BG51" s="1243"/>
      <c r="BH51" s="1243"/>
      <c r="BI51" s="1243"/>
      <c r="BJ51" s="1243"/>
      <c r="BK51" s="1243"/>
      <c r="BL51" s="1243"/>
      <c r="BM51" s="1243"/>
      <c r="BN51" s="1243"/>
      <c r="BO51" s="1243"/>
      <c r="BP51" s="1228">
        <v>1.9</v>
      </c>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47"/>
      <c r="H52" s="1247"/>
      <c r="I52" s="1245"/>
      <c r="J52" s="1245"/>
      <c r="K52" s="1244"/>
      <c r="L52" s="1244"/>
      <c r="M52" s="1244"/>
      <c r="N52" s="1244"/>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47"/>
      <c r="H53" s="1247"/>
      <c r="I53" s="1238"/>
      <c r="J53" s="1238"/>
      <c r="K53" s="1244"/>
      <c r="L53" s="1244"/>
      <c r="M53" s="1244"/>
      <c r="N53" s="1244"/>
      <c r="AM53" s="352"/>
      <c r="AN53" s="1243"/>
      <c r="AO53" s="1243"/>
      <c r="AP53" s="1243"/>
      <c r="AQ53" s="1243"/>
      <c r="AR53" s="1243"/>
      <c r="AS53" s="1243"/>
      <c r="AT53" s="1243"/>
      <c r="AU53" s="1243"/>
      <c r="AV53" s="1243"/>
      <c r="AW53" s="1243"/>
      <c r="AX53" s="1243"/>
      <c r="AY53" s="1243"/>
      <c r="AZ53" s="1243"/>
      <c r="BA53" s="1243"/>
      <c r="BB53" s="1243" t="s">
        <v>606</v>
      </c>
      <c r="BC53" s="1243"/>
      <c r="BD53" s="1243"/>
      <c r="BE53" s="1243"/>
      <c r="BF53" s="1243"/>
      <c r="BG53" s="1243"/>
      <c r="BH53" s="1243"/>
      <c r="BI53" s="1243"/>
      <c r="BJ53" s="1243"/>
      <c r="BK53" s="1243"/>
      <c r="BL53" s="1243"/>
      <c r="BM53" s="1243"/>
      <c r="BN53" s="1243"/>
      <c r="BO53" s="1243"/>
      <c r="BP53" s="1228">
        <v>64</v>
      </c>
      <c r="BQ53" s="1228"/>
      <c r="BR53" s="1228"/>
      <c r="BS53" s="1228"/>
      <c r="BT53" s="1228"/>
      <c r="BU53" s="1228"/>
      <c r="BV53" s="1228"/>
      <c r="BW53" s="1228"/>
      <c r="BX53" s="1228">
        <v>65.7</v>
      </c>
      <c r="BY53" s="1228"/>
      <c r="BZ53" s="1228"/>
      <c r="CA53" s="1228"/>
      <c r="CB53" s="1228"/>
      <c r="CC53" s="1228"/>
      <c r="CD53" s="1228"/>
      <c r="CE53" s="1228"/>
      <c r="CF53" s="1228">
        <v>67.5</v>
      </c>
      <c r="CG53" s="1228"/>
      <c r="CH53" s="1228"/>
      <c r="CI53" s="1228"/>
      <c r="CJ53" s="1228"/>
      <c r="CK53" s="1228"/>
      <c r="CL53" s="1228"/>
      <c r="CM53" s="1228"/>
      <c r="CN53" s="1228">
        <v>69</v>
      </c>
      <c r="CO53" s="1228"/>
      <c r="CP53" s="1228"/>
      <c r="CQ53" s="1228"/>
      <c r="CR53" s="1228"/>
      <c r="CS53" s="1228"/>
      <c r="CT53" s="1228"/>
      <c r="CU53" s="1228"/>
      <c r="CV53" s="1228">
        <v>70.900000000000006</v>
      </c>
      <c r="CW53" s="1228"/>
      <c r="CX53" s="1228"/>
      <c r="CY53" s="1228"/>
      <c r="CZ53" s="1228"/>
      <c r="DA53" s="1228"/>
      <c r="DB53" s="1228"/>
      <c r="DC53" s="1228"/>
    </row>
    <row r="54" spans="1:109" ht="13" x14ac:dyDescent="0.2">
      <c r="A54" s="360"/>
      <c r="B54" s="259"/>
      <c r="G54" s="1247"/>
      <c r="H54" s="1247"/>
      <c r="I54" s="1238"/>
      <c r="J54" s="1238"/>
      <c r="K54" s="1244"/>
      <c r="L54" s="1244"/>
      <c r="M54" s="1244"/>
      <c r="N54" s="1244"/>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38"/>
      <c r="H55" s="1238"/>
      <c r="I55" s="1238"/>
      <c r="J55" s="1238"/>
      <c r="K55" s="1244"/>
      <c r="L55" s="1244"/>
      <c r="M55" s="1244"/>
      <c r="N55" s="1244"/>
      <c r="AN55" s="1242" t="s">
        <v>600</v>
      </c>
      <c r="AO55" s="1242"/>
      <c r="AP55" s="1242"/>
      <c r="AQ55" s="1242"/>
      <c r="AR55" s="1242"/>
      <c r="AS55" s="1242"/>
      <c r="AT55" s="1242"/>
      <c r="AU55" s="1242"/>
      <c r="AV55" s="1242"/>
      <c r="AW55" s="1242"/>
      <c r="AX55" s="1242"/>
      <c r="AY55" s="1242"/>
      <c r="AZ55" s="1242"/>
      <c r="BA55" s="1242"/>
      <c r="BB55" s="1243" t="s">
        <v>599</v>
      </c>
      <c r="BC55" s="1243"/>
      <c r="BD55" s="1243"/>
      <c r="BE55" s="1243"/>
      <c r="BF55" s="1243"/>
      <c r="BG55" s="1243"/>
      <c r="BH55" s="1243"/>
      <c r="BI55" s="1243"/>
      <c r="BJ55" s="1243"/>
      <c r="BK55" s="1243"/>
      <c r="BL55" s="1243"/>
      <c r="BM55" s="1243"/>
      <c r="BN55" s="1243"/>
      <c r="BO55" s="1243"/>
      <c r="BP55" s="1228">
        <v>24.2</v>
      </c>
      <c r="BQ55" s="1228"/>
      <c r="BR55" s="1228"/>
      <c r="BS55" s="1228"/>
      <c r="BT55" s="1228"/>
      <c r="BU55" s="1228"/>
      <c r="BV55" s="1228"/>
      <c r="BW55" s="1228"/>
      <c r="BX55" s="1228">
        <v>22.1</v>
      </c>
      <c r="BY55" s="1228"/>
      <c r="BZ55" s="1228"/>
      <c r="CA55" s="1228"/>
      <c r="CB55" s="1228"/>
      <c r="CC55" s="1228"/>
      <c r="CD55" s="1228"/>
      <c r="CE55" s="1228"/>
      <c r="CF55" s="1228">
        <v>20.399999999999999</v>
      </c>
      <c r="CG55" s="1228"/>
      <c r="CH55" s="1228"/>
      <c r="CI55" s="1228"/>
      <c r="CJ55" s="1228"/>
      <c r="CK55" s="1228"/>
      <c r="CL55" s="1228"/>
      <c r="CM55" s="1228"/>
      <c r="CN55" s="1228">
        <v>11.2</v>
      </c>
      <c r="CO55" s="1228"/>
      <c r="CP55" s="1228"/>
      <c r="CQ55" s="1228"/>
      <c r="CR55" s="1228"/>
      <c r="CS55" s="1228"/>
      <c r="CT55" s="1228"/>
      <c r="CU55" s="1228"/>
      <c r="CV55" s="1228">
        <v>4.5999999999999996</v>
      </c>
      <c r="CW55" s="1228"/>
      <c r="CX55" s="1228"/>
      <c r="CY55" s="1228"/>
      <c r="CZ55" s="1228"/>
      <c r="DA55" s="1228"/>
      <c r="DB55" s="1228"/>
      <c r="DC55" s="1228"/>
    </row>
    <row r="56" spans="1:109" ht="13" x14ac:dyDescent="0.2">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38"/>
      <c r="H57" s="1238"/>
      <c r="I57" s="1246"/>
      <c r="J57" s="1246"/>
      <c r="K57" s="1244"/>
      <c r="L57" s="1244"/>
      <c r="M57" s="1244"/>
      <c r="N57" s="1244"/>
      <c r="AM57" s="255"/>
      <c r="AN57" s="1242"/>
      <c r="AO57" s="1242"/>
      <c r="AP57" s="1242"/>
      <c r="AQ57" s="1242"/>
      <c r="AR57" s="1242"/>
      <c r="AS57" s="1242"/>
      <c r="AT57" s="1242"/>
      <c r="AU57" s="1242"/>
      <c r="AV57" s="1242"/>
      <c r="AW57" s="1242"/>
      <c r="AX57" s="1242"/>
      <c r="AY57" s="1242"/>
      <c r="AZ57" s="1242"/>
      <c r="BA57" s="1242"/>
      <c r="BB57" s="1243" t="s">
        <v>606</v>
      </c>
      <c r="BC57" s="1243"/>
      <c r="BD57" s="1243"/>
      <c r="BE57" s="1243"/>
      <c r="BF57" s="1243"/>
      <c r="BG57" s="1243"/>
      <c r="BH57" s="1243"/>
      <c r="BI57" s="1243"/>
      <c r="BJ57" s="1243"/>
      <c r="BK57" s="1243"/>
      <c r="BL57" s="1243"/>
      <c r="BM57" s="1243"/>
      <c r="BN57" s="1243"/>
      <c r="BO57" s="1243"/>
      <c r="BP57" s="1228">
        <v>60.1</v>
      </c>
      <c r="BQ57" s="1228"/>
      <c r="BR57" s="1228"/>
      <c r="BS57" s="1228"/>
      <c r="BT57" s="1228"/>
      <c r="BU57" s="1228"/>
      <c r="BV57" s="1228"/>
      <c r="BW57" s="1228"/>
      <c r="BX57" s="1228">
        <v>61.5</v>
      </c>
      <c r="BY57" s="1228"/>
      <c r="BZ57" s="1228"/>
      <c r="CA57" s="1228"/>
      <c r="CB57" s="1228"/>
      <c r="CC57" s="1228"/>
      <c r="CD57" s="1228"/>
      <c r="CE57" s="1228"/>
      <c r="CF57" s="1228">
        <v>63</v>
      </c>
      <c r="CG57" s="1228"/>
      <c r="CH57" s="1228"/>
      <c r="CI57" s="1228"/>
      <c r="CJ57" s="1228"/>
      <c r="CK57" s="1228"/>
      <c r="CL57" s="1228"/>
      <c r="CM57" s="1228"/>
      <c r="CN57" s="1228">
        <v>63.7</v>
      </c>
      <c r="CO57" s="1228"/>
      <c r="CP57" s="1228"/>
      <c r="CQ57" s="1228"/>
      <c r="CR57" s="1228"/>
      <c r="CS57" s="1228"/>
      <c r="CT57" s="1228"/>
      <c r="CU57" s="1228"/>
      <c r="CV57" s="1228">
        <v>64.099999999999994</v>
      </c>
      <c r="CW57" s="1228"/>
      <c r="CX57" s="1228"/>
      <c r="CY57" s="1228"/>
      <c r="CZ57" s="1228"/>
      <c r="DA57" s="1228"/>
      <c r="DB57" s="1228"/>
      <c r="DC57" s="1228"/>
      <c r="DD57" s="370"/>
      <c r="DE57" s="365"/>
    </row>
    <row r="58" spans="1:109" s="360" customFormat="1" ht="13" x14ac:dyDescent="0.2">
      <c r="A58" s="255"/>
      <c r="B58" s="365"/>
      <c r="G58" s="1238"/>
      <c r="H58" s="1238"/>
      <c r="I58" s="1246"/>
      <c r="J58" s="1246"/>
      <c r="K58" s="1244"/>
      <c r="L58" s="1244"/>
      <c r="M58" s="1244"/>
      <c r="N58" s="1244"/>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605</v>
      </c>
    </row>
    <row r="64" spans="1:109" ht="13" x14ac:dyDescent="0.2">
      <c r="B64" s="259"/>
      <c r="G64" s="361"/>
      <c r="I64" s="363"/>
      <c r="J64" s="363"/>
      <c r="K64" s="363"/>
      <c r="L64" s="363"/>
      <c r="M64" s="363"/>
      <c r="N64" s="362"/>
      <c r="AM64" s="361"/>
      <c r="AN64" s="361" t="s">
        <v>604</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9" t="s">
        <v>603</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 x14ac:dyDescent="0.2">
      <c r="B66" s="259"/>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 x14ac:dyDescent="0.2">
      <c r="B67" s="259"/>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 x14ac:dyDescent="0.2">
      <c r="B68" s="259"/>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 x14ac:dyDescent="0.2">
      <c r="B69" s="259"/>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602</v>
      </c>
    </row>
    <row r="72" spans="2:107" ht="13" x14ac:dyDescent="0.2">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566</v>
      </c>
      <c r="BQ72" s="1242"/>
      <c r="BR72" s="1242"/>
      <c r="BS72" s="1242"/>
      <c r="BT72" s="1242"/>
      <c r="BU72" s="1242"/>
      <c r="BV72" s="1242"/>
      <c r="BW72" s="1242"/>
      <c r="BX72" s="1242" t="s">
        <v>567</v>
      </c>
      <c r="BY72" s="1242"/>
      <c r="BZ72" s="1242"/>
      <c r="CA72" s="1242"/>
      <c r="CB72" s="1242"/>
      <c r="CC72" s="1242"/>
      <c r="CD72" s="1242"/>
      <c r="CE72" s="1242"/>
      <c r="CF72" s="1242" t="s">
        <v>568</v>
      </c>
      <c r="CG72" s="1242"/>
      <c r="CH72" s="1242"/>
      <c r="CI72" s="1242"/>
      <c r="CJ72" s="1242"/>
      <c r="CK72" s="1242"/>
      <c r="CL72" s="1242"/>
      <c r="CM72" s="1242"/>
      <c r="CN72" s="1242" t="s">
        <v>569</v>
      </c>
      <c r="CO72" s="1242"/>
      <c r="CP72" s="1242"/>
      <c r="CQ72" s="1242"/>
      <c r="CR72" s="1242"/>
      <c r="CS72" s="1242"/>
      <c r="CT72" s="1242"/>
      <c r="CU72" s="1242"/>
      <c r="CV72" s="1242" t="s">
        <v>570</v>
      </c>
      <c r="CW72" s="1242"/>
      <c r="CX72" s="1242"/>
      <c r="CY72" s="1242"/>
      <c r="CZ72" s="1242"/>
      <c r="DA72" s="1242"/>
      <c r="DB72" s="1242"/>
      <c r="DC72" s="1242"/>
    </row>
    <row r="73" spans="2:107" ht="13" x14ac:dyDescent="0.2">
      <c r="B73" s="259"/>
      <c r="G73" s="1247"/>
      <c r="H73" s="1247"/>
      <c r="I73" s="1247"/>
      <c r="J73" s="1247"/>
      <c r="K73" s="1248"/>
      <c r="L73" s="1248"/>
      <c r="M73" s="1248"/>
      <c r="N73" s="1248"/>
      <c r="AM73" s="352"/>
      <c r="AN73" s="1243" t="s">
        <v>601</v>
      </c>
      <c r="AO73" s="1243"/>
      <c r="AP73" s="1243"/>
      <c r="AQ73" s="1243"/>
      <c r="AR73" s="1243"/>
      <c r="AS73" s="1243"/>
      <c r="AT73" s="1243"/>
      <c r="AU73" s="1243"/>
      <c r="AV73" s="1243"/>
      <c r="AW73" s="1243"/>
      <c r="AX73" s="1243"/>
      <c r="AY73" s="1243"/>
      <c r="AZ73" s="1243"/>
      <c r="BA73" s="1243"/>
      <c r="BB73" s="1243" t="s">
        <v>599</v>
      </c>
      <c r="BC73" s="1243"/>
      <c r="BD73" s="1243"/>
      <c r="BE73" s="1243"/>
      <c r="BF73" s="1243"/>
      <c r="BG73" s="1243"/>
      <c r="BH73" s="1243"/>
      <c r="BI73" s="1243"/>
      <c r="BJ73" s="1243"/>
      <c r="BK73" s="1243"/>
      <c r="BL73" s="1243"/>
      <c r="BM73" s="1243"/>
      <c r="BN73" s="1243"/>
      <c r="BO73" s="1243"/>
      <c r="BP73" s="1228">
        <v>1.9</v>
      </c>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47"/>
      <c r="H74" s="1247"/>
      <c r="I74" s="1247"/>
      <c r="J74" s="1247"/>
      <c r="K74" s="1248"/>
      <c r="L74" s="1248"/>
      <c r="M74" s="1248"/>
      <c r="N74" s="1248"/>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47"/>
      <c r="H75" s="1247"/>
      <c r="I75" s="1238"/>
      <c r="J75" s="1238"/>
      <c r="K75" s="1244"/>
      <c r="L75" s="1244"/>
      <c r="M75" s="1244"/>
      <c r="N75" s="1244"/>
      <c r="AM75" s="352"/>
      <c r="AN75" s="1243"/>
      <c r="AO75" s="1243"/>
      <c r="AP75" s="1243"/>
      <c r="AQ75" s="1243"/>
      <c r="AR75" s="1243"/>
      <c r="AS75" s="1243"/>
      <c r="AT75" s="1243"/>
      <c r="AU75" s="1243"/>
      <c r="AV75" s="1243"/>
      <c r="AW75" s="1243"/>
      <c r="AX75" s="1243"/>
      <c r="AY75" s="1243"/>
      <c r="AZ75" s="1243"/>
      <c r="BA75" s="1243"/>
      <c r="BB75" s="1243" t="s">
        <v>598</v>
      </c>
      <c r="BC75" s="1243"/>
      <c r="BD75" s="1243"/>
      <c r="BE75" s="1243"/>
      <c r="BF75" s="1243"/>
      <c r="BG75" s="1243"/>
      <c r="BH75" s="1243"/>
      <c r="BI75" s="1243"/>
      <c r="BJ75" s="1243"/>
      <c r="BK75" s="1243"/>
      <c r="BL75" s="1243"/>
      <c r="BM75" s="1243"/>
      <c r="BN75" s="1243"/>
      <c r="BO75" s="1243"/>
      <c r="BP75" s="1228">
        <v>8.1999999999999993</v>
      </c>
      <c r="BQ75" s="1228"/>
      <c r="BR75" s="1228"/>
      <c r="BS75" s="1228"/>
      <c r="BT75" s="1228"/>
      <c r="BU75" s="1228"/>
      <c r="BV75" s="1228"/>
      <c r="BW75" s="1228"/>
      <c r="BX75" s="1228">
        <v>7.3</v>
      </c>
      <c r="BY75" s="1228"/>
      <c r="BZ75" s="1228"/>
      <c r="CA75" s="1228"/>
      <c r="CB75" s="1228"/>
      <c r="CC75" s="1228"/>
      <c r="CD75" s="1228"/>
      <c r="CE75" s="1228"/>
      <c r="CF75" s="1228">
        <v>6.5</v>
      </c>
      <c r="CG75" s="1228"/>
      <c r="CH75" s="1228"/>
      <c r="CI75" s="1228"/>
      <c r="CJ75" s="1228"/>
      <c r="CK75" s="1228"/>
      <c r="CL75" s="1228"/>
      <c r="CM75" s="1228"/>
      <c r="CN75" s="1228">
        <v>5.5</v>
      </c>
      <c r="CO75" s="1228"/>
      <c r="CP75" s="1228"/>
      <c r="CQ75" s="1228"/>
      <c r="CR75" s="1228"/>
      <c r="CS75" s="1228"/>
      <c r="CT75" s="1228"/>
      <c r="CU75" s="1228"/>
      <c r="CV75" s="1228">
        <v>4.5999999999999996</v>
      </c>
      <c r="CW75" s="1228"/>
      <c r="CX75" s="1228"/>
      <c r="CY75" s="1228"/>
      <c r="CZ75" s="1228"/>
      <c r="DA75" s="1228"/>
      <c r="DB75" s="1228"/>
      <c r="DC75" s="1228"/>
    </row>
    <row r="76" spans="2:107" ht="13" x14ac:dyDescent="0.2">
      <c r="B76" s="259"/>
      <c r="G76" s="1247"/>
      <c r="H76" s="1247"/>
      <c r="I76" s="1238"/>
      <c r="J76" s="1238"/>
      <c r="K76" s="1244"/>
      <c r="L76" s="1244"/>
      <c r="M76" s="1244"/>
      <c r="N76" s="1244"/>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8"/>
      <c r="H77" s="1238"/>
      <c r="I77" s="1238"/>
      <c r="J77" s="1238"/>
      <c r="K77" s="1248"/>
      <c r="L77" s="1248"/>
      <c r="M77" s="1248"/>
      <c r="N77" s="1248"/>
      <c r="AN77" s="1242" t="s">
        <v>600</v>
      </c>
      <c r="AO77" s="1242"/>
      <c r="AP77" s="1242"/>
      <c r="AQ77" s="1242"/>
      <c r="AR77" s="1242"/>
      <c r="AS77" s="1242"/>
      <c r="AT77" s="1242"/>
      <c r="AU77" s="1242"/>
      <c r="AV77" s="1242"/>
      <c r="AW77" s="1242"/>
      <c r="AX77" s="1242"/>
      <c r="AY77" s="1242"/>
      <c r="AZ77" s="1242"/>
      <c r="BA77" s="1242"/>
      <c r="BB77" s="1243" t="s">
        <v>599</v>
      </c>
      <c r="BC77" s="1243"/>
      <c r="BD77" s="1243"/>
      <c r="BE77" s="1243"/>
      <c r="BF77" s="1243"/>
      <c r="BG77" s="1243"/>
      <c r="BH77" s="1243"/>
      <c r="BI77" s="1243"/>
      <c r="BJ77" s="1243"/>
      <c r="BK77" s="1243"/>
      <c r="BL77" s="1243"/>
      <c r="BM77" s="1243"/>
      <c r="BN77" s="1243"/>
      <c r="BO77" s="1243"/>
      <c r="BP77" s="1228">
        <v>24.2</v>
      </c>
      <c r="BQ77" s="1228"/>
      <c r="BR77" s="1228"/>
      <c r="BS77" s="1228"/>
      <c r="BT77" s="1228"/>
      <c r="BU77" s="1228"/>
      <c r="BV77" s="1228"/>
      <c r="BW77" s="1228"/>
      <c r="BX77" s="1228">
        <v>22.1</v>
      </c>
      <c r="BY77" s="1228"/>
      <c r="BZ77" s="1228"/>
      <c r="CA77" s="1228"/>
      <c r="CB77" s="1228"/>
      <c r="CC77" s="1228"/>
      <c r="CD77" s="1228"/>
      <c r="CE77" s="1228"/>
      <c r="CF77" s="1228">
        <v>20.399999999999999</v>
      </c>
      <c r="CG77" s="1228"/>
      <c r="CH77" s="1228"/>
      <c r="CI77" s="1228"/>
      <c r="CJ77" s="1228"/>
      <c r="CK77" s="1228"/>
      <c r="CL77" s="1228"/>
      <c r="CM77" s="1228"/>
      <c r="CN77" s="1228">
        <v>11.2</v>
      </c>
      <c r="CO77" s="1228"/>
      <c r="CP77" s="1228"/>
      <c r="CQ77" s="1228"/>
      <c r="CR77" s="1228"/>
      <c r="CS77" s="1228"/>
      <c r="CT77" s="1228"/>
      <c r="CU77" s="1228"/>
      <c r="CV77" s="1228">
        <v>4.5999999999999996</v>
      </c>
      <c r="CW77" s="1228"/>
      <c r="CX77" s="1228"/>
      <c r="CY77" s="1228"/>
      <c r="CZ77" s="1228"/>
      <c r="DA77" s="1228"/>
      <c r="DB77" s="1228"/>
      <c r="DC77" s="1228"/>
    </row>
    <row r="78" spans="2:107" ht="13" x14ac:dyDescent="0.2">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8"/>
      <c r="H79" s="1238"/>
      <c r="I79" s="1246"/>
      <c r="J79" s="1246"/>
      <c r="K79" s="1258"/>
      <c r="L79" s="1258"/>
      <c r="M79" s="1258"/>
      <c r="N79" s="1258"/>
      <c r="AN79" s="1242"/>
      <c r="AO79" s="1242"/>
      <c r="AP79" s="1242"/>
      <c r="AQ79" s="1242"/>
      <c r="AR79" s="1242"/>
      <c r="AS79" s="1242"/>
      <c r="AT79" s="1242"/>
      <c r="AU79" s="1242"/>
      <c r="AV79" s="1242"/>
      <c r="AW79" s="1242"/>
      <c r="AX79" s="1242"/>
      <c r="AY79" s="1242"/>
      <c r="AZ79" s="1242"/>
      <c r="BA79" s="1242"/>
      <c r="BB79" s="1243" t="s">
        <v>598</v>
      </c>
      <c r="BC79" s="1243"/>
      <c r="BD79" s="1243"/>
      <c r="BE79" s="1243"/>
      <c r="BF79" s="1243"/>
      <c r="BG79" s="1243"/>
      <c r="BH79" s="1243"/>
      <c r="BI79" s="1243"/>
      <c r="BJ79" s="1243"/>
      <c r="BK79" s="1243"/>
      <c r="BL79" s="1243"/>
      <c r="BM79" s="1243"/>
      <c r="BN79" s="1243"/>
      <c r="BO79" s="1243"/>
      <c r="BP79" s="1228">
        <v>6.4</v>
      </c>
      <c r="BQ79" s="1228"/>
      <c r="BR79" s="1228"/>
      <c r="BS79" s="1228"/>
      <c r="BT79" s="1228"/>
      <c r="BU79" s="1228"/>
      <c r="BV79" s="1228"/>
      <c r="BW79" s="1228"/>
      <c r="BX79" s="1228">
        <v>6.3</v>
      </c>
      <c r="BY79" s="1228"/>
      <c r="BZ79" s="1228"/>
      <c r="CA79" s="1228"/>
      <c r="CB79" s="1228"/>
      <c r="CC79" s="1228"/>
      <c r="CD79" s="1228"/>
      <c r="CE79" s="1228"/>
      <c r="CF79" s="1228">
        <v>6.2</v>
      </c>
      <c r="CG79" s="1228"/>
      <c r="CH79" s="1228"/>
      <c r="CI79" s="1228"/>
      <c r="CJ79" s="1228"/>
      <c r="CK79" s="1228"/>
      <c r="CL79" s="1228"/>
      <c r="CM79" s="1228"/>
      <c r="CN79" s="1228">
        <v>5.7</v>
      </c>
      <c r="CO79" s="1228"/>
      <c r="CP79" s="1228"/>
      <c r="CQ79" s="1228"/>
      <c r="CR79" s="1228"/>
      <c r="CS79" s="1228"/>
      <c r="CT79" s="1228"/>
      <c r="CU79" s="1228"/>
      <c r="CV79" s="1228">
        <v>5.8</v>
      </c>
      <c r="CW79" s="1228"/>
      <c r="CX79" s="1228"/>
      <c r="CY79" s="1228"/>
      <c r="CZ79" s="1228"/>
      <c r="DA79" s="1228"/>
      <c r="DB79" s="1228"/>
      <c r="DC79" s="1228"/>
    </row>
    <row r="80" spans="2:107" ht="13" x14ac:dyDescent="0.2">
      <c r="B80" s="259"/>
      <c r="G80" s="1238"/>
      <c r="H80" s="1238"/>
      <c r="I80" s="1246"/>
      <c r="J80" s="1246"/>
      <c r="K80" s="1258"/>
      <c r="L80" s="1258"/>
      <c r="M80" s="1258"/>
      <c r="N80" s="1258"/>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ZzmDxh1prUJDJDxCB3xbXT2XasvtXNNTSh4hKxIHfAbX5IhfHaloa5ALYb5qkgspxlbsLw4Vkgsk8CBplv1TZA==" saltValue="9T8cep0dQ2kZbLnl0RVL/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69E4-50C3-4AE1-BB4E-70AD948A0E00}">
  <sheetPr>
    <pageSetUpPr fitToPage="1"/>
  </sheetPr>
  <dimension ref="A1:DR125"/>
  <sheetViews>
    <sheetView showGridLines="0" topLeftCell="A27" zoomScale="85" zoomScaleNormal="85" zoomScaleSheetLayoutView="70"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NNbfMmmWr32omBZsfPZ4GHrzQXG8RYR4TZ3hjJIpFGAcpB8dyRki/HXw+iwkM2dveH6QztHmHyan43rbFEVpWQ==" saltValue="X3TcAalbOFHzTvg2dNMKD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9FE3-1991-48B0-A8BA-7F9D6B64BAE8}">
  <sheetPr>
    <pageSetUpPr fitToPage="1"/>
  </sheetPr>
  <dimension ref="A1:DR125"/>
  <sheetViews>
    <sheetView showGridLines="0" topLeftCell="A49" zoomScale="85" zoomScaleNormal="85" zoomScaleSheetLayoutView="55"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EzNQFGhF5U7NjyLJ2XmvtyJnz6x/YPWrLYIdeiIytv7n5FgXlItPLuoZR5lf8i4sXPZnayJ3a3Y0ggPwvw5XEg==" saltValue="ncXZO8WTWPykm47763o4X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563</v>
      </c>
      <c r="G2" s="149"/>
      <c r="H2" s="150"/>
    </row>
    <row r="3" spans="1:8" x14ac:dyDescent="0.2">
      <c r="A3" s="146" t="s">
        <v>556</v>
      </c>
      <c r="B3" s="151"/>
      <c r="C3" s="152"/>
      <c r="D3" s="153">
        <v>34687</v>
      </c>
      <c r="E3" s="154"/>
      <c r="F3" s="155">
        <v>41934</v>
      </c>
      <c r="G3" s="156"/>
      <c r="H3" s="157"/>
    </row>
    <row r="4" spans="1:8" x14ac:dyDescent="0.2">
      <c r="A4" s="158"/>
      <c r="B4" s="159"/>
      <c r="C4" s="160"/>
      <c r="D4" s="161">
        <v>27556</v>
      </c>
      <c r="E4" s="162"/>
      <c r="F4" s="163">
        <v>23352</v>
      </c>
      <c r="G4" s="164"/>
      <c r="H4" s="165"/>
    </row>
    <row r="5" spans="1:8" x14ac:dyDescent="0.2">
      <c r="A5" s="146" t="s">
        <v>558</v>
      </c>
      <c r="B5" s="151"/>
      <c r="C5" s="152"/>
      <c r="D5" s="153">
        <v>20668</v>
      </c>
      <c r="E5" s="154"/>
      <c r="F5" s="155">
        <v>45588</v>
      </c>
      <c r="G5" s="156"/>
      <c r="H5" s="157"/>
    </row>
    <row r="6" spans="1:8" x14ac:dyDescent="0.2">
      <c r="A6" s="158"/>
      <c r="B6" s="159"/>
      <c r="C6" s="160"/>
      <c r="D6" s="161">
        <v>12087</v>
      </c>
      <c r="E6" s="162"/>
      <c r="F6" s="163">
        <v>24150</v>
      </c>
      <c r="G6" s="164"/>
      <c r="H6" s="165"/>
    </row>
    <row r="7" spans="1:8" x14ac:dyDescent="0.2">
      <c r="A7" s="146" t="s">
        <v>559</v>
      </c>
      <c r="B7" s="151"/>
      <c r="C7" s="152"/>
      <c r="D7" s="153">
        <v>22152</v>
      </c>
      <c r="E7" s="154"/>
      <c r="F7" s="155">
        <v>45483</v>
      </c>
      <c r="G7" s="156"/>
      <c r="H7" s="157"/>
    </row>
    <row r="8" spans="1:8" x14ac:dyDescent="0.2">
      <c r="A8" s="158"/>
      <c r="B8" s="159"/>
      <c r="C8" s="160"/>
      <c r="D8" s="161">
        <v>11341</v>
      </c>
      <c r="E8" s="162"/>
      <c r="F8" s="163">
        <v>24241</v>
      </c>
      <c r="G8" s="164"/>
      <c r="H8" s="165"/>
    </row>
    <row r="9" spans="1:8" x14ac:dyDescent="0.2">
      <c r="A9" s="146" t="s">
        <v>560</v>
      </c>
      <c r="B9" s="151"/>
      <c r="C9" s="152"/>
      <c r="D9" s="153">
        <v>19511</v>
      </c>
      <c r="E9" s="154"/>
      <c r="F9" s="155">
        <v>45945</v>
      </c>
      <c r="G9" s="156"/>
      <c r="H9" s="157"/>
    </row>
    <row r="10" spans="1:8" x14ac:dyDescent="0.2">
      <c r="A10" s="158"/>
      <c r="B10" s="159"/>
      <c r="C10" s="160"/>
      <c r="D10" s="161">
        <v>9507</v>
      </c>
      <c r="E10" s="162"/>
      <c r="F10" s="163">
        <v>25180</v>
      </c>
      <c r="G10" s="164"/>
      <c r="H10" s="165"/>
    </row>
    <row r="11" spans="1:8" x14ac:dyDescent="0.2">
      <c r="A11" s="146" t="s">
        <v>561</v>
      </c>
      <c r="B11" s="151"/>
      <c r="C11" s="152"/>
      <c r="D11" s="153">
        <v>33174</v>
      </c>
      <c r="E11" s="154"/>
      <c r="F11" s="155">
        <v>44475</v>
      </c>
      <c r="G11" s="156"/>
      <c r="H11" s="157"/>
    </row>
    <row r="12" spans="1:8" x14ac:dyDescent="0.2">
      <c r="A12" s="158"/>
      <c r="B12" s="159"/>
      <c r="C12" s="166"/>
      <c r="D12" s="161">
        <v>22346</v>
      </c>
      <c r="E12" s="162"/>
      <c r="F12" s="163">
        <v>24780</v>
      </c>
      <c r="G12" s="164"/>
      <c r="H12" s="165"/>
    </row>
    <row r="13" spans="1:8" x14ac:dyDescent="0.2">
      <c r="A13" s="146"/>
      <c r="B13" s="151"/>
      <c r="C13" s="152"/>
      <c r="D13" s="153">
        <v>26038</v>
      </c>
      <c r="E13" s="154"/>
      <c r="F13" s="155">
        <v>44685</v>
      </c>
      <c r="G13" s="167"/>
      <c r="H13" s="157"/>
    </row>
    <row r="14" spans="1:8" x14ac:dyDescent="0.2">
      <c r="A14" s="158"/>
      <c r="B14" s="159"/>
      <c r="C14" s="160"/>
      <c r="D14" s="161">
        <v>16567</v>
      </c>
      <c r="E14" s="162"/>
      <c r="F14" s="163">
        <v>24341</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7.22</v>
      </c>
      <c r="C19" s="168">
        <f>ROUND(VALUE(SUBSTITUTE(実質収支比率等に係る経年分析!G$48,"▲","-")),2)</f>
        <v>5.87</v>
      </c>
      <c r="D19" s="168">
        <f>ROUND(VALUE(SUBSTITUTE(実質収支比率等に係る経年分析!H$48,"▲","-")),2)</f>
        <v>7.44</v>
      </c>
      <c r="E19" s="168">
        <f>ROUND(VALUE(SUBSTITUTE(実質収支比率等に係る経年分析!I$48,"▲","-")),2)</f>
        <v>6.96</v>
      </c>
      <c r="F19" s="168">
        <f>ROUND(VALUE(SUBSTITUTE(実質収支比率等に係る経年分析!J$48,"▲","-")),2)</f>
        <v>8.18</v>
      </c>
    </row>
    <row r="20" spans="1:11" x14ac:dyDescent="0.2">
      <c r="A20" s="168" t="s">
        <v>59</v>
      </c>
      <c r="B20" s="168">
        <f>ROUND(VALUE(SUBSTITUTE(実質収支比率等に係る経年分析!F$47,"▲","-")),2)</f>
        <v>8.6199999999999992</v>
      </c>
      <c r="C20" s="168">
        <f>ROUND(VALUE(SUBSTITUTE(実質収支比率等に係る経年分析!G$47,"▲","-")),2)</f>
        <v>8.6199999999999992</v>
      </c>
      <c r="D20" s="168">
        <f>ROUND(VALUE(SUBSTITUTE(実質収支比率等に係る経年分析!H$47,"▲","-")),2)</f>
        <v>9.24</v>
      </c>
      <c r="E20" s="168">
        <f>ROUND(VALUE(SUBSTITUTE(実質収支比率等に係る経年分析!I$47,"▲","-")),2)</f>
        <v>9.65</v>
      </c>
      <c r="F20" s="168">
        <f>ROUND(VALUE(SUBSTITUTE(実質収支比率等に係る経年分析!J$47,"▲","-")),2)</f>
        <v>11.89</v>
      </c>
    </row>
    <row r="21" spans="1:11" x14ac:dyDescent="0.2">
      <c r="A21" s="168" t="s">
        <v>60</v>
      </c>
      <c r="B21" s="168">
        <f>IF(ISNUMBER(VALUE(SUBSTITUTE(実質収支比率等に係る経年分析!F$49,"▲","-"))),ROUND(VALUE(SUBSTITUTE(実質収支比率等に係る経年分析!F$49,"▲","-")),2),NA())</f>
        <v>-0.57999999999999996</v>
      </c>
      <c r="C21" s="168">
        <f>IF(ISNUMBER(VALUE(SUBSTITUTE(実質収支比率等に係る経年分析!G$49,"▲","-"))),ROUND(VALUE(SUBSTITUTE(実質収支比率等に係る経年分析!G$49,"▲","-")),2),NA())</f>
        <v>-1.33</v>
      </c>
      <c r="D21" s="168">
        <f>IF(ISNUMBER(VALUE(SUBSTITUTE(実質収支比率等に係る経年分析!H$49,"▲","-"))),ROUND(VALUE(SUBSTITUTE(実質収支比率等に係る経年分析!H$49,"▲","-")),2),NA())</f>
        <v>2.58</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3</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0.28000000000000003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白岡市農業集落排水事業会計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2">
      <c r="A31" s="169" t="str">
        <f>IF(連結実質赤字比率に係る赤字・黒字の構成分析!C$39="",NA(),連結実質赤字比率に係る赤字・黒字の構成分析!C$39)</f>
        <v>白岡駅東部中央土地区画整理事業特別会計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2">
      <c r="A32" s="169" t="str">
        <f>IF(連結実質赤字比率に係る赤字・黒字の構成分析!C$38="",NA(),連結実質赤字比率に係る赤字・黒字の構成分析!C$38)</f>
        <v>白岡市公共下水道事業会計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1.77</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4.6100000000000003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4.4000000000000004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6.95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8.02</v>
      </c>
    </row>
    <row r="36" spans="1:16" x14ac:dyDescent="0.2">
      <c r="A36" s="169" t="str">
        <f>IF(連結実質赤字比率に係る赤字・黒字の構成分析!C$34="",NA(),連結実質赤字比率に係る赤字・黒字の構成分析!C$34)</f>
        <v>白岡市水道事業会計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11.61</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1225</v>
      </c>
      <c r="E42" s="170"/>
      <c r="F42" s="170"/>
      <c r="G42" s="170">
        <f>'実質公債費比率（分子）の構造'!L$52</f>
        <v>1231</v>
      </c>
      <c r="H42" s="170"/>
      <c r="I42" s="170"/>
      <c r="J42" s="170">
        <f>'実質公債費比率（分子）の構造'!M$52</f>
        <v>1148</v>
      </c>
      <c r="K42" s="170"/>
      <c r="L42" s="170"/>
      <c r="M42" s="170">
        <f>'実質公債費比率（分子）の構造'!N$52</f>
        <v>1149</v>
      </c>
      <c r="N42" s="170"/>
      <c r="O42" s="170"/>
      <c r="P42" s="170">
        <f>'実質公債費比率（分子）の構造'!O$52</f>
        <v>1164</v>
      </c>
    </row>
    <row r="43" spans="1:16" x14ac:dyDescent="0.2">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69</v>
      </c>
      <c r="B44" s="170">
        <f>'実質公債費比率（分子）の構造'!K$50</f>
        <v>81</v>
      </c>
      <c r="C44" s="170"/>
      <c r="D44" s="170"/>
      <c r="E44" s="170">
        <f>'実質公債費比率（分子）の構造'!L$50</f>
        <v>53</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70</v>
      </c>
      <c r="B45" s="170">
        <f>'実質公債費比率（分子）の構造'!K$49</f>
        <v>112</v>
      </c>
      <c r="C45" s="170"/>
      <c r="D45" s="170"/>
      <c r="E45" s="170">
        <f>'実質公債費比率（分子）の構造'!L$49</f>
        <v>114</v>
      </c>
      <c r="F45" s="170"/>
      <c r="G45" s="170"/>
      <c r="H45" s="170">
        <f>'実質公債費比率（分子）の構造'!M$49</f>
        <v>109</v>
      </c>
      <c r="I45" s="170"/>
      <c r="J45" s="170"/>
      <c r="K45" s="170">
        <f>'実質公債費比率（分子）の構造'!N$49</f>
        <v>99</v>
      </c>
      <c r="L45" s="170"/>
      <c r="M45" s="170"/>
      <c r="N45" s="170">
        <f>'実質公債費比率（分子）の構造'!O$49</f>
        <v>89</v>
      </c>
      <c r="O45" s="170"/>
      <c r="P45" s="170"/>
    </row>
    <row r="46" spans="1:16" x14ac:dyDescent="0.2">
      <c r="A46" s="170" t="s">
        <v>71</v>
      </c>
      <c r="B46" s="170">
        <f>'実質公債費比率（分子）の構造'!K$48</f>
        <v>352</v>
      </c>
      <c r="C46" s="170"/>
      <c r="D46" s="170"/>
      <c r="E46" s="170">
        <f>'実質公債費比率（分子）の構造'!L$48</f>
        <v>373</v>
      </c>
      <c r="F46" s="170"/>
      <c r="G46" s="170"/>
      <c r="H46" s="170">
        <f>'実質公債費比率（分子）の構造'!M$48</f>
        <v>253</v>
      </c>
      <c r="I46" s="170"/>
      <c r="J46" s="170"/>
      <c r="K46" s="170">
        <f>'実質公債費比率（分子）の構造'!N$48</f>
        <v>232</v>
      </c>
      <c r="L46" s="170"/>
      <c r="M46" s="170"/>
      <c r="N46" s="170">
        <f>'実質公債費比率（分子）の構造'!O$48</f>
        <v>215</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1342</v>
      </c>
      <c r="C49" s="170"/>
      <c r="D49" s="170"/>
      <c r="E49" s="170">
        <f>'実質公債費比率（分子）の構造'!L$45</f>
        <v>1313</v>
      </c>
      <c r="F49" s="170"/>
      <c r="G49" s="170"/>
      <c r="H49" s="170">
        <f>'実質公債費比率（分子）の構造'!M$45</f>
        <v>1273</v>
      </c>
      <c r="I49" s="170"/>
      <c r="J49" s="170"/>
      <c r="K49" s="170">
        <f>'実質公債費比率（分子）の構造'!N$45</f>
        <v>1245</v>
      </c>
      <c r="L49" s="170"/>
      <c r="M49" s="170"/>
      <c r="N49" s="170">
        <f>'実質公債費比率（分子）の構造'!O$45</f>
        <v>1269</v>
      </c>
      <c r="O49" s="170"/>
      <c r="P49" s="170"/>
    </row>
    <row r="50" spans="1:16" x14ac:dyDescent="0.2">
      <c r="A50" s="170" t="s">
        <v>75</v>
      </c>
      <c r="B50" s="170" t="e">
        <f>NA()</f>
        <v>#N/A</v>
      </c>
      <c r="C50" s="170">
        <f>IF(ISNUMBER('実質公債費比率（分子）の構造'!K$53),'実質公債費比率（分子）の構造'!K$53,NA())</f>
        <v>662</v>
      </c>
      <c r="D50" s="170" t="e">
        <f>NA()</f>
        <v>#N/A</v>
      </c>
      <c r="E50" s="170" t="e">
        <f>NA()</f>
        <v>#N/A</v>
      </c>
      <c r="F50" s="170">
        <f>IF(ISNUMBER('実質公債費比率（分子）の構造'!L$53),'実質公債費比率（分子）の構造'!L$53,NA())</f>
        <v>622</v>
      </c>
      <c r="G50" s="170" t="e">
        <f>NA()</f>
        <v>#N/A</v>
      </c>
      <c r="H50" s="170" t="e">
        <f>NA()</f>
        <v>#N/A</v>
      </c>
      <c r="I50" s="170">
        <f>IF(ISNUMBER('実質公債費比率（分子）の構造'!M$53),'実質公債費比率（分子）の構造'!M$53,NA())</f>
        <v>487</v>
      </c>
      <c r="J50" s="170" t="e">
        <f>NA()</f>
        <v>#N/A</v>
      </c>
      <c r="K50" s="170" t="e">
        <f>NA()</f>
        <v>#N/A</v>
      </c>
      <c r="L50" s="170">
        <f>IF(ISNUMBER('実質公債費比率（分子）の構造'!N$53),'実質公債費比率（分子）の構造'!N$53,NA())</f>
        <v>427</v>
      </c>
      <c r="M50" s="170" t="e">
        <f>NA()</f>
        <v>#N/A</v>
      </c>
      <c r="N50" s="170" t="e">
        <f>NA()</f>
        <v>#N/A</v>
      </c>
      <c r="O50" s="170">
        <f>IF(ISNUMBER('実質公債費比率（分子）の構造'!O$53),'実質公債費比率（分子）の構造'!O$53,NA())</f>
        <v>409</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13148</v>
      </c>
      <c r="E56" s="169"/>
      <c r="F56" s="169"/>
      <c r="G56" s="169">
        <f>'将来負担比率（分子）の構造'!J$52</f>
        <v>12968</v>
      </c>
      <c r="H56" s="169"/>
      <c r="I56" s="169"/>
      <c r="J56" s="169">
        <f>'将来負担比率（分子）の構造'!K$52</f>
        <v>12876</v>
      </c>
      <c r="K56" s="169"/>
      <c r="L56" s="169"/>
      <c r="M56" s="169">
        <f>'将来負担比率（分子）の構造'!L$52</f>
        <v>12921</v>
      </c>
      <c r="N56" s="169"/>
      <c r="O56" s="169"/>
      <c r="P56" s="169">
        <f>'将来負担比率（分子）の構造'!M$52</f>
        <v>12509</v>
      </c>
    </row>
    <row r="57" spans="1:16" x14ac:dyDescent="0.2">
      <c r="A57" s="169" t="s">
        <v>44</v>
      </c>
      <c r="B57" s="169"/>
      <c r="C57" s="169"/>
      <c r="D57" s="169">
        <f>'将来負担比率（分子）の構造'!I$51</f>
        <v>592</v>
      </c>
      <c r="E57" s="169"/>
      <c r="F57" s="169"/>
      <c r="G57" s="169">
        <f>'将来負担比率（分子）の構造'!J$51</f>
        <v>649</v>
      </c>
      <c r="H57" s="169"/>
      <c r="I57" s="169"/>
      <c r="J57" s="169">
        <f>'将来負担比率（分子）の構造'!K$51</f>
        <v>611</v>
      </c>
      <c r="K57" s="169"/>
      <c r="L57" s="169"/>
      <c r="M57" s="169">
        <f>'将来負担比率（分子）の構造'!L$51</f>
        <v>632</v>
      </c>
      <c r="N57" s="169"/>
      <c r="O57" s="169"/>
      <c r="P57" s="169">
        <f>'将来負担比率（分子）の構造'!M$51</f>
        <v>1548</v>
      </c>
    </row>
    <row r="58" spans="1:16" x14ac:dyDescent="0.2">
      <c r="A58" s="169" t="s">
        <v>43</v>
      </c>
      <c r="B58" s="169"/>
      <c r="C58" s="169"/>
      <c r="D58" s="169">
        <f>'将来負担比率（分子）の構造'!I$50</f>
        <v>2658</v>
      </c>
      <c r="E58" s="169"/>
      <c r="F58" s="169"/>
      <c r="G58" s="169">
        <f>'将来負担比率（分子）の構造'!J$50</f>
        <v>2754</v>
      </c>
      <c r="H58" s="169"/>
      <c r="I58" s="169"/>
      <c r="J58" s="169">
        <f>'将来負担比率（分子）の構造'!K$50</f>
        <v>3148</v>
      </c>
      <c r="K58" s="169"/>
      <c r="L58" s="169"/>
      <c r="M58" s="169">
        <f>'将来負担比率（分子）の構造'!L$50</f>
        <v>3980</v>
      </c>
      <c r="N58" s="169"/>
      <c r="O58" s="169"/>
      <c r="P58" s="169">
        <f>'将来負担比率（分子）の構造'!M$50</f>
        <v>3534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269</v>
      </c>
      <c r="C62" s="169"/>
      <c r="D62" s="169"/>
      <c r="E62" s="169">
        <f>'将来負担比率（分子）の構造'!J$45</f>
        <v>494</v>
      </c>
      <c r="F62" s="169"/>
      <c r="G62" s="169"/>
      <c r="H62" s="169">
        <f>'将来負担比率（分子）の構造'!K$45</f>
        <v>199</v>
      </c>
      <c r="I62" s="169"/>
      <c r="J62" s="169"/>
      <c r="K62" s="169">
        <f>'将来負担比率（分子）の構造'!L$45</f>
        <v>2012</v>
      </c>
      <c r="L62" s="169"/>
      <c r="M62" s="169"/>
      <c r="N62" s="169">
        <f>'将来負担比率（分子）の構造'!M$45</f>
        <v>211</v>
      </c>
      <c r="O62" s="169"/>
      <c r="P62" s="169"/>
    </row>
    <row r="63" spans="1:16" x14ac:dyDescent="0.2">
      <c r="A63" s="169" t="s">
        <v>36</v>
      </c>
      <c r="B63" s="169">
        <f>'将来負担比率（分子）の構造'!I$44</f>
        <v>735</v>
      </c>
      <c r="C63" s="169"/>
      <c r="D63" s="169"/>
      <c r="E63" s="169">
        <f>'将来負担比率（分子）の構造'!J$44</f>
        <v>575</v>
      </c>
      <c r="F63" s="169"/>
      <c r="G63" s="169"/>
      <c r="H63" s="169">
        <f>'将来負担比率（分子）の構造'!K$44</f>
        <v>576</v>
      </c>
      <c r="I63" s="169"/>
      <c r="J63" s="169"/>
      <c r="K63" s="169">
        <f>'将来負担比率（分子）の構造'!L$44</f>
        <v>483</v>
      </c>
      <c r="L63" s="169"/>
      <c r="M63" s="169"/>
      <c r="N63" s="169">
        <f>'将来負担比率（分子）の構造'!M$44</f>
        <v>403</v>
      </c>
      <c r="O63" s="169"/>
      <c r="P63" s="169"/>
    </row>
    <row r="64" spans="1:16" x14ac:dyDescent="0.2">
      <c r="A64" s="169" t="s">
        <v>35</v>
      </c>
      <c r="B64" s="169">
        <f>'将来負担比率（分子）の構造'!I$43</f>
        <v>3402</v>
      </c>
      <c r="C64" s="169"/>
      <c r="D64" s="169"/>
      <c r="E64" s="169">
        <f>'将来負担比率（分子）の構造'!J$43</f>
        <v>3421</v>
      </c>
      <c r="F64" s="169"/>
      <c r="G64" s="169"/>
      <c r="H64" s="169">
        <f>'将来負担比率（分子）の構造'!K$43</f>
        <v>3023</v>
      </c>
      <c r="I64" s="169"/>
      <c r="J64" s="169"/>
      <c r="K64" s="169">
        <f>'将来負担比率（分子）の構造'!L$43</f>
        <v>2559</v>
      </c>
      <c r="L64" s="169"/>
      <c r="M64" s="169"/>
      <c r="N64" s="169">
        <f>'将来負担比率（分子）の構造'!M$43</f>
        <v>2044</v>
      </c>
      <c r="O64" s="169"/>
      <c r="P64" s="169"/>
    </row>
    <row r="65" spans="1:16" x14ac:dyDescent="0.2">
      <c r="A65" s="169" t="s">
        <v>34</v>
      </c>
      <c r="B65" s="169">
        <f>'将来負担比率（分子）の構造'!I$42</f>
        <v>18</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12147</v>
      </c>
      <c r="C66" s="169"/>
      <c r="D66" s="169"/>
      <c r="E66" s="169">
        <f>'将来負担比率（分子）の構造'!J$41</f>
        <v>11794</v>
      </c>
      <c r="F66" s="169"/>
      <c r="G66" s="169"/>
      <c r="H66" s="169">
        <f>'将来負担比率（分子）の構造'!K$41</f>
        <v>11480</v>
      </c>
      <c r="I66" s="169"/>
      <c r="J66" s="169"/>
      <c r="K66" s="169">
        <f>'将来負担比率（分子）の構造'!L$41</f>
        <v>11320</v>
      </c>
      <c r="L66" s="169"/>
      <c r="M66" s="169"/>
      <c r="N66" s="169">
        <f>'将来負担比率（分子）の構造'!M$41</f>
        <v>11058</v>
      </c>
      <c r="O66" s="169"/>
      <c r="P66" s="169"/>
    </row>
    <row r="67" spans="1:16" x14ac:dyDescent="0.2">
      <c r="A67" s="169" t="s">
        <v>79</v>
      </c>
      <c r="B67" s="169" t="e">
        <f>NA()</f>
        <v>#N/A</v>
      </c>
      <c r="C67" s="169">
        <f>IF(ISNUMBER('将来負担比率（分子）の構造'!I$53), IF('将来負担比率（分子）の構造'!I$53 &lt; 0, 0, '将来負担比率（分子）の構造'!I$53), NA())</f>
        <v>172</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947</v>
      </c>
      <c r="C72" s="173">
        <f>基金残高に係る経年分析!G55</f>
        <v>1067</v>
      </c>
      <c r="D72" s="173">
        <f>基金残高に係る経年分析!H55</f>
        <v>1280</v>
      </c>
    </row>
    <row r="73" spans="1:16" x14ac:dyDescent="0.2">
      <c r="A73" s="172" t="s">
        <v>82</v>
      </c>
      <c r="B73" s="173">
        <f>基金残高に係る経年分析!F56</f>
        <v>48</v>
      </c>
      <c r="C73" s="173">
        <f>基金残高に係る経年分析!G56</f>
        <v>48</v>
      </c>
      <c r="D73" s="173">
        <f>基金残高に係る経年分析!H56</f>
        <v>48</v>
      </c>
    </row>
    <row r="74" spans="1:16" x14ac:dyDescent="0.2">
      <c r="A74" s="172" t="s">
        <v>83</v>
      </c>
      <c r="B74" s="173">
        <f>基金残高に係る経年分析!F57</f>
        <v>609</v>
      </c>
      <c r="C74" s="173">
        <f>基金残高に係る経年分析!G57</f>
        <v>1101</v>
      </c>
      <c r="D74" s="173">
        <f>基金残高に係る経年分析!H57</f>
        <v>774</v>
      </c>
    </row>
  </sheetData>
  <sheetProtection algorithmName="SHA-512" hashValue="vSSYVW5mIIH262bSXD9fpFaEHYoHRs3BwuIZp5xFvBQJnoBBrfECVqeHcAjG0DNDaUIaPsYrmysNPiQQM8zlxg==" saltValue="cdQyPVFMClB355V37/R3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2024-11-06T06:08:25Z</cp:lastPrinted>
  <dcterms:created xsi:type="dcterms:W3CDTF">2024-03-14T01:43:43Z</dcterms:created>
  <dcterms:modified xsi:type="dcterms:W3CDTF">2024-11-20T00:46:43Z</dcterms:modified>
  <cp:category/>
</cp:coreProperties>
</file>