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わ\"/>
    </mc:Choice>
  </mc:AlternateContent>
  <xr:revisionPtr revIDLastSave="0" documentId="13_ncr:1_{A199293F-4BEE-45FE-8169-C0F23D258031}"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BE35" i="10"/>
  <c r="BE34" i="10"/>
  <c r="C34" i="10"/>
  <c r="C35" i="10" s="1"/>
  <c r="C36" i="10" s="1"/>
  <c r="AM34" i="10" l="1"/>
  <c r="AM35" i="10" s="1"/>
  <c r="AM36" i="10" s="1"/>
  <c r="BW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CO34" i="10"/>
  <c r="CO35" i="10" s="1"/>
</calcChain>
</file>

<file path=xl/sharedStrings.xml><?xml version="1.0" encoding="utf-8"?>
<sst xmlns="http://schemas.openxmlformats.org/spreadsheetml/2006/main" count="1117" uniqueCount="608">
  <si>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</si>
  <si>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</si>
  <si>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</si>
  <si>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</si>
  <si>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</si>
  <si>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</si>
  <si>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</si>
  <si>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</si>
  <si>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</si>
  <si>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</si>
  <si>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</si>
  <si>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</si>
  <si>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</si>
  <si>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</si>
  <si>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</si>
  <si>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</si>
  <si>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</si>
  <si>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</si>
  <si>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</si>
  <si>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</si>
  <si>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</si>
  <si>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</si>
  <si>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</si>
  <si>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</si>
  <si>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</si>
  <si>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</si>
  <si>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</si>
  <si>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</si>
  <si>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</si>
  <si>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</si>
  <si>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</si>
  <si>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</si>
  <si>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</si>
  <si>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</si>
  <si>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</si>
  <si>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</si>
  <si>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</si>
  <si>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</si>
  <si>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</si>
  <si>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</si>
  <si>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</si>
  <si>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</si>
  <si>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</si>
  <si>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</si>
  <si>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</si>
  <si>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</si>
  <si>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</si>
  <si>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</si>
  <si>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</si>
  <si>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</si>
  <si>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</si>
  <si>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</si>
  <si>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</si>
  <si>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</si>
  <si>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</si>
  <si>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</si>
  <si>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</si>
  <si>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</si>
  <si>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</si>
  <si>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</si>
  <si>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</si>
  <si>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</si>
  <si>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</si>
  <si>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</si>
  <si>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</si>
  <si>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</si>
  <si>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</si>
  <si>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</si>
  <si>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</si>
  <si>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</si>
  <si>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</si>
  <si>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</si>
  <si>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</si>
  <si>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</si>
  <si>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</si>
  <si>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</si>
  <si>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</si>
  <si>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</si>
  <si>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</si>
  <si>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</si>
  <si>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</si>
  <si>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</si>
  <si>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</si>
  <si>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</si>
  <si>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</si>
  <si>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</si>
  <si>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</si>
  <si>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</si>
  <si>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</si>
  <si>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</si>
  <si>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</si>
  <si>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</si>
  <si>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</si>
  <si>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</si>
  <si>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</si>
  <si>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</si>
  <si>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</si>
  <si>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</si>
  <si>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</si>
  <si>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</si>
  <si>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</si>
  <si>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</si>
  <si>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</si>
  <si>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</si>
  <si>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</si>
  <si>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</si>
  <si>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</si>
  <si>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</si>
  <si>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</si>
  <si>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</si>
  <si>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</si>
  <si>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</si>
  <si>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</si>
  <si>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</si>
  <si>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</si>
  <si>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</si>
  <si>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</si>
  <si>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</si>
  <si>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</si>
  <si>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</si>
  <si>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</si>
  <si>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</si>
  <si>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</si>
  <si>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</si>
  <si>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</si>
  <si>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</si>
  <si>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</si>
  <si>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</si>
  <si>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</si>
  <si>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</si>
  <si>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</si>
  <si>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</si>
  <si>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</si>
  <si>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</si>
  <si>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</si>
  <si>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</si>
  <si>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</si>
  <si>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</si>
  <si>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</si>
  <si>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</si>
  <si>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</si>
  <si>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</si>
  <si>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</si>
  <si>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</si>
  <si>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</si>
  <si>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</si>
  <si>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</si>
  <si>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</si>
  <si>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</si>
  <si>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</si>
  <si>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</si>
  <si>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</si>
  <si>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</si>
  <si>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</si>
  <si>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</si>
  <si>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</si>
  <si>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</si>
  <si>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</si>
  <si>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</si>
  <si>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</si>
  <si>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</si>
  <si>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</si>
  <si>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</si>
  <si>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</si>
  <si>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</si>
  <si>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</si>
  <si>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</si>
  <si>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</si>
  <si>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</si>
  <si>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</si>
  <si>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</si>
  <si>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</si>
  <si>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</si>
  <si>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</si>
  <si>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</si>
  <si>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</si>
  <si>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</si>
  <si>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</si>
  <si>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</si>
  <si>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</si>
  <si>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</si>
  <si>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</si>
  <si>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</si>
  <si>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</si>
  <si>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</si>
  <si>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</si>
  <si>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</si>
  <si>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</si>
  <si>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</si>
  <si>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</si>
  <si>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</si>
  <si>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</si>
  <si>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</si>
  <si>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</si>
  <si>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</si>
  <si>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</si>
  <si>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</si>
  <si>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</si>
  <si>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</si>
  <si>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</si>
  <si>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</si>
  <si>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</si>
  <si>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</si>
  <si>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</si>
  <si>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</si>
  <si>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</si>
  <si>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</si>
  <si>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</si>
  <si>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</si>
  <si>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</si>
  <si>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</si>
  <si>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</si>
  <si>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</si>
  <si>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</si>
  <si>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</si>
  <si>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</si>
  <si>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</si>
  <si>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</si>
  <si>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</si>
  <si>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</si>
  <si>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</si>
  <si>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</si>
  <si>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</si>
  <si>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</si>
  <si>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</si>
  <si>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</si>
  <si>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</si>
  <si>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</si>
  <si>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</si>
  <si>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</si>
  <si>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</si>
  <si>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</si>
  <si>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</si>
  <si>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</si>
  <si>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</si>
  <si>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</si>
  <si>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</si>
  <si>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</si>
  <si>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</si>
  <si>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</si>
  <si>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</si>
  <si>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</si>
  <si>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</si>
  <si>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</si>
  <si>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</si>
  <si>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</si>
  <si>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</si>
  <si>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</si>
  <si>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</si>
  <si>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</si>
  <si>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</si>
  <si>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</si>
  <si>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</si>
  <si>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</si>
  <si>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</si>
  <si>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</si>
  <si>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</si>
  <si>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</si>
  <si>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</si>
  <si>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</si>
  <si>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</si>
  <si>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</si>
  <si>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</si>
  <si>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</si>
  <si>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</si>
  <si>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</si>
  <si>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</si>
  <si>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</si>
  <si>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</si>
  <si>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</si>
  <si>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</si>
  <si>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</si>
  <si>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</si>
  <si>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</si>
  <si>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</si>
  <si>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</si>
  <si>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</si>
  <si>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</si>
  <si>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</si>
  <si>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</si>
  <si>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</si>
  <si>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</si>
  <si>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</si>
  <si>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</si>
  <si>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</si>
  <si>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</si>
  <si>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</si>
  <si>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</si>
  <si>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</si>
  <si>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</si>
  <si>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</si>
  <si>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</si>
  <si>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</si>
  <si>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</si>
  <si>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</si>
  <si>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</si>
  <si>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</si>
  <si>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</si>
  <si>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</si>
  <si>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</si>
  <si>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</si>
  <si>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</si>
  <si>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</si>
  <si>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</si>
  <si>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</si>
  <si>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</si>
  <si>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</si>
  <si>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</si>
  <si>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</si>
  <si>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</si>
  <si>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</si>
  <si>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</si>
  <si>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</si>
  <si>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</si>
  <si>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</si>
  <si>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</si>
  <si>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</si>
  <si>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</si>
  <si>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</si>
  <si>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</si>
  <si>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</si>
  <si>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</si>
  <si>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</si>
  <si>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</si>
  <si>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</si>
  <si>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</si>
  <si>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</si>
  <si>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</si>
  <si>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</si>
  <si>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</si>
  <si>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</si>
  <si>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</si>
  <si>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</si>
  <si>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</si>
  <si>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</si>
  <si>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</si>
  <si>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</si>
  <si>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</si>
  <si>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</si>
  <si>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</si>
  <si>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</si>
  <si>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</si>
  <si>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</si>
  <si>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</si>
  <si>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</si>
  <si>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</si>
  <si>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</si>
  <si>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</si>
  <si>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</si>
  <si>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</si>
  <si>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</si>
  <si>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</si>
  <si>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</si>
  <si>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</si>
  <si>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</si>
  <si>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</si>
  <si>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</si>
  <si>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</si>
  <si>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</si>
  <si>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</si>
  <si>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</si>
  <si>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</si>
  <si>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</si>
  <si>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</si>
  <si>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</si>
  <si>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</si>
  <si>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</si>
  <si>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</si>
  <si>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</si>
  <si>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</si>
  <si>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</si>
  <si>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</si>
  <si>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</si>
  <si>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</si>
  <si>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</si>
  <si>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</si>
  <si>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</si>
  <si>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</si>
  <si>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</si>
  <si>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</si>
  <si>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</si>
  <si>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</si>
  <si>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</si>
  <si>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</si>
  <si>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</si>
  <si>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</si>
  <si>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</si>
  <si>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</si>
  <si>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</si>
  <si>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</si>
  <si>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</si>
  <si>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</si>
  <si>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</si>
  <si>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</si>
  <si>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</si>
  <si>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</si>
  <si>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</si>
  <si>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</si>
  <si>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</si>
  <si>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</si>
  <si>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</si>
  <si>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</si>
  <si>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</si>
  <si>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</si>
  <si>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</si>
  <si>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</si>
  <si>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</si>
  <si>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</si>
  <si>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</si>
  <si>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</si>
  <si>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</si>
  <si>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</si>
  <si>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</si>
  <si>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</si>
  <si>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</si>
  <si>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</si>
  <si>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</si>
  <si>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</si>
  <si>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</si>
  <si>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</si>
  <si>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</si>
  <si>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</si>
  <si>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</si>
  <si>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</si>
  <si>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</si>
  <si>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</si>
  <si>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</si>
  <si>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</si>
  <si>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</si>
  <si>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</si>
  <si>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</si>
  <si>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</si>
  <si>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</si>
  <si>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</si>
  <si>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</si>
  <si>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</si>
  <si>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</si>
  <si>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</si>
  <si>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</si>
  <si>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</si>
  <si>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</si>
  <si>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</si>
  <si>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</si>
  <si>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</si>
  <si>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</si>
  <si>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</si>
  <si>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</si>
  <si>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</si>
  <si>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</si>
  <si>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</si>
  <si>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</si>
  <si>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</si>
  <si>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</si>
  <si>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</si>
  <si>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</si>
  <si>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</si>
  <si>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</si>
  <si>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</si>
  <si>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</si>
  <si>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</si>
  <si>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</si>
  <si>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</si>
  <si>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</si>
  <si>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</si>
  <si>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</si>
  <si>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</si>
  <si>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</si>
  <si>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</si>
  <si>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</si>
  <si>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</si>
  <si>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</si>
  <si>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</si>
  <si>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</si>
  <si>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</si>
  <si>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</si>
  <si>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</si>
  <si>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</si>
  <si>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</si>
  <si>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</si>
  <si>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</si>
  <si>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</si>
  <si>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</si>
  <si>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</si>
  <si>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</si>
  <si>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</si>
  <si>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</si>
  <si>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</si>
  <si>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</si>
  <si>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</si>
  <si>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</si>
  <si>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</si>
  <si>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</si>
  <si>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</si>
  <si>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</si>
  <si>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</si>
  <si>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</si>
  <si>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</si>
  <si>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</si>
  <si>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</si>
  <si>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</si>
  <si>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</si>
  <si>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</si>
  <si>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</si>
  <si>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</si>
  <si>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</si>
  <si>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</si>
  <si>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</si>
  <si>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</si>
  <si>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</si>
  <si>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</si>
  <si>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</si>
  <si>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</si>
  <si>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</si>
  <si>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</si>
  <si>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</si>
  <si>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</si>
  <si>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</si>
  <si>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</si>
  <si>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</si>
  <si>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</si>
  <si>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</si>
  <si>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</si>
  <si>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</si>
  <si>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</si>
  <si>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</si>
  <si>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</si>
  <si>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</si>
  <si>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</si>
  <si>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</si>
  <si>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</si>
  <si>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</si>
  <si>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</si>
  <si>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</si>
  <si>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</si>
  <si>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</si>
  <si>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</si>
  <si>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</si>
  <si>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</si>
  <si>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</si>
  <si>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</si>
  <si>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</si>
  <si>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</si>
  <si>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</si>
  <si>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</si>
  <si>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</si>
  <si>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</si>
  <si>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</si>
  <si>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</si>
  <si>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</si>
  <si>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</si>
  <si>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</si>
  <si>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</si>
  <si>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</si>
  <si>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</si>
  <si>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</si>
  <si>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</si>
  <si>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</si>
  <si>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1.53</t>
  </si>
  <si>
    <t>一般会計</t>
  </si>
  <si>
    <t>蕨市水道事業会計</t>
  </si>
  <si>
    <t>蕨市立病院事業会計</t>
  </si>
  <si>
    <t>蕨市介護保険特別会計</t>
  </si>
  <si>
    <t>蕨市公共下水道事業会計</t>
  </si>
  <si>
    <t>蕨市国民健康保険特別会計</t>
  </si>
  <si>
    <t>蕨都市計画事業錦町土地区画整理事業特別会計</t>
  </si>
  <si>
    <t>蕨市後期高齢者医療特別会計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</si>
  <si>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</si>
  <si>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</si>
  <si>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</si>
  <si>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</si>
  <si>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</si>
  <si>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</si>
  <si>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</si>
  <si>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</si>
  <si>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公共施設改修基金</t>
    <phoneticPr fontId="5"/>
  </si>
  <si>
    <t>蕨駅西口市街地再開発事業基金</t>
    <phoneticPr fontId="5"/>
  </si>
  <si>
    <t>職員退職手当基金</t>
    <phoneticPr fontId="5"/>
  </si>
  <si>
    <t>-</t>
    <phoneticPr fontId="2"/>
  </si>
  <si>
    <t>市立病院建設基金</t>
    <phoneticPr fontId="5"/>
  </si>
  <si>
    <t>庁舎整備基金</t>
    <phoneticPr fontId="5"/>
  </si>
  <si>
    <t>-</t>
    <phoneticPr fontId="2"/>
  </si>
  <si>
    <t>-</t>
    <phoneticPr fontId="2"/>
  </si>
  <si>
    <t>蕨戸田衛生センター組合（一般会計）</t>
  </si>
  <si>
    <t>埼玉県後期高齢者医療広域連合（一般会計）</t>
  </si>
  <si>
    <t>埼玉県後期高齢者医療広域連合（後期高齢者医療事業特別会計）</t>
  </si>
  <si>
    <t>埼玉県市町村総合事務組合（一般会計）</t>
  </si>
  <si>
    <t>埼玉県市町村総合事務組合（交通災害共済事業特別会計）</t>
  </si>
  <si>
    <t>彩の国さいたま人づくり広域連合（一般会計）</t>
  </si>
  <si>
    <t>戸田ボートレース企業団（モーターボート競走事業会計）</t>
    <phoneticPr fontId="2"/>
  </si>
  <si>
    <t>-</t>
    <phoneticPr fontId="2"/>
  </si>
  <si>
    <t>-</t>
    <phoneticPr fontId="2"/>
  </si>
  <si>
    <t>-</t>
    <phoneticPr fontId="2"/>
  </si>
  <si>
    <t>蕨市土地開発公社</t>
  </si>
  <si>
    <t>蕨市施設管理公社</t>
  </si>
  <si>
    <t>〇</t>
    <phoneticPr fontId="2"/>
  </si>
  <si>
    <t>-</t>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</si>
  <si>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</si>
  <si>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</si>
  <si>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</si>
  <si>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</si>
  <si>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</si>
  <si>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</si>
  <si>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地方消費税交付金や地方交付税の増加などにより減少した一方で、将来負担比率は将来負担すべき実質的な負債がないとする算定結果が続いており、類似団体と比較しても低水準である。今後の見通しでは、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t>
    <rPh sb="30" eb="32">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</si>
  <si>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</si>
  <si>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</si>
  <si>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</si>
  <si>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較しても低水準であるが、有形固定資産減価償却率は高い傾向にある。平均を押し上げる要因の１つとなっていた市庁舎は、令和5年に新庁舎が完成し、有形固定資産減価償却率が低下する見込みである一方で、起債による財源の確保が必要となることから、将来負担比率の増大が見込まれる。その他公共施設等の老朽化も進んでいることから、他の財源確保にも努めつつ、長期的視点をもって計画的に公共施設等の維持管理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</si>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</sst>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54C391D-DA0B-4E70-BBA5-08BC716EF5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11BA-4516-8024-F896506EB2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21046</c:v>
                </c:pt>
                <c:pt idx="1">
                  <c:v>27957</c:v>
                </c:pt>
                <c:pt idx="2">
                  <c:v>38511</c:v>
                </c:pt>
                <c:pt idx="3">
                  <c:v>46551</c:v>
                </c:pt>
                <c:pt idx="4">
                  <c:v>47300</c:v>
                </c:pt>
              </c:numCache>
            </c:numRef>
          </c:val>
          <c:smooth val="0"/>
          <c:extLst>
            <c:ext xmlns:c16="http://schemas.microsoft.com/office/drawing/2014/chart" uri="{C3380CC4-5D6E-409C-BE32-E72D297353CC}">
              <c16:uniqueId val="{00000001-11BA-4516-8024-F896506EB2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10.45</c:v>
                </c:pt>
                <c:pt idx="1">
                  <c:v>10.74</c:v>
                </c:pt>
                <c:pt idx="2">
                  <c:v>12.05</c:v>
                </c:pt>
                <c:pt idx="3">
                  <c:v>16.66</c:v>
                </c:pt>
                <c:pt idx="4">
                  <c:v>16.36</c:v>
                </c:pt>
              </c:numCache>
            </c:numRef>
          </c:val>
          <c:extLst>
            <c:ext xmlns:c16="http://schemas.microsoft.com/office/drawing/2014/chart" uri="{C3380CC4-5D6E-409C-BE32-E72D297353CC}">
              <c16:uniqueId val="{00000000-C615-4E4A-AD28-CAA2BDDDE6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17.25</c:v>
                </c:pt>
                <c:pt idx="1">
                  <c:v>15.47</c:v>
                </c:pt>
                <c:pt idx="2">
                  <c:v>16.53</c:v>
                </c:pt>
                <c:pt idx="3">
                  <c:v>18.850000000000001</c:v>
                </c:pt>
                <c:pt idx="4">
                  <c:v>22.69</c:v>
                </c:pt>
              </c:numCache>
            </c:numRef>
          </c:val>
          <c:extLst>
            <c:ext xmlns:c16="http://schemas.microsoft.com/office/drawing/2014/chart" uri="{C3380CC4-5D6E-409C-BE32-E72D297353CC}">
              <c16:uniqueId val="{00000001-C615-4E4A-AD28-CAA2BDDDE6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c:v>
                </c:pt>
                <c:pt idx="1">
                  <c:v>-1.53</c:v>
                </c:pt>
                <c:pt idx="2">
                  <c:v>3.26</c:v>
                </c:pt>
                <c:pt idx="3">
                  <c:v>8.51</c:v>
                </c:pt>
                <c:pt idx="4">
                  <c:v>2.95</c:v>
                </c:pt>
              </c:numCache>
            </c:numRef>
          </c:val>
          <c:smooth val="0"/>
          <c:extLst>
            <c:ext xmlns:c16="http://schemas.microsoft.com/office/drawing/2014/chart" uri="{C3380CC4-5D6E-409C-BE32-E72D297353CC}">
              <c16:uniqueId val="{00000002-C615-4E4A-AD28-CAA2BDDDE6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0.55000000000000004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0-9806-4E17-99AF-907CF80072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06-4E17-99AF-907CF80072F7}"/>
            </c:ext>
          </c:extLst>
        </c:ser>
        <c:ser>
          <c:idx val="2"/>
          <c:order val="2"/>
          <c:tx>
            <c:strRef>
              <c:f>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0.04</c:v>
                </c:pt>
                <c:pt idx="8">
                  <c:v>#N/A</c:v>
                </c:pt>
                <c:pt idx="9">
                  <c:v>0.04</c:v>
                </c:pt>
              </c:numCache>
            </c:numRef>
          </c:val>
          <c:extLst>
            <c:ext xmlns:c16="http://schemas.microsoft.com/office/drawing/2014/chart" uri="{C3380CC4-5D6E-409C-BE32-E72D297353CC}">
              <c16:uniqueId val="{00000002-9806-4E17-99AF-907CF80072F7}"/>
            </c:ext>
          </c:extLst>
        </c:ser>
        <c:ser>
          <c:idx val="3"/>
          <c:order val="3"/>
          <c:tx>
            <c:strRef>
              <c:f>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0.06</c:v>
                </c:pt>
                <c:pt idx="4">
                  <c:v>#N/A</c:v>
                </c:pt>
                <c:pt idx="5">
                  <c:v>0.34</c:v>
                </c:pt>
                <c:pt idx="6">
                  <c:v>#N/A</c:v>
                </c:pt>
                <c:pt idx="7">
                  <c:v>0.22</c:v>
                </c:pt>
                <c:pt idx="8">
                  <c:v>#N/A</c:v>
                </c:pt>
                <c:pt idx="9">
                  <c:v>0.24</c:v>
                </c:pt>
              </c:numCache>
            </c:numRef>
          </c:val>
          <c:extLst>
            <c:ext xmlns:c16="http://schemas.microsoft.com/office/drawing/2014/chart" uri="{C3380CC4-5D6E-409C-BE32-E72D297353CC}">
              <c16:uniqueId val="{00000003-9806-4E17-99AF-907CF80072F7}"/>
            </c:ext>
          </c:extLst>
        </c:ser>
        <c:ser>
          <c:idx val="4"/>
          <c:order val="4"/>
          <c:tx>
            <c:strRef>
              <c:f>データシート!$A$31</c:f>
              <c:strCache>
                <c:ptCount val="1"/>
                <c:pt idx="0">
                  <c:v>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0.24</c:v>
                </c:pt>
                <c:pt idx="4">
                  <c:v>#N/A</c:v>
                </c:pt>
                <c:pt idx="5">
                  <c:v>0.35</c:v>
                </c:pt>
                <c:pt idx="6">
                  <c:v>#N/A</c:v>
                </c:pt>
                <c:pt idx="7">
                  <c:v>0.3</c:v>
                </c:pt>
                <c:pt idx="8">
                  <c:v>#N/A</c:v>
                </c:pt>
                <c:pt idx="9">
                  <c:v>0.32</c:v>
                </c:pt>
              </c:numCache>
            </c:numRef>
          </c:val>
          <c:extLst>
            <c:ext xmlns:c16="http://schemas.microsoft.com/office/drawing/2014/chart" uri="{C3380CC4-5D6E-409C-BE32-E72D297353CC}">
              <c16:uniqueId val="{00000004-9806-4E17-99AF-907CF80072F7}"/>
            </c:ext>
          </c:extLst>
        </c:ser>
        <c:ser>
          <c:idx val="5"/>
          <c:order val="5"/>
          <c:tx>
            <c:strRef>
              <c:f>データシート!$A$32</c:f>
              <c:strCache>
                <c:ptCount val="1"/>
                <c:pt idx="0">
                  <c:v>蕨市公共下水道事業会計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0.46</c:v>
                </c:pt>
                <c:pt idx="6">
                  <c:v>#N/A</c:v>
                </c:pt>
                <c:pt idx="7">
                  <c:v>0.91</c:v>
                </c:pt>
                <c:pt idx="8">
                  <c:v>#N/A</c:v>
                </c:pt>
                <c:pt idx="9">
                  <c:v>1.1599999999999999</c:v>
                </c:pt>
              </c:numCache>
            </c:numRef>
          </c:val>
          <c:extLst>
            <c:ext xmlns:c16="http://schemas.microsoft.com/office/drawing/2014/chart" uri="{C3380CC4-5D6E-409C-BE32-E72D297353CC}">
              <c16:uniqueId val="{00000005-9806-4E17-99AF-907CF80072F7}"/>
            </c:ext>
          </c:extLst>
        </c:ser>
        <c:ser>
          <c:idx val="6"/>
          <c:order val="6"/>
          <c:tx>
            <c:strRef>
              <c:f>データシート!$A$33</c:f>
              <c:strCache>
                <c:ptCount val="1"/>
                <c:pt idx="0">
                  <c:v>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1.01</c:v>
                </c:pt>
                <c:pt idx="2">
                  <c:v>#N/A</c:v>
                </c:pt>
                <c:pt idx="3">
                  <c:v>1.54</c:v>
                </c:pt>
                <c:pt idx="4">
                  <c:v>#N/A</c:v>
                </c:pt>
                <c:pt idx="5">
                  <c:v>1.94</c:v>
                </c:pt>
                <c:pt idx="6">
                  <c:v>#N/A</c:v>
                </c:pt>
                <c:pt idx="7">
                  <c:v>1.5</c:v>
                </c:pt>
                <c:pt idx="8">
                  <c:v>#N/A</c:v>
                </c:pt>
                <c:pt idx="9">
                  <c:v>1.48</c:v>
                </c:pt>
              </c:numCache>
            </c:numRef>
          </c:val>
          <c:extLst>
            <c:ext xmlns:c16="http://schemas.microsoft.com/office/drawing/2014/chart" uri="{C3380CC4-5D6E-409C-BE32-E72D297353CC}">
              <c16:uniqueId val="{00000006-9806-4E17-99AF-907CF80072F7}"/>
            </c:ext>
          </c:extLst>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7.68</c:v>
                </c:pt>
                <c:pt idx="2">
                  <c:v>#N/A</c:v>
                </c:pt>
                <c:pt idx="3">
                  <c:v>7.19</c:v>
                </c:pt>
                <c:pt idx="4">
                  <c:v>#N/A</c:v>
                </c:pt>
                <c:pt idx="5">
                  <c:v>5.54</c:v>
                </c:pt>
                <c:pt idx="6">
                  <c:v>#N/A</c:v>
                </c:pt>
                <c:pt idx="7">
                  <c:v>4.76</c:v>
                </c:pt>
                <c:pt idx="8">
                  <c:v>#N/A</c:v>
                </c:pt>
                <c:pt idx="9">
                  <c:v>4.72</c:v>
                </c:pt>
              </c:numCache>
            </c:numRef>
          </c:val>
          <c:extLst>
            <c:ext xmlns:c16="http://schemas.microsoft.com/office/drawing/2014/chart" uri="{C3380CC4-5D6E-409C-BE32-E72D297353CC}">
              <c16:uniqueId val="{00000007-9806-4E17-99AF-907CF80072F7}"/>
            </c:ext>
          </c:extLst>
        </c:ser>
        <c:ser>
          <c:idx val="8"/>
          <c:order val="8"/>
          <c:tx>
            <c:strRef>
              <c:f>データシート!$A$35</c:f>
              <c:strCache>
                <c:ptCount val="1"/>
                <c:pt idx="0">
                  <c:v>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10.76</c:v>
                </c:pt>
                <c:pt idx="2">
                  <c:v>#N/A</c:v>
                </c:pt>
                <c:pt idx="3">
                  <c:v>11.52</c:v>
                </c:pt>
                <c:pt idx="4">
                  <c:v>#N/A</c:v>
                </c:pt>
                <c:pt idx="5">
                  <c:v>10.32</c:v>
                </c:pt>
                <c:pt idx="6">
                  <c:v>#N/A</c:v>
                </c:pt>
                <c:pt idx="7">
                  <c:v>9.9600000000000009</c:v>
                </c:pt>
                <c:pt idx="8">
                  <c:v>#N/A</c:v>
                </c:pt>
                <c:pt idx="9">
                  <c:v>8.6999999999999993</c:v>
                </c:pt>
              </c:numCache>
            </c:numRef>
          </c:val>
          <c:extLst>
            <c:ext xmlns:c16="http://schemas.microsoft.com/office/drawing/2014/chart" uri="{C3380CC4-5D6E-409C-BE32-E72D297353CC}">
              <c16:uniqueId val="{00000008-9806-4E17-99AF-907CF80072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10.38</c:v>
                </c:pt>
                <c:pt idx="2">
                  <c:v>#N/A</c:v>
                </c:pt>
                <c:pt idx="3">
                  <c:v>10.63</c:v>
                </c:pt>
                <c:pt idx="4">
                  <c:v>#N/A</c:v>
                </c:pt>
                <c:pt idx="5">
                  <c:v>11.69</c:v>
                </c:pt>
                <c:pt idx="6">
                  <c:v>#N/A</c:v>
                </c:pt>
                <c:pt idx="7">
                  <c:v>16.420000000000002</c:v>
                </c:pt>
                <c:pt idx="8">
                  <c:v>#N/A</c:v>
                </c:pt>
                <c:pt idx="9">
                  <c:v>16.09</c:v>
                </c:pt>
              </c:numCache>
            </c:numRef>
          </c:val>
          <c:extLst>
            <c:ext xmlns:c16="http://schemas.microsoft.com/office/drawing/2014/chart" uri="{C3380CC4-5D6E-409C-BE32-E72D297353CC}">
              <c16:uniqueId val="{00000009-9806-4E17-99AF-907CF80072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1971</c:v>
                </c:pt>
                <c:pt idx="5">
                  <c:v>1869</c:v>
                </c:pt>
                <c:pt idx="8">
                  <c:v>1880</c:v>
                </c:pt>
                <c:pt idx="11">
                  <c:v>1926</c:v>
                </c:pt>
                <c:pt idx="14">
                  <c:v>1928</c:v>
                </c:pt>
              </c:numCache>
            </c:numRef>
          </c:val>
          <c:extLst>
            <c:ext xmlns:c16="http://schemas.microsoft.com/office/drawing/2014/chart" uri="{C3380CC4-5D6E-409C-BE32-E72D297353CC}">
              <c16:uniqueId val="{00000000-2402-41F0-9965-C91BB99694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02-41F0-9965-C91BB99694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277</c:v>
                </c:pt>
                <c:pt idx="3">
                  <c:v>274</c:v>
                </c:pt>
                <c:pt idx="6">
                  <c:v>261</c:v>
                </c:pt>
                <c:pt idx="9">
                  <c:v>1259</c:v>
                </c:pt>
                <c:pt idx="12">
                  <c:v>91</c:v>
                </c:pt>
              </c:numCache>
            </c:numRef>
          </c:val>
          <c:extLst>
            <c:ext xmlns:c16="http://schemas.microsoft.com/office/drawing/2014/chart" uri="{C3380CC4-5D6E-409C-BE32-E72D297353CC}">
              <c16:uniqueId val="{00000002-2402-41F0-9965-C91BB99694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26</c:v>
                </c:pt>
                <c:pt idx="6">
                  <c:v>18</c:v>
                </c:pt>
                <c:pt idx="9">
                  <c:v>17</c:v>
                </c:pt>
                <c:pt idx="12">
                  <c:v>47</c:v>
                </c:pt>
              </c:numCache>
            </c:numRef>
          </c:val>
          <c:extLst>
            <c:ext xmlns:c16="http://schemas.microsoft.com/office/drawing/2014/chart" uri="{C3380CC4-5D6E-409C-BE32-E72D297353CC}">
              <c16:uniqueId val="{00000003-2402-41F0-9965-C91BB99694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329</c:v>
                </c:pt>
                <c:pt idx="3">
                  <c:v>320</c:v>
                </c:pt>
                <c:pt idx="6">
                  <c:v>334</c:v>
                </c:pt>
                <c:pt idx="9">
                  <c:v>323</c:v>
                </c:pt>
                <c:pt idx="12">
                  <c:v>329</c:v>
                </c:pt>
              </c:numCache>
            </c:numRef>
          </c:val>
          <c:extLst>
            <c:ext xmlns:c16="http://schemas.microsoft.com/office/drawing/2014/chart" uri="{C3380CC4-5D6E-409C-BE32-E72D297353CC}">
              <c16:uniqueId val="{00000004-2402-41F0-9965-C91BB99694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2-41F0-9965-C91BB99694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02-41F0-9965-C91BB99694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1527</c:v>
                </c:pt>
                <c:pt idx="3">
                  <c:v>1581</c:v>
                </c:pt>
                <c:pt idx="6">
                  <c:v>1643</c:v>
                </c:pt>
                <c:pt idx="9">
                  <c:v>1724</c:v>
                </c:pt>
                <c:pt idx="12">
                  <c:v>1760</c:v>
                </c:pt>
              </c:numCache>
            </c:numRef>
          </c:val>
          <c:extLst>
            <c:ext xmlns:c16="http://schemas.microsoft.com/office/drawing/2014/chart" uri="{C3380CC4-5D6E-409C-BE32-E72D297353CC}">
              <c16:uniqueId val="{00000007-2402-41F0-9965-C91BB99694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202</c:v>
                </c:pt>
                <c:pt idx="2">
                  <c:v>#N/A</c:v>
                </c:pt>
                <c:pt idx="3">
                  <c:v>#N/A</c:v>
                </c:pt>
                <c:pt idx="4">
                  <c:v>332</c:v>
                </c:pt>
                <c:pt idx="5">
                  <c:v>#N/A</c:v>
                </c:pt>
                <c:pt idx="6">
                  <c:v>#N/A</c:v>
                </c:pt>
                <c:pt idx="7">
                  <c:v>376</c:v>
                </c:pt>
                <c:pt idx="8">
                  <c:v>#N/A</c:v>
                </c:pt>
                <c:pt idx="9">
                  <c:v>#N/A</c:v>
                </c:pt>
                <c:pt idx="10">
                  <c:v>1397</c:v>
                </c:pt>
                <c:pt idx="11">
                  <c:v>#N/A</c:v>
                </c:pt>
                <c:pt idx="12">
                  <c:v>#N/A</c:v>
                </c:pt>
                <c:pt idx="13">
                  <c:v>299</c:v>
                </c:pt>
                <c:pt idx="14">
                  <c:v>#N/A</c:v>
                </c:pt>
              </c:numCache>
            </c:numRef>
          </c:val>
          <c:smooth val="0"/>
          <c:extLst>
            <c:ext xmlns:c16="http://schemas.microsoft.com/office/drawing/2014/chart" uri="{C3380CC4-5D6E-409C-BE32-E72D297353CC}">
              <c16:uniqueId val="{00000008-2402-41F0-9965-C91BB99694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16252</c:v>
                </c:pt>
                <c:pt idx="5">
                  <c:v>16061</c:v>
                </c:pt>
                <c:pt idx="8">
                  <c:v>16615</c:v>
                </c:pt>
                <c:pt idx="11">
                  <c:v>16841</c:v>
                </c:pt>
                <c:pt idx="14">
                  <c:v>16574</c:v>
                </c:pt>
              </c:numCache>
            </c:numRef>
          </c:val>
          <c:extLst>
            <c:ext xmlns:c16="http://schemas.microsoft.com/office/drawing/2014/chart" uri="{C3380CC4-5D6E-409C-BE32-E72D297353CC}">
              <c16:uniqueId val="{00000000-9B77-4F6B-8788-8BC60C98A1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6160</c:v>
                </c:pt>
                <c:pt idx="5">
                  <c:v>6143</c:v>
                </c:pt>
                <c:pt idx="8">
                  <c:v>6086</c:v>
                </c:pt>
                <c:pt idx="11">
                  <c:v>5263</c:v>
                </c:pt>
                <c:pt idx="14">
                  <c:v>5639</c:v>
                </c:pt>
              </c:numCache>
            </c:numRef>
          </c:val>
          <c:extLst>
            <c:ext xmlns:c16="http://schemas.microsoft.com/office/drawing/2014/chart" uri="{C3380CC4-5D6E-409C-BE32-E72D297353CC}">
              <c16:uniqueId val="{00000001-9B77-4F6B-8788-8BC60C98A1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6270</c:v>
                </c:pt>
                <c:pt idx="5">
                  <c:v>6102</c:v>
                </c:pt>
                <c:pt idx="8">
                  <c:v>6948</c:v>
                </c:pt>
                <c:pt idx="11">
                  <c:v>8438</c:v>
                </c:pt>
                <c:pt idx="14">
                  <c:v>10435</c:v>
                </c:pt>
              </c:numCache>
            </c:numRef>
          </c:val>
          <c:extLst>
            <c:ext xmlns:c16="http://schemas.microsoft.com/office/drawing/2014/chart" uri="{C3380CC4-5D6E-409C-BE32-E72D297353CC}">
              <c16:uniqueId val="{00000002-9B77-4F6B-8788-8BC60C98A1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77-4F6B-8788-8BC60C98A1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77-4F6B-8788-8BC60C98A1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77-4F6B-8788-8BC60C98A1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2626</c:v>
                </c:pt>
                <c:pt idx="3">
                  <c:v>2500</c:v>
                </c:pt>
                <c:pt idx="6">
                  <c:v>2726</c:v>
                </c:pt>
                <c:pt idx="9">
                  <c:v>2848</c:v>
                </c:pt>
                <c:pt idx="12">
                  <c:v>3089</c:v>
                </c:pt>
              </c:numCache>
            </c:numRef>
          </c:val>
          <c:extLst>
            <c:ext xmlns:c16="http://schemas.microsoft.com/office/drawing/2014/chart" uri="{C3380CC4-5D6E-409C-BE32-E72D297353CC}">
              <c16:uniqueId val="{00000006-9B77-4F6B-8788-8BC60C98A1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c:v>
                </c:pt>
                <c:pt idx="3">
                  <c:v>254</c:v>
                </c:pt>
                <c:pt idx="6">
                  <c:v>647</c:v>
                </c:pt>
                <c:pt idx="9">
                  <c:v>860</c:v>
                </c:pt>
                <c:pt idx="12">
                  <c:v>818</c:v>
                </c:pt>
              </c:numCache>
            </c:numRef>
          </c:val>
          <c:extLst>
            <c:ext xmlns:c16="http://schemas.microsoft.com/office/drawing/2014/chart" uri="{C3380CC4-5D6E-409C-BE32-E72D297353CC}">
              <c16:uniqueId val="{00000007-9B77-4F6B-8788-8BC60C98A1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3533</c:v>
                </c:pt>
                <c:pt idx="3">
                  <c:v>3437</c:v>
                </c:pt>
                <c:pt idx="6">
                  <c:v>3655</c:v>
                </c:pt>
                <c:pt idx="9">
                  <c:v>3718</c:v>
                </c:pt>
                <c:pt idx="12">
                  <c:v>3637</c:v>
                </c:pt>
              </c:numCache>
            </c:numRef>
          </c:val>
          <c:extLst>
            <c:ext xmlns:c16="http://schemas.microsoft.com/office/drawing/2014/chart" uri="{C3380CC4-5D6E-409C-BE32-E72D297353CC}">
              <c16:uniqueId val="{00000008-9B77-4F6B-8788-8BC60C98A1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3123</c:v>
                </c:pt>
                <c:pt idx="3">
                  <c:v>2856</c:v>
                </c:pt>
                <c:pt idx="6">
                  <c:v>2598</c:v>
                </c:pt>
                <c:pt idx="9">
                  <c:v>1341</c:v>
                </c:pt>
                <c:pt idx="12">
                  <c:v>1250</c:v>
                </c:pt>
              </c:numCache>
            </c:numRef>
          </c:val>
          <c:extLst>
            <c:ext xmlns:c16="http://schemas.microsoft.com/office/drawing/2014/chart" uri="{C3380CC4-5D6E-409C-BE32-E72D297353CC}">
              <c16:uniqueId val="{00000009-9B77-4F6B-8788-8BC60C98A1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17593</c:v>
                </c:pt>
                <c:pt idx="3">
                  <c:v>17301</c:v>
                </c:pt>
                <c:pt idx="6">
                  <c:v>17845</c:v>
                </c:pt>
                <c:pt idx="9">
                  <c:v>19376</c:v>
                </c:pt>
                <c:pt idx="12">
                  <c:v>19924</c:v>
                </c:pt>
              </c:numCache>
            </c:numRef>
          </c:val>
          <c:extLst>
            <c:ext xmlns:c16="http://schemas.microsoft.com/office/drawing/2014/chart" uri="{C3380CC4-5D6E-409C-BE32-E72D297353CC}">
              <c16:uniqueId val="{0000000A-9B77-4F6B-8788-8BC60C98A1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77-4F6B-8788-8BC60C98A1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2458</c:v>
                </c:pt>
                <c:pt idx="1">
                  <c:v>2967</c:v>
                </c:pt>
                <c:pt idx="2">
                  <c:v>3512</c:v>
                </c:pt>
              </c:numCache>
            </c:numRef>
          </c:val>
          <c:extLst>
            <c:ext xmlns:c16="http://schemas.microsoft.com/office/drawing/2014/chart" uri="{C3380CC4-5D6E-409C-BE32-E72D297353CC}">
              <c16:uniqueId val="{00000000-EBD2-436E-8FD3-A7D4878CE0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BD2-436E-8FD3-A7D4878CE0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3887</c:v>
                </c:pt>
                <c:pt idx="1">
                  <c:v>4774</c:v>
                </c:pt>
                <c:pt idx="2">
                  <c:v>6148</c:v>
                </c:pt>
              </c:numCache>
            </c:numRef>
          </c:val>
          <c:extLst>
            <c:ext xmlns:c16="http://schemas.microsoft.com/office/drawing/2014/chart" uri="{C3380CC4-5D6E-409C-BE32-E72D297353CC}">
              <c16:uniqueId val="{00000002-EBD2-436E-8FD3-A7D4878CE0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{84913219-65F5-42CB-9E77-C7D5E32F791F}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7A0-4CF2-B78B-B269F5AD5A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{7D44C9ED-C927-4143-A310-D5E5637C71A4}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A0-4CF2-B78B-B269F5AD5A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{34AA24C0-2C21-4F14-8ECF-351F85D7E738}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A0-4CF2-B78B-B269F5AD5A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{6FB47421-B6AF-42AA-B0FB-40D3F8EBAFA7}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A0-4CF2-B78B-B269F5AD5A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{D5A0374A-36CE-49EE-98F2-9EBB42BBBFCE}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A0-4CF2-B78B-B269F5AD5A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{A890E715-BB6E-4A9F-A02C-1622728D74A8}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7A0-4CF2-B78B-B269F5AD5A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{0234568A-F4CC-4EF5-8597-925C74570901}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7A0-4CF2-B78B-B269F5AD5A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{90CA3941-DB52-4CD4-BF8D-A3A069B096BB}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7A0-4CF2-B78B-B269F5AD5A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{99383893-1690-4FD7-A16D-F8E732E8C27E}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7A0-4CF2-B78B-B269F5AD5A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70.8</c:v>
                </c:pt>
                <c:pt idx="16">
                  <c:v>70.8</c:v>
                </c:pt>
                <c:pt idx="24">
                  <c:v>71.3</c:v>
                </c:pt>
                <c:pt idx="32">
                  <c:v>72.900000000000006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A0-4CF2-B78B-B269F5AD5A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{D9D50221-8757-4768-ADAE-0C28D32C4015}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7A0-4CF2-B78B-B269F5AD5A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{F7C9C1A0-9CB1-4B19-BEDA-2F24A4C451FB}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A0-4CF2-B78B-B269F5AD5A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{2E865ADE-B6A3-462E-A2DE-615920B36579}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A0-4CF2-B78B-B269F5AD5A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{A1B35E53-3C1C-4F1E-B211-6DC0E05D04F5}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A0-4CF2-B78B-B269F5AD5A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{CF05B26B-57D1-4021-BA60-30FC5FF6002D}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A0-4CF2-B78B-B269F5AD5A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{D6865640-9C1F-4C20-9E5A-FFBF8861383A}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7A0-4CF2-B78B-B269F5AD5A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{C6EFE6C5-7DCE-4F06-A007-F935842F51AE}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7A0-4CF2-B78B-B269F5AD5A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{21DB1B1E-1695-440B-A8C3-6CA800D63E26}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7A0-4CF2-B78B-B269F5AD5A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{C621D7E8-9CD2-477B-A00C-DC5287FBDFAA}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7A0-4CF2-B78B-B269F5AD5A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87A0-4CF2-B78B-B269F5AD5ACB}"/>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{5E784683-8054-4F05-85B8-17112B87A1D2}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6B1-4852-AFB3-478B8769E9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{780316A6-9894-4307-90C9-AFEFC07A5A4C}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B1-4852-AFB3-478B8769E9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{97E935CE-72BE-46C0-B224-86D3BD77E26D}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B1-4852-AFB3-478B8769E9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{6D3C81D8-AD51-499C-BCE6-B9D13FC4A2F4}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B1-4852-AFB3-478B8769E9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{23EA77A3-95B4-4216-B226-6069864B53AB}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B1-4852-AFB3-478B8769E95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{6090193D-5C73-4556-925E-30C8075DE16E}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6B1-4852-AFB3-478B8769E95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{53C96F40-FB5F-4D63-B5C2-CA89DD5310C0}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6B1-4852-AFB3-478B8769E95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{31013A08-E212-4A1C-9E70-BAAD5D6F7F2D}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6B1-4852-AFB3-478B8769E95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{1FB9F009-08C4-4666-A806-0C7E56E3ED3D}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6B1-4852-AFB3-478B8769E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1.9</c:v>
                </c:pt>
                <c:pt idx="16">
                  <c:v>2.2999999999999998</c:v>
                </c:pt>
                <c:pt idx="24">
                  <c:v>5</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6B1-4852-AFB3-478B8769E9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{977DBB09-C77D-4F24-B462-A8F4A80025C5}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6B1-4852-AFB3-478B8769E9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{33FADB74-2AC8-483C-A1B7-0ED2C10B119A}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B1-4852-AFB3-478B8769E9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{FEAEC317-BE6B-42B0-A4B4-5D863196A6B5}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B1-4852-AFB3-478B8769E9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{EC41B903-A691-41D8-B294-594817E6651D}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B1-4852-AFB3-478B8769E9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{95AB586A-3929-43D3-B754-4BB2B0FC38FA}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B1-4852-AFB3-478B8769E95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{CB48B6CB-8B77-4EEE-8AE4-5721CB182B30}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6B1-4852-AFB3-478B8769E95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{6E6BA098-9A96-4C59-9C95-05DE58E156F7}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6B1-4852-AFB3-478B8769E95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{32625779-15CC-42B7-90AC-F9211D294737}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6B1-4852-AFB3-478B8769E95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{CF9CF46B-F95F-4EEE-935E-CA1C41E6097F}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6B1-4852-AFB3-478B8769E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46B1-4852-AFB3-478B8769E95D}"/>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75,282
67,536
5.11
33,581,676
30,891,881
2,533,280
15,480,027
19,924,475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社会福祉費をはじめとする厚生費や臨時財政対策債償還費の増、さらに令和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より臨時経済対策費が算定項目に追加されたことなどから、基準財政需要額は増加が続いており、直近では基準財政収入額の増を上回る状況である。この結果、財政力指数はほぼ横ばいで推移しているものの、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減少に転じている。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臨時財政対策債が</a:t>
          </a:r>
          <a:r>
            <a:rPr kumimoji="1" lang="en-US" altLang="ja-JP" sz="1200">
              <a:latin typeface="ＭＳ Ｐゴシック" panose="020B0600070205080204" pitchFamily="50" charset="-128"/>
              <a:ea typeface="ＭＳ Ｐゴシック" panose="020B0600070205080204" pitchFamily="50" charset="-128"/>
            </a:rPr>
            <a:t>574,600</a:t>
          </a:r>
          <a:r>
            <a:rPr kumimoji="1" lang="ja-JP" altLang="en-US" sz="1200">
              <a:latin typeface="ＭＳ Ｐゴシック" panose="020B0600070205080204" pitchFamily="50" charset="-128"/>
              <a:ea typeface="ＭＳ Ｐゴシック" panose="020B0600070205080204" pitchFamily="50" charset="-128"/>
            </a:rPr>
            <a:t>千円の減となるなど、分母となる歳入合計が</a:t>
          </a:r>
          <a:r>
            <a:rPr kumimoji="1" lang="en-US" altLang="ja-JP" sz="1200">
              <a:latin typeface="ＭＳ Ｐゴシック" panose="020B0600070205080204" pitchFamily="50" charset="-128"/>
              <a:ea typeface="ＭＳ Ｐゴシック" panose="020B0600070205080204" pitchFamily="50" charset="-128"/>
            </a:rPr>
            <a:t>224,568</a:t>
          </a:r>
          <a:r>
            <a:rPr kumimoji="1" lang="ja-JP" altLang="en-US" sz="1200">
              <a:latin typeface="ＭＳ Ｐゴシック" panose="020B0600070205080204" pitchFamily="50" charset="-128"/>
              <a:ea typeface="ＭＳ Ｐゴシック" panose="020B0600070205080204" pitchFamily="50" charset="-128"/>
            </a:rPr>
            <a:t>千円の減となったことなどから、令和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の増となった。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実行計画に基づき、事業の見直しや自主財源の確保などに努め、自律した行財政運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111337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0010"/>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113877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00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00877"/>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421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人口はほぼ横ばいであったものの、暮らし応援券「織りなすクーポン」支給事業や錦町</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丁目第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住宅の解体工事の実施などにより、人件費・物件費等決算額が増加したことから、令和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％の増となった。一方で、職員の定数管理により平成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人件費の削減に努めるとともに、民間委託や非常勤職員の活用に取り組んできたことから、トータルコストが抑制され、依然として類似団体平均値を下回る状況となっている。引き続き、限られた財源を有効に活用するため、民間活力の活用や業務の効率化を図り、効果的な財政運営を推進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101057</xdr:rowOff>
    </xdr:from>
    <xdr:to>
      <xdr:col>23</xdr:col>
      <xdr:colOff>133350</xdr:colOff>
      <xdr:row>81</xdr:row>
      <xdr:rowOff>144579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8507"/>
          <a:ext cx="8382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14836</xdr:rowOff>
    </xdr:from>
    <xdr:to>
      <xdr:col>19</xdr:col>
      <xdr:colOff>133350</xdr:colOff>
      <xdr:row>81</xdr:row>
      <xdr:rowOff>101057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2286"/>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117063</xdr:rowOff>
    </xdr:from>
    <xdr:to>
      <xdr:col>15</xdr:col>
      <xdr:colOff>82550</xdr:colOff>
      <xdr:row>81</xdr:row>
      <xdr:rowOff>14836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33063"/>
          <a:ext cx="889000" cy="6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139970</xdr:rowOff>
    </xdr:from>
    <xdr:to>
      <xdr:col>15</xdr:col>
      <xdr:colOff>133350</xdr:colOff>
      <xdr:row>84</xdr:row>
      <xdr:rowOff>70120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54897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79217</xdr:rowOff>
    </xdr:from>
    <xdr:to>
      <xdr:col>11</xdr:col>
      <xdr:colOff>31750</xdr:colOff>
      <xdr:row>80</xdr:row>
      <xdr:rowOff>117063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521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13567</xdr:rowOff>
    </xdr:from>
    <xdr:to>
      <xdr:col>11</xdr:col>
      <xdr:colOff>82550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144044</xdr:rowOff>
    </xdr:from>
    <xdr:to>
      <xdr:col>7</xdr:col>
      <xdr:colOff>31750</xdr:colOff>
      <xdr:row>83</xdr:row>
      <xdr:rowOff>74194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93779</xdr:rowOff>
    </xdr:from>
    <xdr:to>
      <xdr:col>23</xdr:col>
      <xdr:colOff>184150</xdr:colOff>
      <xdr:row>82</xdr:row>
      <xdr:rowOff>23929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110306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50257</xdr:rowOff>
    </xdr:from>
    <xdr:to>
      <xdr:col>19</xdr:col>
      <xdr:colOff>184150</xdr:colOff>
      <xdr:row>81</xdr:row>
      <xdr:rowOff>151857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162034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6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135486</xdr:rowOff>
    </xdr:from>
    <xdr:to>
      <xdr:col>15</xdr:col>
      <xdr:colOff>133350</xdr:colOff>
      <xdr:row>81</xdr:row>
      <xdr:rowOff>65636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75813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66263</xdr:rowOff>
    </xdr:from>
    <xdr:to>
      <xdr:col>11</xdr:col>
      <xdr:colOff>82550</xdr:colOff>
      <xdr:row>80</xdr:row>
      <xdr:rowOff>167863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5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28417</xdr:rowOff>
    </xdr:from>
    <xdr:to>
      <xdr:col>7</xdr:col>
      <xdr:colOff>31750</xdr:colOff>
      <xdr:row>80</xdr:row>
      <xdr:rowOff>130017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140194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1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人件費については、これまでも特殊勤務手当の見直し（平成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月）や地域手当支給率の抑制（制度完成時、国指定基準</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％に抑制）を行うなど人件費の抑制に努めてきたところで、今後も引き続き適正な給与水準となるよう必要に応じて見直しを行っていく。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121557</xdr:rowOff>
    </xdr:from>
    <xdr:to>
      <xdr:col>81</xdr:col>
      <xdr:colOff>44450</xdr:colOff>
      <xdr:row>89</xdr:row>
      <xdr:rowOff>138793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38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89</xdr:row>
      <xdr:rowOff>138793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9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138793</xdr:rowOff>
    </xdr:from>
    <xdr:to>
      <xdr:col>72</xdr:col>
      <xdr:colOff>203200</xdr:colOff>
      <xdr:row>90</xdr:row>
      <xdr:rowOff>19050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9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1814</xdr:rowOff>
    </xdr:from>
    <xdr:to>
      <xdr:col>68</xdr:col>
      <xdr:colOff>152400</xdr:colOff>
      <xdr:row>90</xdr:row>
      <xdr:rowOff>19050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4323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70757</xdr:rowOff>
    </xdr:from>
    <xdr:to>
      <xdr:col>81</xdr:col>
      <xdr:colOff>95250</xdr:colOff>
      <xdr:row>90</xdr:row>
      <xdr:rowOff>907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138084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122464</xdr:rowOff>
    </xdr:from>
    <xdr:to>
      <xdr:col>64</xdr:col>
      <xdr:colOff>152400</xdr:colOff>
      <xdr:row>90</xdr:row>
      <xdr:rowOff>52614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37391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年の期間で</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名の大幅な削減を実施。平成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年度以降は、保育需要の増大への対応等により、職員数は微増傾向ではあるものの、類似団体内平均値を下回っている。今後も定員管理の方針（令和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年度）に基づき、引き続き単純労務職員は不補充、その他の職については、医療職を除き、住民サービスの確保に配慮しつつ、各業務にかかる行政需要の変化や行財政運営の状況等をふまえ、第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次蕨市定員適正化計画終了時点の職員数を基準とし、超えない範囲で適正な定員管理を行っていく。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123931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89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123931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48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117898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28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125942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028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臨時経済対策費の追加などにより普通交付税が増額となったことなどから、令和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ポイントの減となり、依然として類似団体平均を下回っている。しかし、令和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年度の蕨市土地開発公社取得用地買戻しの影響が令和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算定まで続くことに加え、今後市庁舎建設等事業などに係る借入の元利償還が始まることにより、実質公債費比率の上昇が見込まれる。起債については、優先性・緊急性・住民ニーズなどの視点から、起債対象事業の必要性の有無を十分に検討するとともに、他の財源確保にも努め、財政の硬直化を招かないように計画的な運用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6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67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81280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49106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1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市立病院建設基金を創設し原資を積み立てるなど、充当可能基金の増を主な要因として、充当可能財源等が将来負担額を上回ったため、令和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も継続して指標が算定されていない。しかし、今後市庁舎建設等事業や蕨駅西口市街地再開発事業などに係る借入を予定しており、地方債残高の伸びが見込まれるため、引き続き、将来世代に負担を先送りしないよう、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75,282
67,536
5.11
33,581,676
30,891,881
2,533,280
15,480,027
19,924,475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定年退職者数の皆減による退職手当の減など、人件費が減額となる一方で、分母となる歳入の減が大きかったことから、令和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ポイントの増となった。本市は、職員の定数管理により、平成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年から定員の削減を実施し、また民間委託や非常勤職員の活用に取り組んできた。今後においても、事業の効率化をよりいっそう図るとともに、民間活力の活用などに取り組み、人件費の抑制に努める。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光熱水費の増や一部の市立保育園の調理業務を民間委託に変更したことなどから、令和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ポイントの増となったものの、類似団体内平均値を下回っている。会計年度任用職員制度の導入により賃金が人件費へシフトしたことで令和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年度以降の数値は大きく改善しているが、施策・事業の見直しなどにより、引き続き物件費の抑制に努める。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010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84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20845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障害者自立支援給付事業や民間保育園運営委託などの施設型給付に係る支出が増額となったことなどから、令和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ポイントの増となり、依然として類似団体内平均値を上回っている。高い水準となる要因としては、中学校卒業まで（一部、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歳まで）のこどもに係る医療費の一部助成や待機児童の解消のための留守家庭児童指導室・保育園の増設を実施していることなどが挙げられる。今後も増加が見込まれるが、各種給付の適正受給の推進や自主財源の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19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58</xdr:row>
      <xdr:rowOff>27940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xdr:rowOff>
    </xdr:from>
    <xdr:to>
      <xdr:col>11</xdr:col>
      <xdr:colOff>9525</xdr:colOff>
      <xdr:row>58</xdr:row>
      <xdr:rowOff>27940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4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148590</xdr:rowOff>
    </xdr:from>
    <xdr:to>
      <xdr:col>11</xdr:col>
      <xdr:colOff>60325</xdr:colOff>
      <xdr:row>58</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63517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125730</xdr:rowOff>
    </xdr:from>
    <xdr:to>
      <xdr:col>6</xdr:col>
      <xdr:colOff>171450</xdr:colOff>
      <xdr:row>58</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その他に占める割合は繰出金が大部分を占めており、令和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公共下水道事業の公営企業会計への移行に伴い、一般会計からの繰出金が補助費等へシフトしたことで数値が大きく減少している。しかし、今後は、特に後期高齢者医療特別会計や介護保険特別会計への繰出金が、被保険者となる高齢者数の増に伴い増加する見込みである。引き続き、独立採算の原則に基づき、収納率の向上や事務の効率化など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88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55</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58</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88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年度以降、公共下水道事業の公営企業会計への移行に伴い一般会計からの繰出金が補助費等へシフトしたことで数値の増加が見られるが、依然として類似団体内平均値を下回り、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％台以下で推移している。引き続き、各種補助制度については、その目的や効果などを検証し、適切で効果的な実現に努める。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7974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年度臨時財政対策債の据置期間経過に伴う増などから、令和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増となったものの、依然として類似団体内平均値を下回っている。今後市庁舎建設等事業や蕨駅西口市街地再開発事業などに係る借入を予定しており増加が見込まれるが、優先性・緊急性・住民ニーズなどの視点から、起債対象事業の必要性の有無を十分に検討し、公債費の増加を抑制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62992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70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40132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年度は、類似団体平均値は下回っているものの前年度から</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ポイント増加しており、このうち扶助費は類似団体</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団体のうち</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番目となり、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76</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42875"/>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155575</xdr:rowOff>
    </xdr:from>
    <xdr:to>
      <xdr:col>78</xdr:col>
      <xdr:colOff>69850</xdr:colOff>
      <xdr:row>75</xdr:row>
      <xdr:rowOff>92710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428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77</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514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457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139065</xdr:rowOff>
    </xdr:from>
    <xdr:to>
      <xdr:col>82</xdr:col>
      <xdr:colOff>158750</xdr:colOff>
      <xdr:row>76</xdr:row>
      <xdr:rowOff>69214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155592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4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104775</xdr:rowOff>
    </xdr:from>
    <xdr:to>
      <xdr:col>78</xdr:col>
      <xdr:colOff>120650</xdr:colOff>
      <xdr:row>75</xdr:row>
      <xdr:rowOff>34925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45102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150495</xdr:rowOff>
    </xdr:from>
    <xdr:to>
      <xdr:col>69</xdr:col>
      <xdr:colOff>142875</xdr:colOff>
      <xdr:row>77</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65422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4761</xdr:rowOff>
    </xdr:from>
    <xdr:to>
      <xdr:col>29</xdr:col>
      <xdr:colOff>127000</xdr:colOff>
      <xdr:row>19</xdr:row>
      <xdr:rowOff>9461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09936"/>
          <a:ext cx="647700" cy="4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9461</xdr:rowOff>
    </xdr:from>
    <xdr:to>
      <xdr:col>26</xdr:col>
      <xdr:colOff>50800</xdr:colOff>
      <xdr:row>19</xdr:row>
      <xdr:rowOff>36051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14636"/>
          <a:ext cx="698500" cy="2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36051</xdr:rowOff>
    </xdr:from>
    <xdr:to>
      <xdr:col>22</xdr:col>
      <xdr:colOff>114300</xdr:colOff>
      <xdr:row>19</xdr:row>
      <xdr:rowOff>38151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41226"/>
          <a:ext cx="698500" cy="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38151</xdr:rowOff>
    </xdr:from>
    <xdr:to>
      <xdr:col>18</xdr:col>
      <xdr:colOff>177800</xdr:colOff>
      <xdr:row>19</xdr:row>
      <xdr:rowOff>46909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43326"/>
          <a:ext cx="698500" cy="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125411</xdr:rowOff>
    </xdr:from>
    <xdr:to>
      <xdr:col>29</xdr:col>
      <xdr:colOff>177800</xdr:colOff>
      <xdr:row>19</xdr:row>
      <xdr:rowOff>55561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97488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130111</xdr:rowOff>
    </xdr:from>
    <xdr:to>
      <xdr:col>26</xdr:col>
      <xdr:colOff>101600</xdr:colOff>
      <xdr:row>19</xdr:row>
      <xdr:rowOff>60261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6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45038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5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156701</xdr:rowOff>
    </xdr:from>
    <xdr:to>
      <xdr:col>22</xdr:col>
      <xdr:colOff>165100</xdr:colOff>
      <xdr:row>19</xdr:row>
      <xdr:rowOff>86851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9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71628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7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158801</xdr:rowOff>
    </xdr:from>
    <xdr:to>
      <xdr:col>19</xdr:col>
      <xdr:colOff>38100</xdr:colOff>
      <xdr:row>19</xdr:row>
      <xdr:rowOff>88951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9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73728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167559</xdr:rowOff>
    </xdr:from>
    <xdr:to>
      <xdr:col>15</xdr:col>
      <xdr:colOff>101600</xdr:colOff>
      <xdr:row>19</xdr:row>
      <xdr:rowOff>97709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82486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8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68773</xdr:rowOff>
    </xdr:from>
    <xdr:to>
      <xdr:col>29</xdr:col>
      <xdr:colOff>127000</xdr:colOff>
      <xdr:row>37</xdr:row>
      <xdr:rowOff>30335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679123"/>
          <a:ext cx="647700" cy="475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68773</xdr:rowOff>
    </xdr:from>
    <xdr:to>
      <xdr:col>26</xdr:col>
      <xdr:colOff>50800</xdr:colOff>
      <xdr:row>36</xdr:row>
      <xdr:rowOff>168736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679123"/>
          <a:ext cx="698500" cy="4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168736</xdr:rowOff>
    </xdr:from>
    <xdr:to>
      <xdr:col>22</xdr:col>
      <xdr:colOff>114300</xdr:colOff>
      <xdr:row>37</xdr:row>
      <xdr:rowOff>16358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121986"/>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16358</xdr:rowOff>
    </xdr:from>
    <xdr:to>
      <xdr:col>18</xdr:col>
      <xdr:colOff>177800</xdr:colOff>
      <xdr:row>37</xdr:row>
      <xdr:rowOff>72985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1058"/>
          <a:ext cx="698500" cy="5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150985</xdr:rowOff>
    </xdr:from>
    <xdr:to>
      <xdr:col>29</xdr:col>
      <xdr:colOff>177800</xdr:colOff>
      <xdr:row>37</xdr:row>
      <xdr:rowOff>81135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123062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17973</xdr:rowOff>
    </xdr:from>
    <xdr:to>
      <xdr:col>26</xdr:col>
      <xdr:colOff>101600</xdr:colOff>
      <xdr:row>35</xdr:row>
      <xdr:rowOff>119573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2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129749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9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117936</xdr:rowOff>
    </xdr:from>
    <xdr:to>
      <xdr:col>22</xdr:col>
      <xdr:colOff>165100</xdr:colOff>
      <xdr:row>37</xdr:row>
      <xdr:rowOff>48086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7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32863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137008</xdr:rowOff>
    </xdr:from>
    <xdr:to>
      <xdr:col>19</xdr:col>
      <xdr:colOff>38100</xdr:colOff>
      <xdr:row>37</xdr:row>
      <xdr:rowOff>67158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51935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22185</xdr:rowOff>
    </xdr:from>
    <xdr:to>
      <xdr:col>15</xdr:col>
      <xdr:colOff>101600</xdr:colOff>
      <xdr:row>37</xdr:row>
      <xdr:rowOff>123785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4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108562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75,282
67,536
5.11
33,581,676
30,891,881
2,533,280
15,480,027
19,924,475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66910</xdr:rowOff>
    </xdr:from>
    <xdr:to>
      <xdr:col>24</xdr:col>
      <xdr:colOff>63500</xdr:colOff>
      <xdr:row>37</xdr:row>
      <xdr:rowOff>78549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0560"/>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66910</xdr:rowOff>
    </xdr:from>
    <xdr:to>
      <xdr:col>19</xdr:col>
      <xdr:colOff>177800</xdr:colOff>
      <xdr:row>37</xdr:row>
      <xdr:rowOff>121660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0560"/>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121660</xdr:rowOff>
    </xdr:from>
    <xdr:to>
      <xdr:col>15</xdr:col>
      <xdr:colOff>50800</xdr:colOff>
      <xdr:row>37</xdr:row>
      <xdr:rowOff>168580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531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168580</xdr:rowOff>
    </xdr:from>
    <xdr:to>
      <xdr:col>10</xdr:col>
      <xdr:colOff>114300</xdr:colOff>
      <xdr:row>38</xdr:row>
      <xdr:rowOff>19838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223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27749</xdr:rowOff>
    </xdr:from>
    <xdr:to>
      <xdr:col>24</xdr:col>
      <xdr:colOff>114300</xdr:colOff>
      <xdr:row>37</xdr:row>
      <xdr:rowOff>129349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16110</xdr:rowOff>
    </xdr:from>
    <xdr:to>
      <xdr:col>20</xdr:col>
      <xdr:colOff>38100</xdr:colOff>
      <xdr:row>37</xdr:row>
      <xdr:rowOff>117710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108837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70860</xdr:rowOff>
    </xdr:from>
    <xdr:to>
      <xdr:col>15</xdr:col>
      <xdr:colOff>101600</xdr:colOff>
      <xdr:row>38</xdr:row>
      <xdr:rowOff>1009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4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163587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117780</xdr:rowOff>
    </xdr:from>
    <xdr:to>
      <xdr:col>10</xdr:col>
      <xdr:colOff>165100</xdr:colOff>
      <xdr:row>38</xdr:row>
      <xdr:rowOff>47930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39057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140488</xdr:rowOff>
    </xdr:from>
    <xdr:to>
      <xdr:col>6</xdr:col>
      <xdr:colOff>38100</xdr:colOff>
      <xdr:row>38</xdr:row>
      <xdr:rowOff>70638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135781</xdr:rowOff>
    </xdr:from>
    <xdr:to>
      <xdr:col>24</xdr:col>
      <xdr:colOff>63500</xdr:colOff>
      <xdr:row>58</xdr:row>
      <xdr:rowOff>4935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8431"/>
          <a:ext cx="8382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4935</xdr:rowOff>
    </xdr:from>
    <xdr:to>
      <xdr:col>19</xdr:col>
      <xdr:colOff>177800</xdr:colOff>
      <xdr:row>58</xdr:row>
      <xdr:rowOff>86937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9035"/>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86709</xdr:rowOff>
    </xdr:from>
    <xdr:to>
      <xdr:col>15</xdr:col>
      <xdr:colOff>50800</xdr:colOff>
      <xdr:row>58</xdr:row>
      <xdr:rowOff>86937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080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86709</xdr:rowOff>
    </xdr:from>
    <xdr:to>
      <xdr:col>10</xdr:col>
      <xdr:colOff>114300</xdr:colOff>
      <xdr:row>58</xdr:row>
      <xdr:rowOff>126474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0809"/>
          <a:ext cx="889000" cy="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84981</xdr:rowOff>
    </xdr:from>
    <xdr:to>
      <xdr:col>24</xdr:col>
      <xdr:colOff>114300</xdr:colOff>
      <xdr:row>58</xdr:row>
      <xdr:rowOff>15131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125585</xdr:rowOff>
    </xdr:from>
    <xdr:to>
      <xdr:col>20</xdr:col>
      <xdr:colOff>38100</xdr:colOff>
      <xdr:row>58</xdr:row>
      <xdr:rowOff>55735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36137</xdr:rowOff>
    </xdr:from>
    <xdr:to>
      <xdr:col>15</xdr:col>
      <xdr:colOff>101600</xdr:colOff>
      <xdr:row>58</xdr:row>
      <xdr:rowOff>137737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128864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35909</xdr:rowOff>
    </xdr:from>
    <xdr:to>
      <xdr:col>10</xdr:col>
      <xdr:colOff>165100</xdr:colOff>
      <xdr:row>58</xdr:row>
      <xdr:rowOff>137509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128636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75674</xdr:rowOff>
    </xdr:from>
    <xdr:to>
      <xdr:col>6</xdr:col>
      <xdr:colOff>38100</xdr:colOff>
      <xdr:row>59</xdr:row>
      <xdr:rowOff>5824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168401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22619</xdr:rowOff>
    </xdr:from>
    <xdr:to>
      <xdr:col>24</xdr:col>
      <xdr:colOff>63500</xdr:colOff>
      <xdr:row>79</xdr:row>
      <xdr:rowOff>23876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716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21667</xdr:rowOff>
    </xdr:from>
    <xdr:to>
      <xdr:col>19</xdr:col>
      <xdr:colOff>177800</xdr:colOff>
      <xdr:row>79</xdr:row>
      <xdr:rowOff>22619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6621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21667</xdr:rowOff>
    </xdr:from>
    <xdr:to>
      <xdr:col>15</xdr:col>
      <xdr:colOff>50800</xdr:colOff>
      <xdr:row>79</xdr:row>
      <xdr:rowOff>24295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621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24104</xdr:rowOff>
    </xdr:from>
    <xdr:to>
      <xdr:col>10</xdr:col>
      <xdr:colOff>114300</xdr:colOff>
      <xdr:row>79</xdr:row>
      <xdr:rowOff>24295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6865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144526</xdr:rowOff>
    </xdr:from>
    <xdr:to>
      <xdr:col>24</xdr:col>
      <xdr:colOff>114300</xdr:colOff>
      <xdr:row>79</xdr:row>
      <xdr:rowOff>74676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59453</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143269</xdr:rowOff>
    </xdr:from>
    <xdr:to>
      <xdr:col>20</xdr:col>
      <xdr:colOff>38100</xdr:colOff>
      <xdr:row>79</xdr:row>
      <xdr:rowOff>73419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64546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09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142317</xdr:rowOff>
    </xdr:from>
    <xdr:to>
      <xdr:col>15</xdr:col>
      <xdr:colOff>101600</xdr:colOff>
      <xdr:row>79</xdr:row>
      <xdr:rowOff>72467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63594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0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144945</xdr:rowOff>
    </xdr:from>
    <xdr:to>
      <xdr:col>10</xdr:col>
      <xdr:colOff>165100</xdr:colOff>
      <xdr:row>79</xdr:row>
      <xdr:rowOff>75095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66222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144754</xdr:rowOff>
    </xdr:from>
    <xdr:to>
      <xdr:col>6</xdr:col>
      <xdr:colOff>38100</xdr:colOff>
      <xdr:row>79</xdr:row>
      <xdr:rowOff>74904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66031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153264</xdr:rowOff>
    </xdr:from>
    <xdr:to>
      <xdr:col>24</xdr:col>
      <xdr:colOff>63500</xdr:colOff>
      <xdr:row>95</xdr:row>
      <xdr:rowOff>87449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69564"/>
          <a:ext cx="838200" cy="10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153264</xdr:rowOff>
    </xdr:from>
    <xdr:to>
      <xdr:col>19</xdr:col>
      <xdr:colOff>177800</xdr:colOff>
      <xdr:row>96</xdr:row>
      <xdr:rowOff>102699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69564"/>
          <a:ext cx="889000" cy="2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102699</xdr:rowOff>
    </xdr:from>
    <xdr:to>
      <xdr:col>15</xdr:col>
      <xdr:colOff>50800</xdr:colOff>
      <xdr:row>96</xdr:row>
      <xdr:rowOff>153927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61899"/>
          <a:ext cx="889000" cy="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153927</xdr:rowOff>
    </xdr:from>
    <xdr:to>
      <xdr:col>10</xdr:col>
      <xdr:colOff>114300</xdr:colOff>
      <xdr:row>97</xdr:row>
      <xdr:rowOff>18847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13127"/>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36649</xdr:rowOff>
    </xdr:from>
    <xdr:to>
      <xdr:col>24</xdr:col>
      <xdr:colOff>114300</xdr:colOff>
      <xdr:row>95</xdr:row>
      <xdr:rowOff>138249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59526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102464</xdr:rowOff>
    </xdr:from>
    <xdr:to>
      <xdr:col>20</xdr:col>
      <xdr:colOff>38100</xdr:colOff>
      <xdr:row>95</xdr:row>
      <xdr:rowOff>32614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49141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9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51899</xdr:rowOff>
    </xdr:from>
    <xdr:to>
      <xdr:col>15</xdr:col>
      <xdr:colOff>101600</xdr:colOff>
      <xdr:row>96</xdr:row>
      <xdr:rowOff>153499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170026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8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103127</xdr:rowOff>
    </xdr:from>
    <xdr:to>
      <xdr:col>10</xdr:col>
      <xdr:colOff>165100</xdr:colOff>
      <xdr:row>97</xdr:row>
      <xdr:rowOff>33277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49804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139497</xdr:rowOff>
    </xdr:from>
    <xdr:to>
      <xdr:col>6</xdr:col>
      <xdr:colOff>38100</xdr:colOff>
      <xdr:row>97</xdr:row>
      <xdr:rowOff>69647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86174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88074</xdr:rowOff>
    </xdr:from>
    <xdr:to>
      <xdr:col>55</xdr:col>
      <xdr:colOff>0</xdr:colOff>
      <xdr:row>37</xdr:row>
      <xdr:rowOff>129352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31724"/>
          <a:ext cx="8382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96507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9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25400</xdr:rowOff>
    </xdr:from>
    <xdr:to>
      <xdr:col>50</xdr:col>
      <xdr:colOff>114300</xdr:colOff>
      <xdr:row>37</xdr:row>
      <xdr:rowOff>129352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683250"/>
          <a:ext cx="889000" cy="7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60068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25400</xdr:rowOff>
    </xdr:from>
    <xdr:to>
      <xdr:col>45</xdr:col>
      <xdr:colOff>177800</xdr:colOff>
      <xdr:row>38</xdr:row>
      <xdr:rowOff>30680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683250"/>
          <a:ext cx="889000" cy="86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152993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24600</xdr:rowOff>
    </xdr:from>
    <xdr:to>
      <xdr:col>41</xdr:col>
      <xdr:colOff>50800</xdr:colOff>
      <xdr:row>38</xdr:row>
      <xdr:rowOff>30680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3970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37274</xdr:rowOff>
    </xdr:from>
    <xdr:to>
      <xdr:col>55</xdr:col>
      <xdr:colOff>50800</xdr:colOff>
      <xdr:row>37</xdr:row>
      <xdr:rowOff>138874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123651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78552</xdr:rowOff>
    </xdr:from>
    <xdr:to>
      <xdr:col>50</xdr:col>
      <xdr:colOff>165100</xdr:colOff>
      <xdr:row>38</xdr:row>
      <xdr:rowOff>8702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171279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146050</xdr:rowOff>
    </xdr:from>
    <xdr:to>
      <xdr:col>46</xdr:col>
      <xdr:colOff>38100</xdr:colOff>
      <xdr:row>33</xdr:row>
      <xdr:rowOff>76200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67327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7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151331</xdr:rowOff>
    </xdr:from>
    <xdr:to>
      <xdr:col>41</xdr:col>
      <xdr:colOff>101600</xdr:colOff>
      <xdr:row>38</xdr:row>
      <xdr:rowOff>81480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72607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145250</xdr:rowOff>
    </xdr:from>
    <xdr:to>
      <xdr:col>36</xdr:col>
      <xdr:colOff>165100</xdr:colOff>
      <xdr:row>38</xdr:row>
      <xdr:rowOff>75400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66527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26924</xdr:rowOff>
    </xdr:from>
    <xdr:to>
      <xdr:col>55</xdr:col>
      <xdr:colOff>0</xdr:colOff>
      <xdr:row>57</xdr:row>
      <xdr:rowOff>32631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9574"/>
          <a:ext cx="8382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32631</xdr:rowOff>
    </xdr:from>
    <xdr:to>
      <xdr:col>50</xdr:col>
      <xdr:colOff>114300</xdr:colOff>
      <xdr:row>57</xdr:row>
      <xdr:rowOff>93896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0528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93896</xdr:rowOff>
    </xdr:from>
    <xdr:to>
      <xdr:col>45</xdr:col>
      <xdr:colOff>177800</xdr:colOff>
      <xdr:row>58</xdr:row>
      <xdr:rowOff>2868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66546"/>
          <a:ext cx="889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2868</xdr:rowOff>
    </xdr:from>
    <xdr:to>
      <xdr:col>41</xdr:col>
      <xdr:colOff>50800</xdr:colOff>
      <xdr:row>58</xdr:row>
      <xdr:rowOff>55529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46968"/>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147574</xdr:rowOff>
    </xdr:from>
    <xdr:to>
      <xdr:col>55</xdr:col>
      <xdr:colOff>50800</xdr:colOff>
      <xdr:row>57</xdr:row>
      <xdr:rowOff>77724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170451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153281</xdr:rowOff>
    </xdr:from>
    <xdr:to>
      <xdr:col>50</xdr:col>
      <xdr:colOff>165100</xdr:colOff>
      <xdr:row>57</xdr:row>
      <xdr:rowOff>83431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99958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2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43096</xdr:rowOff>
    </xdr:from>
    <xdr:to>
      <xdr:col>46</xdr:col>
      <xdr:colOff>38100</xdr:colOff>
      <xdr:row>57</xdr:row>
      <xdr:rowOff>144696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135823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123518</xdr:rowOff>
    </xdr:from>
    <xdr:to>
      <xdr:col>41</xdr:col>
      <xdr:colOff>101600</xdr:colOff>
      <xdr:row>58</xdr:row>
      <xdr:rowOff>53668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44795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4729</xdr:rowOff>
    </xdr:from>
    <xdr:to>
      <xdr:col>36</xdr:col>
      <xdr:colOff>165100</xdr:colOff>
      <xdr:row>58</xdr:row>
      <xdr:rowOff>106329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97456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159068</xdr:rowOff>
    </xdr:from>
    <xdr:to>
      <xdr:col>55</xdr:col>
      <xdr:colOff>0</xdr:colOff>
      <xdr:row>79</xdr:row>
      <xdr:rowOff>17399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32168"/>
          <a:ext cx="83820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159068</xdr:rowOff>
    </xdr:from>
    <xdr:to>
      <xdr:col>50</xdr:col>
      <xdr:colOff>114300</xdr:colOff>
      <xdr:row>79</xdr:row>
      <xdr:rowOff>13539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32168"/>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12230</xdr:rowOff>
    </xdr:from>
    <xdr:to>
      <xdr:col>45</xdr:col>
      <xdr:colOff>177800</xdr:colOff>
      <xdr:row>79</xdr:row>
      <xdr:rowOff>13539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56780"/>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12230</xdr:rowOff>
    </xdr:from>
    <xdr:to>
      <xdr:col>41</xdr:col>
      <xdr:colOff>50800</xdr:colOff>
      <xdr:row>79</xdr:row>
      <xdr:rowOff>20295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56780"/>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138049</xdr:rowOff>
    </xdr:from>
    <xdr:to>
      <xdr:col>55</xdr:col>
      <xdr:colOff>50800</xdr:colOff>
      <xdr:row>79</xdr:row>
      <xdr:rowOff>68199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52976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108268</xdr:rowOff>
    </xdr:from>
    <xdr:to>
      <xdr:col>50</xdr:col>
      <xdr:colOff>165100</xdr:colOff>
      <xdr:row>79</xdr:row>
      <xdr:rowOff>38418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29545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7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134189</xdr:rowOff>
    </xdr:from>
    <xdr:to>
      <xdr:col>46</xdr:col>
      <xdr:colOff>38100</xdr:colOff>
      <xdr:row>79</xdr:row>
      <xdr:rowOff>64339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55466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132880</xdr:rowOff>
    </xdr:from>
    <xdr:to>
      <xdr:col>41</xdr:col>
      <xdr:colOff>101600</xdr:colOff>
      <xdr:row>79</xdr:row>
      <xdr:rowOff>63030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54157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140945</xdr:rowOff>
    </xdr:from>
    <xdr:to>
      <xdr:col>36</xdr:col>
      <xdr:colOff>165100</xdr:colOff>
      <xdr:row>79</xdr:row>
      <xdr:rowOff>71095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62222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0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75361</xdr:rowOff>
    </xdr:from>
    <xdr:to>
      <xdr:col>55</xdr:col>
      <xdr:colOff>0</xdr:colOff>
      <xdr:row>97</xdr:row>
      <xdr:rowOff>95047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34561"/>
          <a:ext cx="838200" cy="1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161455</xdr:rowOff>
    </xdr:from>
    <xdr:to>
      <xdr:col>50</xdr:col>
      <xdr:colOff>114300</xdr:colOff>
      <xdr:row>97</xdr:row>
      <xdr:rowOff>95047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20655"/>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161455</xdr:rowOff>
    </xdr:from>
    <xdr:to>
      <xdr:col>45</xdr:col>
      <xdr:colOff>177800</xdr:colOff>
      <xdr:row>97</xdr:row>
      <xdr:rowOff>153657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20655"/>
          <a:ext cx="889000" cy="1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153657</xdr:rowOff>
    </xdr:from>
    <xdr:to>
      <xdr:col>41</xdr:col>
      <xdr:colOff>50800</xdr:colOff>
      <xdr:row>98</xdr:row>
      <xdr:rowOff>43726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84307"/>
          <a:ext cx="8890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24561</xdr:rowOff>
    </xdr:from>
    <xdr:to>
      <xdr:col>55</xdr:col>
      <xdr:colOff>50800</xdr:colOff>
      <xdr:row>96</xdr:row>
      <xdr:rowOff>126161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47438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44247</xdr:rowOff>
    </xdr:from>
    <xdr:to>
      <xdr:col>50</xdr:col>
      <xdr:colOff>165100</xdr:colOff>
      <xdr:row>97</xdr:row>
      <xdr:rowOff>145847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136974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110655</xdr:rowOff>
    </xdr:from>
    <xdr:to>
      <xdr:col>46</xdr:col>
      <xdr:colOff>38100</xdr:colOff>
      <xdr:row>97</xdr:row>
      <xdr:rowOff>40805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102857</xdr:rowOff>
    </xdr:from>
    <xdr:to>
      <xdr:col>41</xdr:col>
      <xdr:colOff>101600</xdr:colOff>
      <xdr:row>98</xdr:row>
      <xdr:rowOff>33007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24134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164376</xdr:rowOff>
    </xdr:from>
    <xdr:to>
      <xdr:col>36</xdr:col>
      <xdr:colOff>165100</xdr:colOff>
      <xdr:row>98</xdr:row>
      <xdr:rowOff>94526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90412</xdr:rowOff>
    </xdr:from>
    <xdr:to>
      <xdr:col>85</xdr:col>
      <xdr:colOff>127000</xdr:colOff>
      <xdr:row>77</xdr:row>
      <xdr:rowOff>97002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92062"/>
          <a:ext cx="8382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97002</xdr:rowOff>
    </xdr:from>
    <xdr:to>
      <xdr:col>81</xdr:col>
      <xdr:colOff>50800</xdr:colOff>
      <xdr:row>77</xdr:row>
      <xdr:rowOff>111837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98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111837</xdr:rowOff>
    </xdr:from>
    <xdr:to>
      <xdr:col>76</xdr:col>
      <xdr:colOff>114300</xdr:colOff>
      <xdr:row>77</xdr:row>
      <xdr:rowOff>122022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13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122022</xdr:rowOff>
    </xdr:from>
    <xdr:to>
      <xdr:col>71</xdr:col>
      <xdr:colOff>177800</xdr:colOff>
      <xdr:row>77</xdr:row>
      <xdr:rowOff>129756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2367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39612</xdr:rowOff>
    </xdr:from>
    <xdr:to>
      <xdr:col>85</xdr:col>
      <xdr:colOff>177800</xdr:colOff>
      <xdr:row>77</xdr:row>
      <xdr:rowOff>141212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18039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46202</xdr:rowOff>
    </xdr:from>
    <xdr:to>
      <xdr:col>81</xdr:col>
      <xdr:colOff>101600</xdr:colOff>
      <xdr:row>77</xdr:row>
      <xdr:rowOff>147802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138929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61037</xdr:rowOff>
    </xdr:from>
    <xdr:to>
      <xdr:col>76</xdr:col>
      <xdr:colOff>165100</xdr:colOff>
      <xdr:row>77</xdr:row>
      <xdr:rowOff>162637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153764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71222</xdr:rowOff>
    </xdr:from>
    <xdr:to>
      <xdr:col>72</xdr:col>
      <xdr:colOff>38100</xdr:colOff>
      <xdr:row>78</xdr:row>
      <xdr:rowOff>1372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163949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78956</xdr:rowOff>
    </xdr:from>
    <xdr:to>
      <xdr:col>67</xdr:col>
      <xdr:colOff>101600</xdr:colOff>
      <xdr:row>78</xdr:row>
      <xdr:rowOff>9106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11316</xdr:rowOff>
    </xdr:from>
    <xdr:to>
      <xdr:col>85</xdr:col>
      <xdr:colOff>127000</xdr:colOff>
      <xdr:row>97</xdr:row>
      <xdr:rowOff>119647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41966"/>
          <a:ext cx="838200"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119647</xdr:rowOff>
    </xdr:from>
    <xdr:to>
      <xdr:col>81</xdr:col>
      <xdr:colOff>50800</xdr:colOff>
      <xdr:row>98</xdr:row>
      <xdr:rowOff>83452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0297"/>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83452</xdr:rowOff>
    </xdr:from>
    <xdr:to>
      <xdr:col>76</xdr:col>
      <xdr:colOff>114300</xdr:colOff>
      <xdr:row>99</xdr:row>
      <xdr:rowOff>40196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85552"/>
          <a:ext cx="889000" cy="1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46940</xdr:rowOff>
    </xdr:from>
    <xdr:to>
      <xdr:col>71</xdr:col>
      <xdr:colOff>177800</xdr:colOff>
      <xdr:row>99</xdr:row>
      <xdr:rowOff>40196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49040"/>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131966</xdr:rowOff>
    </xdr:from>
    <xdr:to>
      <xdr:col>85</xdr:col>
      <xdr:colOff>177800</xdr:colOff>
      <xdr:row>97</xdr:row>
      <xdr:rowOff>62116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154843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68847</xdr:rowOff>
    </xdr:from>
    <xdr:to>
      <xdr:col>81</xdr:col>
      <xdr:colOff>101600</xdr:colOff>
      <xdr:row>97</xdr:row>
      <xdr:rowOff>170447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161574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32652</xdr:rowOff>
    </xdr:from>
    <xdr:to>
      <xdr:col>76</xdr:col>
      <xdr:colOff>165100</xdr:colOff>
      <xdr:row>98</xdr:row>
      <xdr:rowOff>134252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125379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160846</xdr:rowOff>
    </xdr:from>
    <xdr:to>
      <xdr:col>72</xdr:col>
      <xdr:colOff>38100</xdr:colOff>
      <xdr:row>99</xdr:row>
      <xdr:rowOff>90996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82123</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705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167590</xdr:rowOff>
    </xdr:from>
    <xdr:to>
      <xdr:col>67</xdr:col>
      <xdr:colOff>101600</xdr:colOff>
      <xdr:row>98</xdr:row>
      <xdr:rowOff>97740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88867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141681</xdr:rowOff>
    </xdr:from>
    <xdr:to>
      <xdr:col>116</xdr:col>
      <xdr:colOff>63500</xdr:colOff>
      <xdr:row>58</xdr:row>
      <xdr:rowOff>142253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8578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138252</xdr:rowOff>
    </xdr:from>
    <xdr:to>
      <xdr:col>111</xdr:col>
      <xdr:colOff>177800</xdr:colOff>
      <xdr:row>58</xdr:row>
      <xdr:rowOff>141681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823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135966</xdr:rowOff>
    </xdr:from>
    <xdr:to>
      <xdr:col>107</xdr:col>
      <xdr:colOff>50800</xdr:colOff>
      <xdr:row>58</xdr:row>
      <xdr:rowOff>138252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80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129604</xdr:rowOff>
    </xdr:from>
    <xdr:to>
      <xdr:col>102</xdr:col>
      <xdr:colOff>114300</xdr:colOff>
      <xdr:row>58</xdr:row>
      <xdr:rowOff>135966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73704"/>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91453</xdr:rowOff>
    </xdr:from>
    <xdr:to>
      <xdr:col>116</xdr:col>
      <xdr:colOff>114300</xdr:colOff>
      <xdr:row>59</xdr:row>
      <xdr:rowOff>21603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90881</xdr:rowOff>
    </xdr:from>
    <xdr:to>
      <xdr:col>112</xdr:col>
      <xdr:colOff>38100</xdr:colOff>
      <xdr:row>59</xdr:row>
      <xdr:rowOff>21031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87452</xdr:rowOff>
    </xdr:from>
    <xdr:to>
      <xdr:col>107</xdr:col>
      <xdr:colOff>101600</xdr:colOff>
      <xdr:row>59</xdr:row>
      <xdr:rowOff>17602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8729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85166</xdr:rowOff>
    </xdr:from>
    <xdr:to>
      <xdr:col>102</xdr:col>
      <xdr:colOff>165100</xdr:colOff>
      <xdr:row>59</xdr:row>
      <xdr:rowOff>15316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6443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78804</xdr:rowOff>
    </xdr:from>
    <xdr:to>
      <xdr:col>98</xdr:col>
      <xdr:colOff>38100</xdr:colOff>
      <xdr:row>59</xdr:row>
      <xdr:rowOff>8954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1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69683</xdr:rowOff>
    </xdr:from>
    <xdr:to>
      <xdr:col>116</xdr:col>
      <xdr:colOff>63500</xdr:colOff>
      <xdr:row>77</xdr:row>
      <xdr:rowOff>117166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271333"/>
          <a:ext cx="8382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69683</xdr:rowOff>
    </xdr:from>
    <xdr:to>
      <xdr:col>111</xdr:col>
      <xdr:colOff>177800</xdr:colOff>
      <xdr:row>77</xdr:row>
      <xdr:rowOff>167360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71333"/>
          <a:ext cx="8890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79317</xdr:rowOff>
    </xdr:from>
    <xdr:to>
      <xdr:col>107</xdr:col>
      <xdr:colOff>50800</xdr:colOff>
      <xdr:row>77</xdr:row>
      <xdr:rowOff>167360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938067"/>
          <a:ext cx="889000" cy="4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79317</xdr:rowOff>
    </xdr:from>
    <xdr:to>
      <xdr:col>102</xdr:col>
      <xdr:colOff>114300</xdr:colOff>
      <xdr:row>76</xdr:row>
      <xdr:rowOff>39998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38067"/>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66366</xdr:rowOff>
    </xdr:from>
    <xdr:to>
      <xdr:col>116</xdr:col>
      <xdr:colOff>114300</xdr:colOff>
      <xdr:row>77</xdr:row>
      <xdr:rowOff>167966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44793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18883</xdr:rowOff>
    </xdr:from>
    <xdr:to>
      <xdr:col>112</xdr:col>
      <xdr:colOff>38100</xdr:colOff>
      <xdr:row>77</xdr:row>
      <xdr:rowOff>120483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111610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116560</xdr:rowOff>
    </xdr:from>
    <xdr:to>
      <xdr:col>107</xdr:col>
      <xdr:colOff>101600</xdr:colOff>
      <xdr:row>78</xdr:row>
      <xdr:rowOff>46710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37837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4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28517</xdr:rowOff>
    </xdr:from>
    <xdr:to>
      <xdr:col>102</xdr:col>
      <xdr:colOff>165100</xdr:colOff>
      <xdr:row>75</xdr:row>
      <xdr:rowOff>130117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121245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160648</xdr:rowOff>
    </xdr:from>
    <xdr:to>
      <xdr:col>98</xdr:col>
      <xdr:colOff>38100</xdr:colOff>
      <xdr:row>76</xdr:row>
      <xdr:rowOff>90798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81925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千円であり、このうち主な構成項目である扶助費は、中学校卒業まで（一部、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こどもにかかる医療費の一部助成や待機児童の解消のための留守家庭児童指導室・保育園の増設を実施していることなどから、類似団体内平均値と比べると高い水準にある。また、積立金や普通建設事業費も類似団体内平均値を上回っているが、積立金は市立病院建設基金を創設し原資として</a:t>
          </a:r>
          <a:r>
            <a:rPr kumimoji="1" lang="en-US" altLang="ja-JP" sz="1300">
              <a:latin typeface="ＭＳ Ｐゴシック" panose="020B0600070205080204" pitchFamily="50" charset="-128"/>
              <a:ea typeface="ＭＳ Ｐゴシック" panose="020B0600070205080204" pitchFamily="50" charset="-128"/>
            </a:rPr>
            <a:t>1,000,000</a:t>
          </a:r>
          <a:r>
            <a:rPr kumimoji="1" lang="ja-JP" altLang="en-US" sz="1300">
              <a:latin typeface="ＭＳ Ｐゴシック" panose="020B0600070205080204" pitchFamily="50" charset="-128"/>
              <a:ea typeface="ＭＳ Ｐゴシック" panose="020B0600070205080204" pitchFamily="50" charset="-128"/>
            </a:rPr>
            <a:t>千円を積立て、普通建設事業費は市役所新庁舎建設等事業に係る経費が前年度に比べ</a:t>
          </a:r>
          <a:r>
            <a:rPr kumimoji="1" lang="en-US" altLang="ja-JP" sz="1300">
              <a:latin typeface="ＭＳ Ｐゴシック" panose="020B0600070205080204" pitchFamily="50" charset="-128"/>
              <a:ea typeface="ＭＳ Ｐゴシック" panose="020B0600070205080204" pitchFamily="50" charset="-128"/>
            </a:rPr>
            <a:t>1,169,896</a:t>
          </a:r>
          <a:r>
            <a:rPr kumimoji="1" lang="ja-JP" altLang="en-US" sz="1300">
              <a:latin typeface="ＭＳ Ｐゴシック" panose="020B0600070205080204" pitchFamily="50" charset="-128"/>
              <a:ea typeface="ＭＳ Ｐゴシック" panose="020B0600070205080204" pitchFamily="50" charset="-128"/>
            </a:rPr>
            <a:t>千円増加したことが主な要因となっている。このほかの項目については、すべて類似団体内平均値を下回っており、低い水準で推移している。これは、市域が狭く、人口密度が高いという本市の特色から、公共施設等の維持管理・改修に係る経費、またこれらの事業を実施するにあたっての起債額が抑制されることにより公債費が低く抑えられていることなど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75,282
67,536
5.11
33,581,676
30,891,881
2,533,280
15,480,027
19,924,475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142901</xdr:rowOff>
    </xdr:from>
    <xdr:to>
      <xdr:col>24</xdr:col>
      <xdr:colOff>63500</xdr:colOff>
      <xdr:row>36</xdr:row>
      <xdr:rowOff>26772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365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142901</xdr:rowOff>
    </xdr:from>
    <xdr:to>
      <xdr:col>19</xdr:col>
      <xdr:colOff>177800</xdr:colOff>
      <xdr:row>35</xdr:row>
      <xdr:rowOff>155702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4365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138786</xdr:rowOff>
    </xdr:from>
    <xdr:to>
      <xdr:col>15</xdr:col>
      <xdr:colOff>50800</xdr:colOff>
      <xdr:row>35</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3953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84379</xdr:rowOff>
    </xdr:from>
    <xdr:to>
      <xdr:col>10</xdr:col>
      <xdr:colOff>114300</xdr:colOff>
      <xdr:row>35</xdr:row>
      <xdr:rowOff>138786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512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147422</xdr:rowOff>
    </xdr:from>
    <xdr:to>
      <xdr:col>24</xdr:col>
      <xdr:colOff>114300</xdr:colOff>
      <xdr:row>36</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92101</xdr:rowOff>
    </xdr:from>
    <xdr:to>
      <xdr:col>20</xdr:col>
      <xdr:colOff>38100</xdr:colOff>
      <xdr:row>36</xdr:row>
      <xdr:rowOff>22251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87986</xdr:rowOff>
    </xdr:from>
    <xdr:to>
      <xdr:col>10</xdr:col>
      <xdr:colOff>165100</xdr:colOff>
      <xdr:row>36</xdr:row>
      <xdr:rowOff>18136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33579</xdr:rowOff>
    </xdr:from>
    <xdr:to>
      <xdr:col>6</xdr:col>
      <xdr:colOff>38100</xdr:colOff>
      <xdr:row>35</xdr:row>
      <xdr:rowOff>135179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4315</xdr:rowOff>
    </xdr:from>
    <xdr:to>
      <xdr:col>24</xdr:col>
      <xdr:colOff>63500</xdr:colOff>
      <xdr:row>56</xdr:row>
      <xdr:rowOff>85926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5515"/>
          <a:ext cx="8382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113502</xdr:rowOff>
    </xdr:from>
    <xdr:to>
      <xdr:col>19</xdr:col>
      <xdr:colOff>177800</xdr:colOff>
      <xdr:row>56</xdr:row>
      <xdr:rowOff>4315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8902"/>
          <a:ext cx="889000" cy="5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113502</xdr:rowOff>
    </xdr:from>
    <xdr:to>
      <xdr:col>15</xdr:col>
      <xdr:colOff>50800</xdr:colOff>
      <xdr:row>57</xdr:row>
      <xdr:rowOff>87099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8902"/>
          <a:ext cx="889000" cy="83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45045</xdr:rowOff>
    </xdr:from>
    <xdr:to>
      <xdr:col>10</xdr:col>
      <xdr:colOff>114300</xdr:colOff>
      <xdr:row>57</xdr:row>
      <xdr:rowOff>87099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7695"/>
          <a:ext cx="8890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35126</xdr:rowOff>
    </xdr:from>
    <xdr:to>
      <xdr:col>24</xdr:col>
      <xdr:colOff>114300</xdr:colOff>
      <xdr:row>56</xdr:row>
      <xdr:rowOff>136726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124965</xdr:rowOff>
    </xdr:from>
    <xdr:to>
      <xdr:col>20</xdr:col>
      <xdr:colOff>38100</xdr:colOff>
      <xdr:row>56</xdr:row>
      <xdr:rowOff>55115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71642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62702</xdr:rowOff>
    </xdr:from>
    <xdr:to>
      <xdr:col>15</xdr:col>
      <xdr:colOff>101600</xdr:colOff>
      <xdr:row>52</xdr:row>
      <xdr:rowOff>164302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155429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36299</xdr:rowOff>
    </xdr:from>
    <xdr:to>
      <xdr:col>10</xdr:col>
      <xdr:colOff>165100</xdr:colOff>
      <xdr:row>57</xdr:row>
      <xdr:rowOff>137899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165695</xdr:rowOff>
    </xdr:from>
    <xdr:to>
      <xdr:col>6</xdr:col>
      <xdr:colOff>38100</xdr:colOff>
      <xdr:row>57</xdr:row>
      <xdr:rowOff>95845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86972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70755</xdr:rowOff>
    </xdr:from>
    <xdr:to>
      <xdr:col>24</xdr:col>
      <xdr:colOff>63500</xdr:colOff>
      <xdr:row>75</xdr:row>
      <xdr:rowOff>139867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9505"/>
          <a:ext cx="838200" cy="6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70755</xdr:rowOff>
    </xdr:from>
    <xdr:to>
      <xdr:col>19</xdr:col>
      <xdr:colOff>177800</xdr:colOff>
      <xdr:row>76</xdr:row>
      <xdr:rowOff>137765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9505"/>
          <a:ext cx="889000" cy="2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132172</xdr:rowOff>
    </xdr:from>
    <xdr:to>
      <xdr:col>15</xdr:col>
      <xdr:colOff>50800</xdr:colOff>
      <xdr:row>76</xdr:row>
      <xdr:rowOff>137765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62372"/>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132172</xdr:rowOff>
    </xdr:from>
    <xdr:to>
      <xdr:col>10</xdr:col>
      <xdr:colOff>114300</xdr:colOff>
      <xdr:row>77</xdr:row>
      <xdr:rowOff>194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237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90799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89067</xdr:rowOff>
    </xdr:from>
    <xdr:to>
      <xdr:col>24</xdr:col>
      <xdr:colOff>114300</xdr:colOff>
      <xdr:row>76</xdr:row>
      <xdr:rowOff>19217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67494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19955</xdr:rowOff>
    </xdr:from>
    <xdr:to>
      <xdr:col>20</xdr:col>
      <xdr:colOff>38100</xdr:colOff>
      <xdr:row>75</xdr:row>
      <xdr:rowOff>121555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112681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86965</xdr:rowOff>
    </xdr:from>
    <xdr:to>
      <xdr:col>15</xdr:col>
      <xdr:colOff>101600</xdr:colOff>
      <xdr:row>77</xdr:row>
      <xdr:rowOff>17115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81372</xdr:rowOff>
    </xdr:from>
    <xdr:to>
      <xdr:col>10</xdr:col>
      <xdr:colOff>165100</xdr:colOff>
      <xdr:row>77</xdr:row>
      <xdr:rowOff>11522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120844</xdr:rowOff>
    </xdr:from>
    <xdr:to>
      <xdr:col>6</xdr:col>
      <xdr:colOff>38100</xdr:colOff>
      <xdr:row>77</xdr:row>
      <xdr:rowOff>50994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27208</xdr:rowOff>
    </xdr:from>
    <xdr:to>
      <xdr:col>24</xdr:col>
      <xdr:colOff>63500</xdr:colOff>
      <xdr:row>99</xdr:row>
      <xdr:rowOff>37145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29308"/>
          <a:ext cx="838200" cy="18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37145</xdr:rowOff>
    </xdr:from>
    <xdr:to>
      <xdr:col>19</xdr:col>
      <xdr:colOff>177800</xdr:colOff>
      <xdr:row>99</xdr:row>
      <xdr:rowOff>120912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10695"/>
          <a:ext cx="8890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120912</xdr:rowOff>
    </xdr:from>
    <xdr:to>
      <xdr:col>15</xdr:col>
      <xdr:colOff>50800</xdr:colOff>
      <xdr:row>99</xdr:row>
      <xdr:rowOff>152381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94462"/>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162211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152381</xdr:rowOff>
    </xdr:from>
    <xdr:to>
      <xdr:col>10</xdr:col>
      <xdr:colOff>114300</xdr:colOff>
      <xdr:row>99</xdr:row>
      <xdr:rowOff>154636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25931"/>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26379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147858</xdr:rowOff>
    </xdr:from>
    <xdr:to>
      <xdr:col>24</xdr:col>
      <xdr:colOff>114300</xdr:colOff>
      <xdr:row>98</xdr:row>
      <xdr:rowOff>78008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170735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157795</xdr:rowOff>
    </xdr:from>
    <xdr:to>
      <xdr:col>20</xdr:col>
      <xdr:colOff>38100</xdr:colOff>
      <xdr:row>99</xdr:row>
      <xdr:rowOff>87945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79072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70112</xdr:rowOff>
    </xdr:from>
    <xdr:to>
      <xdr:col>15</xdr:col>
      <xdr:colOff>101600</xdr:colOff>
      <xdr:row>100</xdr:row>
      <xdr:rowOff>262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162839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101581</xdr:rowOff>
    </xdr:from>
    <xdr:to>
      <xdr:col>10</xdr:col>
      <xdr:colOff>165100</xdr:colOff>
      <xdr:row>100</xdr:row>
      <xdr:rowOff>31731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22858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103836</xdr:rowOff>
    </xdr:from>
    <xdr:to>
      <xdr:col>6</xdr:col>
      <xdr:colOff>38100</xdr:colOff>
      <xdr:row>100</xdr:row>
      <xdr:rowOff>33986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25113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137033</xdr:rowOff>
    </xdr:from>
    <xdr:to>
      <xdr:col>55</xdr:col>
      <xdr:colOff>0</xdr:colOff>
      <xdr:row>38</xdr:row>
      <xdr:rowOff>146939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213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134366</xdr:rowOff>
    </xdr:from>
    <xdr:to>
      <xdr:col>50</xdr:col>
      <xdr:colOff>114300</xdr:colOff>
      <xdr:row>38</xdr:row>
      <xdr:rowOff>146939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946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142748</xdr:rowOff>
    </xdr:from>
    <xdr:to>
      <xdr:col>45</xdr:col>
      <xdr:colOff>177800</xdr:colOff>
      <xdr:row>38</xdr:row>
      <xdr:rowOff>134366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86398"/>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142748</xdr:rowOff>
    </xdr:from>
    <xdr:to>
      <xdr:col>41</xdr:col>
      <xdr:colOff>50800</xdr:colOff>
      <xdr:row>38</xdr:row>
      <xdr:rowOff>37973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86398"/>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86233</xdr:rowOff>
    </xdr:from>
    <xdr:to>
      <xdr:col>55</xdr:col>
      <xdr:colOff>50800</xdr:colOff>
      <xdr:row>39</xdr:row>
      <xdr:rowOff>16383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96139</xdr:rowOff>
    </xdr:from>
    <xdr:to>
      <xdr:col>50</xdr:col>
      <xdr:colOff>165100</xdr:colOff>
      <xdr:row>39</xdr:row>
      <xdr:rowOff>26289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17416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83566</xdr:rowOff>
    </xdr:from>
    <xdr:to>
      <xdr:col>46</xdr:col>
      <xdr:colOff>38100</xdr:colOff>
      <xdr:row>39</xdr:row>
      <xdr:rowOff>13716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91948</xdr:rowOff>
    </xdr:from>
    <xdr:to>
      <xdr:col>41</xdr:col>
      <xdr:colOff>101600</xdr:colOff>
      <xdr:row>38</xdr:row>
      <xdr:rowOff>22098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42202</xdr:rowOff>
    </xdr:from>
    <xdr:to>
      <xdr:col>55</xdr:col>
      <xdr:colOff>0</xdr:colOff>
      <xdr:row>59</xdr:row>
      <xdr:rowOff>42526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5775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42069</xdr:rowOff>
    </xdr:from>
    <xdr:to>
      <xdr:col>50</xdr:col>
      <xdr:colOff>114300</xdr:colOff>
      <xdr:row>59</xdr:row>
      <xdr:rowOff>42526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576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42069</xdr:rowOff>
    </xdr:from>
    <xdr:to>
      <xdr:col>45</xdr:col>
      <xdr:colOff>177800</xdr:colOff>
      <xdr:row>59</xdr:row>
      <xdr:rowOff>42564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57619"/>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42564</xdr:rowOff>
    </xdr:from>
    <xdr:to>
      <xdr:col>41</xdr:col>
      <xdr:colOff>50800</xdr:colOff>
      <xdr:row>59</xdr:row>
      <xdr:rowOff>42678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581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162852</xdr:rowOff>
    </xdr:from>
    <xdr:to>
      <xdr:col>55</xdr:col>
      <xdr:colOff>50800</xdr:colOff>
      <xdr:row>59</xdr:row>
      <xdr:rowOff>93002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77779</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2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163176</xdr:rowOff>
    </xdr:from>
    <xdr:to>
      <xdr:col>50</xdr:col>
      <xdr:colOff>165100</xdr:colOff>
      <xdr:row>59</xdr:row>
      <xdr:rowOff>93326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84453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162719</xdr:rowOff>
    </xdr:from>
    <xdr:to>
      <xdr:col>46</xdr:col>
      <xdr:colOff>38100</xdr:colOff>
      <xdr:row>59</xdr:row>
      <xdr:rowOff>92869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83996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9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163214</xdr:rowOff>
    </xdr:from>
    <xdr:to>
      <xdr:col>41</xdr:col>
      <xdr:colOff>101600</xdr:colOff>
      <xdr:row>59</xdr:row>
      <xdr:rowOff>93364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84491</xdr:rowOff>
    </xdr:from>
    <xdr:ext cx="313932"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704333" y="10200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163328</xdr:rowOff>
    </xdr:from>
    <xdr:to>
      <xdr:col>36</xdr:col>
      <xdr:colOff>165100</xdr:colOff>
      <xdr:row>59</xdr:row>
      <xdr:rowOff>93478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84605</xdr:rowOff>
    </xdr:from>
    <xdr:ext cx="313932"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815333" y="1020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37782</xdr:rowOff>
    </xdr:from>
    <xdr:to>
      <xdr:col>55</xdr:col>
      <xdr:colOff>0</xdr:colOff>
      <xdr:row>77</xdr:row>
      <xdr:rowOff>119202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39432"/>
          <a:ext cx="8382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98743</xdr:rowOff>
    </xdr:from>
    <xdr:to>
      <xdr:col>50</xdr:col>
      <xdr:colOff>114300</xdr:colOff>
      <xdr:row>77</xdr:row>
      <xdr:rowOff>119202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00393"/>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98743</xdr:rowOff>
    </xdr:from>
    <xdr:to>
      <xdr:col>45</xdr:col>
      <xdr:colOff>177800</xdr:colOff>
      <xdr:row>78</xdr:row>
      <xdr:rowOff>79921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0393"/>
          <a:ext cx="8890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79921</xdr:rowOff>
    </xdr:from>
    <xdr:to>
      <xdr:col>41</xdr:col>
      <xdr:colOff>50800</xdr:colOff>
      <xdr:row>78</xdr:row>
      <xdr:rowOff>105714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3021"/>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158432</xdr:rowOff>
    </xdr:from>
    <xdr:to>
      <xdr:col>55</xdr:col>
      <xdr:colOff>50800</xdr:colOff>
      <xdr:row>77</xdr:row>
      <xdr:rowOff>88582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136859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68402</xdr:rowOff>
    </xdr:from>
    <xdr:to>
      <xdr:col>50</xdr:col>
      <xdr:colOff>165100</xdr:colOff>
      <xdr:row>77</xdr:row>
      <xdr:rowOff>170002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161129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47943</xdr:rowOff>
    </xdr:from>
    <xdr:to>
      <xdr:col>46</xdr:col>
      <xdr:colOff>38100</xdr:colOff>
      <xdr:row>77</xdr:row>
      <xdr:rowOff>149543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140670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29121</xdr:rowOff>
    </xdr:from>
    <xdr:to>
      <xdr:col>41</xdr:col>
      <xdr:colOff>101600</xdr:colOff>
      <xdr:row>78</xdr:row>
      <xdr:rowOff>130721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121848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9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54914</xdr:rowOff>
    </xdr:from>
    <xdr:to>
      <xdr:col>36</xdr:col>
      <xdr:colOff>165100</xdr:colOff>
      <xdr:row>78</xdr:row>
      <xdr:rowOff>156514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147641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114815</xdr:rowOff>
    </xdr:from>
    <xdr:to>
      <xdr:col>55</xdr:col>
      <xdr:colOff>0</xdr:colOff>
      <xdr:row>98</xdr:row>
      <xdr:rowOff>78566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45465"/>
          <a:ext cx="8382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78566</xdr:rowOff>
    </xdr:from>
    <xdr:to>
      <xdr:col>50</xdr:col>
      <xdr:colOff>114300</xdr:colOff>
      <xdr:row>98</xdr:row>
      <xdr:rowOff>79986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80666"/>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79986</xdr:rowOff>
    </xdr:from>
    <xdr:to>
      <xdr:col>45</xdr:col>
      <xdr:colOff>177800</xdr:colOff>
      <xdr:row>98</xdr:row>
      <xdr:rowOff>125217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82086"/>
          <a:ext cx="8890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125217</xdr:rowOff>
    </xdr:from>
    <xdr:to>
      <xdr:col>41</xdr:col>
      <xdr:colOff>50800</xdr:colOff>
      <xdr:row>98</xdr:row>
      <xdr:rowOff>141529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27317"/>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64015</xdr:rowOff>
    </xdr:from>
    <xdr:to>
      <xdr:col>55</xdr:col>
      <xdr:colOff>50800</xdr:colOff>
      <xdr:row>97</xdr:row>
      <xdr:rowOff>165615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42442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27766</xdr:rowOff>
    </xdr:from>
    <xdr:to>
      <xdr:col>50</xdr:col>
      <xdr:colOff>165100</xdr:colOff>
      <xdr:row>98</xdr:row>
      <xdr:rowOff>129366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120493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29186</xdr:rowOff>
    </xdr:from>
    <xdr:to>
      <xdr:col>46</xdr:col>
      <xdr:colOff>38100</xdr:colOff>
      <xdr:row>98</xdr:row>
      <xdr:rowOff>130786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74417</xdr:rowOff>
    </xdr:from>
    <xdr:to>
      <xdr:col>41</xdr:col>
      <xdr:colOff>101600</xdr:colOff>
      <xdr:row>99</xdr:row>
      <xdr:rowOff>4567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167144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90729</xdr:rowOff>
    </xdr:from>
    <xdr:to>
      <xdr:col>36</xdr:col>
      <xdr:colOff>165100</xdr:colOff>
      <xdr:row>99</xdr:row>
      <xdr:rowOff>20879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12006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71440</xdr:rowOff>
    </xdr:from>
    <xdr:to>
      <xdr:col>85</xdr:col>
      <xdr:colOff>127000</xdr:colOff>
      <xdr:row>38</xdr:row>
      <xdr:rowOff>74869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8654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6060</xdr:rowOff>
    </xdr:from>
    <xdr:to>
      <xdr:col>81</xdr:col>
      <xdr:colOff>50800</xdr:colOff>
      <xdr:row>38</xdr:row>
      <xdr:rowOff>71440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49710"/>
          <a:ext cx="8890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6060</xdr:rowOff>
    </xdr:from>
    <xdr:to>
      <xdr:col>76</xdr:col>
      <xdr:colOff>114300</xdr:colOff>
      <xdr:row>37</xdr:row>
      <xdr:rowOff>168687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49710"/>
          <a:ext cx="889000" cy="1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168687</xdr:rowOff>
    </xdr:from>
    <xdr:to>
      <xdr:col>71</xdr:col>
      <xdr:colOff>177800</xdr:colOff>
      <xdr:row>38</xdr:row>
      <xdr:rowOff>101021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2337"/>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24069</xdr:rowOff>
    </xdr:from>
    <xdr:to>
      <xdr:col>85</xdr:col>
      <xdr:colOff>177800</xdr:colOff>
      <xdr:row>38</xdr:row>
      <xdr:rowOff>125669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110446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20640</xdr:rowOff>
    </xdr:from>
    <xdr:to>
      <xdr:col>81</xdr:col>
      <xdr:colOff>101600</xdr:colOff>
      <xdr:row>38</xdr:row>
      <xdr:rowOff>122240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113367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126710</xdr:rowOff>
    </xdr:from>
    <xdr:to>
      <xdr:col>76</xdr:col>
      <xdr:colOff>165100</xdr:colOff>
      <xdr:row>37</xdr:row>
      <xdr:rowOff>56860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47987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117887</xdr:rowOff>
    </xdr:from>
    <xdr:to>
      <xdr:col>72</xdr:col>
      <xdr:colOff>38100</xdr:colOff>
      <xdr:row>38</xdr:row>
      <xdr:rowOff>48037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39164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50221</xdr:rowOff>
    </xdr:from>
    <xdr:to>
      <xdr:col>67</xdr:col>
      <xdr:colOff>101600</xdr:colOff>
      <xdr:row>38</xdr:row>
      <xdr:rowOff>151821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142948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164503</xdr:rowOff>
    </xdr:from>
    <xdr:to>
      <xdr:col>85</xdr:col>
      <xdr:colOff>127000</xdr:colOff>
      <xdr:row>58</xdr:row>
      <xdr:rowOff>3283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37153"/>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117411</xdr:rowOff>
    </xdr:from>
    <xdr:to>
      <xdr:col>81</xdr:col>
      <xdr:colOff>50800</xdr:colOff>
      <xdr:row>57</xdr:row>
      <xdr:rowOff>164503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0061"/>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117411</xdr:rowOff>
    </xdr:from>
    <xdr:to>
      <xdr:col>76</xdr:col>
      <xdr:colOff>114300</xdr:colOff>
      <xdr:row>58</xdr:row>
      <xdr:rowOff>73901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0061"/>
          <a:ext cx="889000" cy="1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73901</xdr:rowOff>
    </xdr:from>
    <xdr:to>
      <xdr:col>71</xdr:col>
      <xdr:colOff>177800</xdr:colOff>
      <xdr:row>58</xdr:row>
      <xdr:rowOff>99181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18001"/>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123933</xdr:rowOff>
    </xdr:from>
    <xdr:to>
      <xdr:col>85</xdr:col>
      <xdr:colOff>177800</xdr:colOff>
      <xdr:row>58</xdr:row>
      <xdr:rowOff>54083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38860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113703</xdr:rowOff>
    </xdr:from>
    <xdr:to>
      <xdr:col>81</xdr:col>
      <xdr:colOff>101600</xdr:colOff>
      <xdr:row>58</xdr:row>
      <xdr:rowOff>43853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34980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66611</xdr:rowOff>
    </xdr:from>
    <xdr:to>
      <xdr:col>76</xdr:col>
      <xdr:colOff>165100</xdr:colOff>
      <xdr:row>57</xdr:row>
      <xdr:rowOff>168211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159338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23101</xdr:rowOff>
    </xdr:from>
    <xdr:to>
      <xdr:col>72</xdr:col>
      <xdr:colOff>38100</xdr:colOff>
      <xdr:row>58</xdr:row>
      <xdr:rowOff>124701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115828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48381</xdr:rowOff>
    </xdr:from>
    <xdr:to>
      <xdr:col>67</xdr:col>
      <xdr:colOff>101600</xdr:colOff>
      <xdr:row>58</xdr:row>
      <xdr:rowOff>149981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141108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90412</xdr:rowOff>
    </xdr:from>
    <xdr:to>
      <xdr:col>85</xdr:col>
      <xdr:colOff>127000</xdr:colOff>
      <xdr:row>97</xdr:row>
      <xdr:rowOff>97002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21062"/>
          <a:ext cx="8382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97002</xdr:rowOff>
    </xdr:from>
    <xdr:to>
      <xdr:col>81</xdr:col>
      <xdr:colOff>50800</xdr:colOff>
      <xdr:row>97</xdr:row>
      <xdr:rowOff>111837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27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111837</xdr:rowOff>
    </xdr:from>
    <xdr:to>
      <xdr:col>76</xdr:col>
      <xdr:colOff>114300</xdr:colOff>
      <xdr:row>97</xdr:row>
      <xdr:rowOff>122022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42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122022</xdr:rowOff>
    </xdr:from>
    <xdr:to>
      <xdr:col>71</xdr:col>
      <xdr:colOff>177800</xdr:colOff>
      <xdr:row>97</xdr:row>
      <xdr:rowOff>129756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5267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39612</xdr:rowOff>
    </xdr:from>
    <xdr:to>
      <xdr:col>85</xdr:col>
      <xdr:colOff>177800</xdr:colOff>
      <xdr:row>97</xdr:row>
      <xdr:rowOff>141212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18039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46202</xdr:rowOff>
    </xdr:from>
    <xdr:to>
      <xdr:col>81</xdr:col>
      <xdr:colOff>101600</xdr:colOff>
      <xdr:row>97</xdr:row>
      <xdr:rowOff>147802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138929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61037</xdr:rowOff>
    </xdr:from>
    <xdr:to>
      <xdr:col>76</xdr:col>
      <xdr:colOff>165100</xdr:colOff>
      <xdr:row>97</xdr:row>
      <xdr:rowOff>162637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153764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71222</xdr:rowOff>
    </xdr:from>
    <xdr:to>
      <xdr:col>72</xdr:col>
      <xdr:colOff>38100</xdr:colOff>
      <xdr:row>98</xdr:row>
      <xdr:rowOff>1372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163949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78956</xdr:rowOff>
    </xdr:from>
    <xdr:to>
      <xdr:col>67</xdr:col>
      <xdr:colOff>101600</xdr:colOff>
      <xdr:row>98</xdr:row>
      <xdr:rowOff>9106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年度目的別住民一人当たりのコストは、衛生費のみ類似団体内平均値を上回っているが、これは市立病院建設基金を創設し原資として</a:t>
          </a:r>
          <a:r>
            <a:rPr kumimoji="1" lang="en-US" altLang="ja-JP" sz="1300">
              <a:latin typeface="ＭＳ Ｐゴシック" panose="020B0600070205080204" pitchFamily="50" charset="-128"/>
              <a:ea typeface="ＭＳ Ｐゴシック" panose="020B0600070205080204" pitchFamily="50" charset="-128"/>
            </a:rPr>
            <a:t>1,000,000</a:t>
          </a:r>
          <a:r>
            <a:rPr kumimoji="1" lang="ja-JP" altLang="en-US" sz="1300">
              <a:latin typeface="ＭＳ Ｐゴシック" panose="020B0600070205080204" pitchFamily="50" charset="-128"/>
              <a:ea typeface="ＭＳ Ｐゴシック" panose="020B0600070205080204" pitchFamily="50" charset="-128"/>
            </a:rPr>
            <a:t>千円を積立てことが主な要因であり、この影響を除いた場合の住民１人当たりのコストは類似団体内平均値を下回る。また、民生費は扶助費の占める割合が高いことから、扶助費と同様の推移となっており、今後も他の目的別歳出と比べ高い水準が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財政調整基金は、標準財政規模に対し</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％以上を維持しており、令和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年度末残高は約</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億円となっている。また、実質収支額も、標準財政規模に対し</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％以上を確保しているほか、令和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年度の実質単年度収支は前年度に比べて</a:t>
          </a:r>
          <a:r>
            <a:rPr kumimoji="1" lang="en-US" altLang="ja-JP" sz="1200">
              <a:latin typeface="ＭＳ ゴシック" pitchFamily="49" charset="-128"/>
              <a:ea typeface="ＭＳ ゴシック" pitchFamily="49" charset="-128"/>
            </a:rPr>
            <a:t>5.56</a:t>
          </a:r>
          <a:r>
            <a:rPr kumimoji="1" lang="ja-JP" altLang="en-US" sz="1200">
              <a:latin typeface="ＭＳ ゴシック" pitchFamily="49" charset="-128"/>
              <a:ea typeface="ＭＳ ゴシック" pitchFamily="49" charset="-128"/>
            </a:rPr>
            <a:t>ポイントの減となったものの、黒字が続いた。しかし、扶助費などの社会保障経費の増など先行きが不透明であることから、引き続き、健全な財政運営を図るため、財政調整基金の確保及び実質収支額の著しい悪化の防止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年度は前年度に引き続き標準財政規模比が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％を超えた。引き続き、各会計が黒字となるよう、健全な財政運営に努める。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毎年発行していることから、元利償還金及び算入公債費等に占める臨時財政対策債の割合は増加傾向にあり、元利償還金等全体としても増加傾向にある。また、債務負担行為に基づく支出額の大部分は、蕨市土地開発公社からの土地の買戻し費用で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年度は市債を活用して大規模な買い戻しを実行しており、据置期間を経過した令和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年度より元金の算入が見込まれる。引き続き、他の財源確保を図り、市債に依存しない財政運営に努める。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蕨市土地開発公社経営健全化計画に基づく土地の買戻しなどにより、将来負担額は減少傾向にある。一方で、充当可能財源等は、今後見込まれる公共施設改修に備えて基金を積み増すなど、充当可能基金を増額したことから、依然として将来負担比率の分子はマイナスとなっている。引き続き、将来世代に負担を先送りしない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・事業の進捗により「庁舎整備基金」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万円を取り崩すとともに、成人健診センター乳房Ｘ線撮影装置の購入などへ充当するため「ふるさとわらび応援基金」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万円を取り崩す一方で、後年度に事業が見込まれる市立病院の整備に係る一般会計の財政負担に備え「市立病院建設基金」を創設し、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・後年度に事業が見込まれる森林整備の促進や公共施設の老朽化対策などの財政負担に備えるため、それぞれの特定目的基金に積み立てていくことを予定している。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・公共施設改修基金：公共施設の改修事業に要する資金に充てるため。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・庁舎整備基金：市庁舎の計画的な改築又は大規模改修に要する資金に充てるため。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・ふるさとわらび応援基金：ふるさとに愛着を持つ人々から蕨市を応援するために寄せられた寄附金を財源として魅力あふれる多様なまちづくりを推進。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・公共施設改修基金：原資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年度より新庁舎建設工事着工となり、事業進捗により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・ふるさとわらび応援基金：成人健診センター乳房Ｘ線撮影装置の購入などへの充当により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万円を取り崩したことによる減少、及び原資約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・公共施設改修基金：公共施設の老朽化対策のため基金の取り崩しを行う予定であるため、令和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年度に新庁舎建設工事が竣工予定のため、基金も令和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年度に皆減となる見込み。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・蕨駅西口市街地再開発事業基金：事業の進捗に応じて基金の取り崩しを行う予定であるため、令和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・市税など収入の伸びなどにより、決算剰余見込みのため約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・扶助費などの社会保障経費の増加に加え、税収等歳入確保の先行きが不透明なため、今後は減少していく見込み。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3F482DA-A020-42FD-ABE8-D9D4F4FBD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392BEE-36D1-4FA9-8DA1-3676F466A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5C65F9C-AB10-45DA-948B-AEA0A3F2B678}"/>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C96B66B-CD2E-4E1E-9908-243D599D5D59}"/>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62751A8-252C-4077-B9B3-C29B26E0868F}"/>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42AD35E-E6DA-4255-BD99-FCC47A5A8D4A}"/>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0EA1C73-3333-4605-A74D-DFA60FE61FD2}"/>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4020D22-2F95-4A12-BC13-E463E4FB75D6}"/>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A240BE6-BE11-44D5-A174-90EB1AECBDCC}"/>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3515D37-81F7-4470-9A09-34947C3C7B48}"/>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C2D39E3-C651-41F7-AEEE-CD06DBF745CB}"/>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736F117-4F89-477B-87CB-A44A644898A0}"/>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D1A25E7-20DA-4C1E-BF77-4098210A8662}"/>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22C631D-C339-4F3A-8504-A94373BC12BD}"/>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C99B3AA-19F0-47AF-8B4C-D376DCA97D8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E380D19-2DD0-467D-B07D-86F971A50241}"/>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E4E54B2-69C6-4779-AE9D-B1EC8AE416D8}"/>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89E436F-0DF2-4293-BD5A-21B842CE48D2}"/>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5A382B6-D3FA-4034-B7B3-F3CB0F4C3E4C}"/>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7607555-74F8-4D57-AC8C-6A6174BD069D}"/>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91F77BA-F058-46FC-BA80-29F0D3D9B4C8}"/>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D0E6DE7-9701-45BC-B132-38C509EC5473}"/>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75,282
67,536
5.11
33,581,676
30,891,881
2,533,280
15,480,027
19,924,475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310BCED-1117-44CA-8AAC-ECF929423279}"/>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F2B9661-B31A-4249-9FF9-5B3097151479}"/>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F03D121-A4F0-4D18-82E3-9CD00F00170B}"/>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42E0B7A-AAED-49EC-BC37-95D99FA9B4B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F62DF00-56A5-42FA-88D6-E6E5EA87C7B8}"/>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EC3D597-BC8E-45BA-9A60-6759ACD924F2}"/>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A68DBCD-F9C3-4CB5-AAD3-5C3FFB6045F2}"/>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9366952-8A3C-4C80-B8A8-D9D237FB9084}"/>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CB51EF2-9ED2-4401-82CA-70A3FFF655D8}"/>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DFD0E86-68CF-4EEC-BD2F-644E73BE12F4}"/>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1D5D767-6BC8-4F0E-9E7E-130D4D1EB71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8B41EDC-EE23-4840-BCEB-57464BAA952D}"/>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AF7518D-C08F-4D63-98E2-0A41D13DABB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2B7B930-CB5A-48F2-BD65-451982097999}"/>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682CD39-1318-4B21-BC44-924AD5365369}"/>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70F3870-3C7B-48EB-A592-967B69E5911C}"/>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E3CB385-3114-441C-8E7F-984D220ACFF1}"/>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8508DA9-9F9A-42DE-8B1C-3642630A356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AD9E1AE-F76C-490C-A316-0F286593E732}"/>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C467A18-7073-492C-BA63-58467ED2A6F2}"/>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5D5E2FB7-A911-42AA-922E-902FF092FACE}"/>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55480F3-5B73-4D33-9931-9F850674D398}"/>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A04D338-5EE8-4260-81E7-D505EAD904EA}"/>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3D2798A-0157-4F47-A10D-BB6773D6B7BC}"/>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E09459A-7D48-4DE4-A4F1-C13DB435F82C}"/>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B6976CC-B1D4-4A92-92EB-BE2F3F1BB9C7}"/>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3C81645-BFC4-4463-BD37-BF452E05135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02B646-B725-433C-AD41-EA8911C6B855}"/>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36D1D32-1939-40F0-9347-1DE7B427F7F2}"/>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3AD2607-2BAA-491B-915D-2F83B09B9592}"/>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5233180-A305-404F-9233-1B989B824911}"/>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A195E38-A7DA-4D42-B1D3-2836CF639066}"/>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84D5676-0741-477B-93B7-703D0A40B317}"/>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E60868E-C40C-4165-BE3F-2EA1ABCDDB16}"/>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D1D7F7D-BCCC-463D-A0C7-8A6B73E04990}"/>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72.9</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％となっており、類似団体内平均値と比べ高い傾向にある。このような中で、厳しい財政状況における公共施設等の老朽化などに対応するため、平成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月に「蕨市公共施設等総合管理計画」を策定し、将来のまちの姿を見据えた公共施設等のあり方に関する基本的な方針を示した。また、同計画の実現性を高めるため、令和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月に個別施設ごとの劣化状況や今後の対応方針などを定めた「蕨市個別施設計画」を策定し、今後、公共施設等の改修を計画的に行っていく。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033FD16-389C-4B76-A1D6-34CEF265D594}"/>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21CD639-2863-4436-9F9F-192A8E4857E5}"/>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A0D76E4-E430-4831-89D1-02CE9EC9D30E}"/>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6CC3CEC1-4A0A-4C9C-9E15-C962EFC05FA1}"/>
            </a:ext>
          </a:extLst>
        </xdr:cNvPr>
        <xdr:cNvCxnSpPr/>
      </xdr:nvCxnSpPr>
      <xdr:spPr>
        <a:xfrm>
          <a:off x="1152525" y="5848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16112DE1-DA5C-4D0C-A598-D048E30BBDA7}"/>
            </a:ext>
          </a:extLst>
        </xdr:cNvPr>
        <xdr:cNvSpPr txBox="1"/>
      </xdr:nvSpPr>
      <xdr:spPr>
        <a:xfrm>
          <a:off x="786781" y="5760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552A98CC-83B3-4F05-BC02-AD2B2822CD79}"/>
            </a:ext>
          </a:extLst>
        </xdr:cNvPr>
        <xdr:cNvCxnSpPr/>
      </xdr:nvCxnSpPr>
      <xdr:spPr>
        <a:xfrm>
          <a:off x="1152525" y="5591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48232383-742D-48EB-A7E6-CDE03D72C312}"/>
            </a:ext>
          </a:extLst>
        </xdr:cNvPr>
        <xdr:cNvSpPr txBox="1"/>
      </xdr:nvSpPr>
      <xdr:spPr>
        <a:xfrm>
          <a:off x="786781" y="5497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AA2B8A2D-AA44-4EC9-BCA3-C3CA6587BCC6}"/>
            </a:ext>
          </a:extLst>
        </xdr:cNvPr>
        <xdr:cNvCxnSpPr/>
      </xdr:nvCxnSpPr>
      <xdr:spPr>
        <a:xfrm>
          <a:off x="1152525" y="53276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B664D22A-DDDC-409C-B33B-A82435A8D26E}"/>
            </a:ext>
          </a:extLst>
        </xdr:cNvPr>
        <xdr:cNvSpPr txBox="1"/>
      </xdr:nvSpPr>
      <xdr:spPr>
        <a:xfrm>
          <a:off x="786781" y="5240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432BAB4C-63A2-4E33-A4B5-D1E2C92577FF}"/>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91EAF136-9342-4733-B704-3A3AD695F5BB}"/>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A05A3D55-D0A1-4C40-8ACF-996EBD4E2AF8}"/>
            </a:ext>
          </a:extLst>
        </xdr:cNvPr>
        <xdr:cNvCxnSpPr/>
      </xdr:nvCxnSpPr>
      <xdr:spPr>
        <a:xfrm>
          <a:off x="1152525" y="48069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FABAE676-2130-41B2-BDEA-6B84FC283F46}"/>
            </a:ext>
          </a:extLst>
        </xdr:cNvPr>
        <xdr:cNvSpPr txBox="1"/>
      </xdr:nvSpPr>
      <xdr:spPr>
        <a:xfrm>
          <a:off x="786781" y="47194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7D9613B7-AFA0-421E-A0B7-341D5281D84A}"/>
            </a:ext>
          </a:extLst>
        </xdr:cNvPr>
        <xdr:cNvCxnSpPr/>
      </xdr:nvCxnSpPr>
      <xdr:spPr>
        <a:xfrm>
          <a:off x="1152525" y="4549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31CC71A9-8412-4921-B4F0-7F55BFEA9445}"/>
            </a:ext>
          </a:extLst>
        </xdr:cNvPr>
        <xdr:cNvSpPr txBox="1"/>
      </xdr:nvSpPr>
      <xdr:spPr>
        <a:xfrm>
          <a:off x="786781" y="4455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756EB12D-B7DB-4497-8452-7A67EEA5AA82}"/>
            </a:ext>
          </a:extLst>
        </xdr:cNvPr>
        <xdr:cNvCxnSpPr/>
      </xdr:nvCxnSpPr>
      <xdr:spPr>
        <a:xfrm>
          <a:off x="1152525" y="42926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B31C0A5E-4D4E-4623-9B50-2A1212652175}"/>
            </a:ext>
          </a:extLst>
        </xdr:cNvPr>
        <xdr:cNvSpPr txBox="1"/>
      </xdr:nvSpPr>
      <xdr:spPr>
        <a:xfrm>
          <a:off x="786781" y="4198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4E5B0CA8-830E-4A97-80E1-7312978376AE}"/>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7FE2EAC-FC79-40EE-8051-4722936EC79F}"/>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B5FC4718-F925-4BAA-A1C5-84FE574A2952}"/>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1BBFD39B-CE31-4F5A-B345-0C71D8158DF3}"/>
            </a:ext>
          </a:extLst>
        </xdr:cNvPr>
        <xdr:cNvCxnSpPr/>
      </xdr:nvCxnSpPr>
      <xdr:spPr>
        <a:xfrm flipV="1">
          <a:off x="4300220" y="4431983"/>
          <a:ext cx="1270" cy="124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FFCEA02F-C198-484B-B7B3-BE4F79C600D8}"/>
            </a:ext>
          </a:extLst>
        </xdr:cNvPr>
        <xdr:cNvSpPr txBox="1"/>
      </xdr:nvSpPr>
      <xdr:spPr>
        <a:xfrm>
          <a:off x="4352925" y="56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53684E8B-E962-4865-AE04-AEBB31663CD9}"/>
            </a:ext>
          </a:extLst>
        </xdr:cNvPr>
        <xdr:cNvCxnSpPr/>
      </xdr:nvCxnSpPr>
      <xdr:spPr>
        <a:xfrm>
          <a:off x="4213225" y="567928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825028AE-42AB-4EFC-9D5B-789FFF08E6FE}"/>
            </a:ext>
          </a:extLst>
        </xdr:cNvPr>
        <xdr:cNvSpPr txBox="1"/>
      </xdr:nvSpPr>
      <xdr:spPr>
        <a:xfrm>
          <a:off x="4352925" y="421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5F6710FC-1EE7-4B76-A07B-3F4A8046BEA0}"/>
            </a:ext>
          </a:extLst>
        </xdr:cNvPr>
        <xdr:cNvCxnSpPr/>
      </xdr:nvCxnSpPr>
      <xdr:spPr>
        <a:xfrm>
          <a:off x="4213225" y="44319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14313704-BDED-42A7-A8ED-462CADE6C593}"/>
            </a:ext>
          </a:extLst>
        </xdr:cNvPr>
        <xdr:cNvSpPr txBox="1"/>
      </xdr:nvSpPr>
      <xdr:spPr>
        <a:xfrm>
          <a:off x="4352925" y="4981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F4507C94-FCC1-4FFE-B352-6ACB08959347}"/>
            </a:ext>
          </a:extLst>
        </xdr:cNvPr>
        <xdr:cNvSpPr/>
      </xdr:nvSpPr>
      <xdr:spPr>
        <a:xfrm>
          <a:off x="4251325" y="51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1B7EC90A-DC75-4D1C-B6C9-8C6BD38CA9A8}"/>
            </a:ext>
          </a:extLst>
        </xdr:cNvPr>
        <xdr:cNvSpPr/>
      </xdr:nvSpPr>
      <xdr:spPr>
        <a:xfrm>
          <a:off x="3616325" y="5119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87" name="フローチャート: 判断 86">
          <a:extLst>
            <a:ext uri="{FF2B5EF4-FFF2-40B4-BE49-F238E27FC236}">
              <a16:creationId xmlns:a16="http://schemas.microsoft.com/office/drawing/2014/main" id="{1967053B-F080-44F5-B9A5-425D3A3CC2AF}"/>
            </a:ext>
          </a:extLst>
        </xdr:cNvPr>
        <xdr:cNvSpPr/>
      </xdr:nvSpPr>
      <xdr:spPr>
        <a:xfrm>
          <a:off x="2930525" y="50817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88" name="フローチャート: 判断 87">
          <a:extLst>
            <a:ext uri="{FF2B5EF4-FFF2-40B4-BE49-F238E27FC236}">
              <a16:creationId xmlns:a16="http://schemas.microsoft.com/office/drawing/2014/main" id="{45770D95-01E5-494A-9982-E79961A083CD}"/>
            </a:ext>
          </a:extLst>
        </xdr:cNvPr>
        <xdr:cNvSpPr/>
      </xdr:nvSpPr>
      <xdr:spPr>
        <a:xfrm>
          <a:off x="2244725" y="5035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フローチャート: 判断 88">
          <a:extLst>
            <a:ext uri="{FF2B5EF4-FFF2-40B4-BE49-F238E27FC236}">
              <a16:creationId xmlns:a16="http://schemas.microsoft.com/office/drawing/2014/main" id="{BC00B2FD-54B1-4E6A-9510-C64D1B6470D5}"/>
            </a:ext>
          </a:extLst>
        </xdr:cNvPr>
        <xdr:cNvSpPr/>
      </xdr:nvSpPr>
      <xdr:spPr>
        <a:xfrm>
          <a:off x="1558925" y="5019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84F33D5-8BDC-4FC3-B662-37C4F9B7C3C7}"/>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8F054F3-B068-4EDF-9092-25BB52A7EC22}"/>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98A5597-2D46-42E6-AFD4-D9FC0EBE852E}"/>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F0B8E0DD-65DE-4F09-A060-60CB33B604D9}"/>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9B4DC3E2-6B4E-45EB-AF50-255916BE08E1}"/>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71914</xdr:rowOff>
    </xdr:from>
    <xdr:to>
      <xdr:col>23</xdr:col>
      <xdr:colOff>136525</xdr:colOff>
      <xdr:row>33</xdr:row>
      <xdr:rowOff>2064</xdr:rowOff>
    </xdr:to>
    <xdr:sp macro="" textlink="">
      <xdr:nvSpPr>
        <xdr:cNvPr id="95" name="楕円 94">
          <a:extLst>
            <a:ext uri="{FF2B5EF4-FFF2-40B4-BE49-F238E27FC236}">
              <a16:creationId xmlns:a16="http://schemas.microsoft.com/office/drawing/2014/main" id="{0B032E92-D5B0-4D53-9CFA-DD882CE127F6}"/>
            </a:ext>
          </a:extLst>
        </xdr:cNvPr>
        <xdr:cNvSpPr/>
      </xdr:nvSpPr>
      <xdr:spPr>
        <a:xfrm>
          <a:off x="4251325" y="5355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50341</xdr:rowOff>
    </xdr:from>
    <xdr:ext cx="405111" cy="259045"/>
    <xdr:sp macro="" textlink="">
      <xdr:nvSpPr>
        <xdr:cNvPr id="96" name="有形固定資産減価償却率該当値テキスト">
          <a:extLst>
            <a:ext uri="{FF2B5EF4-FFF2-40B4-BE49-F238E27FC236}">
              <a16:creationId xmlns:a16="http://schemas.microsoft.com/office/drawing/2014/main" id="{756FA73C-1B39-4550-B82C-6010A7EBFF5E}"/>
            </a:ext>
          </a:extLst>
        </xdr:cNvPr>
        <xdr:cNvSpPr txBox="1"/>
      </xdr:nvSpPr>
      <xdr:spPr>
        <a:xfrm>
          <a:off x="4352925" y="533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28734</xdr:rowOff>
    </xdr:from>
    <xdr:to>
      <xdr:col>19</xdr:col>
      <xdr:colOff>187325</xdr:colOff>
      <xdr:row>32</xdr:row>
      <xdr:rowOff>130334</xdr:rowOff>
    </xdr:to>
    <xdr:sp macro="" textlink="">
      <xdr:nvSpPr>
        <xdr:cNvPr id="97" name="楕円 96">
          <a:extLst>
            <a:ext uri="{FF2B5EF4-FFF2-40B4-BE49-F238E27FC236}">
              <a16:creationId xmlns:a16="http://schemas.microsoft.com/office/drawing/2014/main" id="{677B62F6-A14C-429D-B911-86AA5FF59742}"/>
            </a:ext>
          </a:extLst>
        </xdr:cNvPr>
        <xdr:cNvSpPr/>
      </xdr:nvSpPr>
      <xdr:spPr>
        <a:xfrm>
          <a:off x="3616325" y="5311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79534</xdr:rowOff>
    </xdr:from>
    <xdr:to>
      <xdr:col>23</xdr:col>
      <xdr:colOff>85725</xdr:colOff>
      <xdr:row>32</xdr:row>
      <xdr:rowOff>122714</xdr:rowOff>
    </xdr:to>
    <xdr:cxnSp macro="">
      <xdr:nvCxnSpPr>
        <xdr:cNvPr id="98" name="直線コネクタ 97">
          <a:extLst>
            <a:ext uri="{FF2B5EF4-FFF2-40B4-BE49-F238E27FC236}">
              <a16:creationId xmlns:a16="http://schemas.microsoft.com/office/drawing/2014/main" id="{25C8EEA3-92BD-41AE-B205-A7B903E66788}"/>
            </a:ext>
          </a:extLst>
        </xdr:cNvPr>
        <xdr:cNvCxnSpPr/>
      </xdr:nvCxnSpPr>
      <xdr:spPr>
        <a:xfrm>
          <a:off x="3667125" y="5362734"/>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99" name="楕円 98">
          <a:extLst>
            <a:ext uri="{FF2B5EF4-FFF2-40B4-BE49-F238E27FC236}">
              <a16:creationId xmlns:a16="http://schemas.microsoft.com/office/drawing/2014/main" id="{A36FCBCC-D125-42F5-BA8D-D90EF4DF8DC3}"/>
            </a:ext>
          </a:extLst>
        </xdr:cNvPr>
        <xdr:cNvSpPr/>
      </xdr:nvSpPr>
      <xdr:spPr>
        <a:xfrm>
          <a:off x="2930525" y="5298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79534</xdr:rowOff>
    </xdr:to>
    <xdr:cxnSp macro="">
      <xdr:nvCxnSpPr>
        <xdr:cNvPr id="100" name="直線コネクタ 99">
          <a:extLst>
            <a:ext uri="{FF2B5EF4-FFF2-40B4-BE49-F238E27FC236}">
              <a16:creationId xmlns:a16="http://schemas.microsoft.com/office/drawing/2014/main" id="{24D0CEB7-6D45-450D-817A-00CE784BE5AA}"/>
            </a:ext>
          </a:extLst>
        </xdr:cNvPr>
        <xdr:cNvCxnSpPr/>
      </xdr:nvCxnSpPr>
      <xdr:spPr>
        <a:xfrm>
          <a:off x="2981325" y="5349240"/>
          <a:ext cx="6858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101" name="楕円 100">
          <a:extLst>
            <a:ext uri="{FF2B5EF4-FFF2-40B4-BE49-F238E27FC236}">
              <a16:creationId xmlns:a16="http://schemas.microsoft.com/office/drawing/2014/main" id="{E621713D-7E4E-4364-9284-2AFFCD828C74}"/>
            </a:ext>
          </a:extLst>
        </xdr:cNvPr>
        <xdr:cNvSpPr/>
      </xdr:nvSpPr>
      <xdr:spPr>
        <a:xfrm>
          <a:off x="2244725" y="5298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32</xdr:row>
      <xdr:rowOff>66040</xdr:rowOff>
    </xdr:to>
    <xdr:cxnSp macro="">
      <xdr:nvCxnSpPr>
        <xdr:cNvPr id="102" name="直線コネクタ 101">
          <a:extLst>
            <a:ext uri="{FF2B5EF4-FFF2-40B4-BE49-F238E27FC236}">
              <a16:creationId xmlns:a16="http://schemas.microsoft.com/office/drawing/2014/main" id="{D1143979-97AA-432E-8FFD-774C38810070}"/>
            </a:ext>
          </a:extLst>
        </xdr:cNvPr>
        <xdr:cNvCxnSpPr/>
      </xdr:nvCxnSpPr>
      <xdr:spPr>
        <a:xfrm>
          <a:off x="2295525" y="534924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146209</xdr:rowOff>
    </xdr:from>
    <xdr:to>
      <xdr:col>7</xdr:col>
      <xdr:colOff>187325</xdr:colOff>
      <xdr:row>32</xdr:row>
      <xdr:rowOff>76359</xdr:rowOff>
    </xdr:to>
    <xdr:sp macro="" textlink="">
      <xdr:nvSpPr>
        <xdr:cNvPr id="103" name="楕円 102">
          <a:extLst>
            <a:ext uri="{FF2B5EF4-FFF2-40B4-BE49-F238E27FC236}">
              <a16:creationId xmlns:a16="http://schemas.microsoft.com/office/drawing/2014/main" id="{F39CEAD0-BC03-4001-8483-A23FAF01EB30}"/>
            </a:ext>
          </a:extLst>
        </xdr:cNvPr>
        <xdr:cNvSpPr/>
      </xdr:nvSpPr>
      <xdr:spPr>
        <a:xfrm>
          <a:off x="1558925" y="52643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25559</xdr:rowOff>
    </xdr:from>
    <xdr:to>
      <xdr:col>11</xdr:col>
      <xdr:colOff>136525</xdr:colOff>
      <xdr:row>32</xdr:row>
      <xdr:rowOff>66040</xdr:rowOff>
    </xdr:to>
    <xdr:cxnSp macro="">
      <xdr:nvCxnSpPr>
        <xdr:cNvPr id="104" name="直線コネクタ 103">
          <a:extLst>
            <a:ext uri="{FF2B5EF4-FFF2-40B4-BE49-F238E27FC236}">
              <a16:creationId xmlns:a16="http://schemas.microsoft.com/office/drawing/2014/main" id="{0361DC9D-9027-4239-9034-CBF566F8EEA6}"/>
            </a:ext>
          </a:extLst>
        </xdr:cNvPr>
        <xdr:cNvCxnSpPr/>
      </xdr:nvCxnSpPr>
      <xdr:spPr>
        <a:xfrm>
          <a:off x="1609725" y="5308759"/>
          <a:ext cx="6858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FDB14C69-DFC7-4302-8A88-8B145FB42D83}"/>
            </a:ext>
          </a:extLst>
        </xdr:cNvPr>
        <xdr:cNvSpPr txBox="1"/>
      </xdr:nvSpPr>
      <xdr:spPr>
        <a:xfrm>
          <a:off x="3470919" y="490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75423</xdr:rowOff>
    </xdr:from>
    <xdr:ext cx="405111" cy="259045"/>
    <xdr:sp macro="" textlink="">
      <xdr:nvSpPr>
        <xdr:cNvPr id="106" name="n_2aveValue有形固定資産減価償却率">
          <a:extLst>
            <a:ext uri="{FF2B5EF4-FFF2-40B4-BE49-F238E27FC236}">
              <a16:creationId xmlns:a16="http://schemas.microsoft.com/office/drawing/2014/main" id="{9379F4AA-38F9-4995-84A6-CDC4E1FD1E0C}"/>
            </a:ext>
          </a:extLst>
        </xdr:cNvPr>
        <xdr:cNvSpPr txBox="1"/>
      </xdr:nvSpPr>
      <xdr:spPr>
        <a:xfrm>
          <a:off x="2797819" y="4863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107" name="n_3aveValue有形固定資産減価償却率">
          <a:extLst>
            <a:ext uri="{FF2B5EF4-FFF2-40B4-BE49-F238E27FC236}">
              <a16:creationId xmlns:a16="http://schemas.microsoft.com/office/drawing/2014/main" id="{EA14B2C1-DAAB-4724-9DC9-C2C8A4815160}"/>
            </a:ext>
          </a:extLst>
        </xdr:cNvPr>
        <xdr:cNvSpPr txBox="1"/>
      </xdr:nvSpPr>
      <xdr:spPr>
        <a:xfrm>
          <a:off x="2112019" y="481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8" name="n_4aveValue有形固定資産減価償却率">
          <a:extLst>
            <a:ext uri="{FF2B5EF4-FFF2-40B4-BE49-F238E27FC236}">
              <a16:creationId xmlns:a16="http://schemas.microsoft.com/office/drawing/2014/main" id="{41CB9F87-CF24-404C-AAAC-8A9F4AEA1A69}"/>
            </a:ext>
          </a:extLst>
        </xdr:cNvPr>
        <xdr:cNvSpPr txBox="1"/>
      </xdr:nvSpPr>
      <xdr:spPr>
        <a:xfrm>
          <a:off x="1426219" y="480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121461</xdr:rowOff>
    </xdr:from>
    <xdr:ext cx="405111" cy="259045"/>
    <xdr:sp macro="" textlink="">
      <xdr:nvSpPr>
        <xdr:cNvPr id="109" name="n_1mainValue有形固定資産減価償却率">
          <a:extLst>
            <a:ext uri="{FF2B5EF4-FFF2-40B4-BE49-F238E27FC236}">
              <a16:creationId xmlns:a16="http://schemas.microsoft.com/office/drawing/2014/main" id="{717EAD7D-6637-4A5E-B62B-9315B34487BA}"/>
            </a:ext>
          </a:extLst>
        </xdr:cNvPr>
        <xdr:cNvSpPr txBox="1"/>
      </xdr:nvSpPr>
      <xdr:spPr>
        <a:xfrm>
          <a:off x="3470919" y="540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110" name="n_2mainValue有形固定資産減価償却率">
          <a:extLst>
            <a:ext uri="{FF2B5EF4-FFF2-40B4-BE49-F238E27FC236}">
              <a16:creationId xmlns:a16="http://schemas.microsoft.com/office/drawing/2014/main" id="{6DBCA1E6-BD27-4FA3-9DFB-939947893837}"/>
            </a:ext>
          </a:extLst>
        </xdr:cNvPr>
        <xdr:cNvSpPr txBox="1"/>
      </xdr:nvSpPr>
      <xdr:spPr>
        <a:xfrm>
          <a:off x="2797819"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111" name="n_3mainValue有形固定資産減価償却率">
          <a:extLst>
            <a:ext uri="{FF2B5EF4-FFF2-40B4-BE49-F238E27FC236}">
              <a16:creationId xmlns:a16="http://schemas.microsoft.com/office/drawing/2014/main" id="{E1DD9A70-7D84-459F-9570-6992F21E90D1}"/>
            </a:ext>
          </a:extLst>
        </xdr:cNvPr>
        <xdr:cNvSpPr txBox="1"/>
      </xdr:nvSpPr>
      <xdr:spPr>
        <a:xfrm>
          <a:off x="2112019"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67486</xdr:rowOff>
    </xdr:from>
    <xdr:ext cx="405111" cy="259045"/>
    <xdr:sp macro="" textlink="">
      <xdr:nvSpPr>
        <xdr:cNvPr id="112" name="n_4mainValue有形固定資産減価償却率">
          <a:extLst>
            <a:ext uri="{FF2B5EF4-FFF2-40B4-BE49-F238E27FC236}">
              <a16:creationId xmlns:a16="http://schemas.microsoft.com/office/drawing/2014/main" id="{7110C784-830D-4A14-A9E3-9D65611A6ADB}"/>
            </a:ext>
          </a:extLst>
        </xdr:cNvPr>
        <xdr:cNvSpPr txBox="1"/>
      </xdr:nvSpPr>
      <xdr:spPr>
        <a:xfrm>
          <a:off x="1426219" y="535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1ADE0E70-6BED-443E-9DDA-B98B3D599A85}"/>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895AAA0E-0CA4-4D2D-BFF8-2B040E1FF85F}"/>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DB3EB79B-BD46-45F7-AD9D-CB0B85C4EBB6}"/>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B75D6FA-1EE9-4C84-9CC9-1A0E5DDDF761}"/>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97F28C5C-7547-4224-A298-4B7FE8DD1D88}"/>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E02BF301-E253-4AFF-8A98-40EAE0209A52}"/>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7C66923C-0738-4C7F-9159-CDA6DE484961}"/>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9BAC820E-0E77-47CD-9085-EC31A55FF89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68A1432-119E-4539-A139-3A7802295C19}"/>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AB5334C9-8108-48D1-9CDA-7851D5A06FB8}"/>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233D8E37-7E8B-4DF6-BF80-EA02874C8E21}"/>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1751BD82-DD7B-4CD3-BCD2-53E2916B0FA8}"/>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9B2EFA2D-3B8F-4BCB-A29A-3A6B71165A7E}"/>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年度は、臨時財政対策債発行可能額や蕨市土地開発公社からの土地買戻しに係る支出の減少などにより償還財源が減少したため、前年度より高い</a:t>
          </a:r>
          <a:r>
            <a:rPr kumimoji="1" lang="en-US" altLang="ja-JP" sz="1100">
              <a:latin typeface="ＭＳ Ｐゴシック" panose="020B0600070205080204" pitchFamily="50" charset="-128"/>
              <a:ea typeface="ＭＳ Ｐゴシック" panose="020B0600070205080204" pitchFamily="50" charset="-128"/>
            </a:rPr>
            <a:t>300.9</a:t>
          </a:r>
          <a:r>
            <a:rPr kumimoji="1" lang="ja-JP" altLang="en-US" sz="1100">
              <a:latin typeface="ＭＳ Ｐゴシック" panose="020B0600070205080204" pitchFamily="50" charset="-128"/>
              <a:ea typeface="ＭＳ Ｐゴシック" panose="020B0600070205080204" pitchFamily="50" charset="-128"/>
            </a:rPr>
            <a:t>％となった。しかし、類似団体内平均値と比べると、低い傾向が続いている。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BE469468-4D22-438A-8E29-9AFF1229F646}"/>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807EC6C7-C312-4B25-9FA5-EFD480BCC46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CC9B67DF-7E7D-4A4E-BA94-DEC9F2A3230D}"/>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6931CAA6-1A85-493B-B612-3A6D1043AAAA}"/>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7E61ADF0-E822-49AA-AB0A-F2EB07811011}"/>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4661E004-BB54-4A39-B651-1EDBA6E5BD43}"/>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E59555E8-A784-4012-B821-358EE4CC39A1}"/>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17FCB836-9E76-4819-B61D-9FBD1F0B64DF}"/>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2B53AACC-0B35-49C1-86E1-B92E1286E104}"/>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1BF8C842-05B1-48F9-BC2F-F61BA01B9371}"/>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EA8BC0C-53D8-49C4-9029-600888015F54}"/>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D709A8F9-1368-4C4C-8213-973ED853768E}"/>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84C090E1-635C-4B71-8536-8B63879E33E0}"/>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6DE873CD-B77C-42E7-91CE-DC6AC4030794}"/>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FAEFD049-7D61-4D70-BFF6-AED730621368}"/>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C5DD1D55-F2C0-4C3C-927F-833E09CCA346}"/>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B6A5081A-8FE7-4273-A20F-B3DE57293385}"/>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12AECEC2-7A77-4AA3-9EDB-7B2C9A4FDF4D}"/>
            </a:ext>
          </a:extLst>
        </xdr:cNvPr>
        <xdr:cNvCxnSpPr/>
      </xdr:nvCxnSpPr>
      <xdr:spPr>
        <a:xfrm flipV="1">
          <a:off x="13323570" y="4324803"/>
          <a:ext cx="1269" cy="145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BB0AE01-8172-47AB-960D-C20E2DFB5D8E}"/>
            </a:ext>
          </a:extLst>
        </xdr:cNvPr>
        <xdr:cNvSpPr txBox="1"/>
      </xdr:nvSpPr>
      <xdr:spPr>
        <a:xfrm>
          <a:off x="13376275" y="57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24BB0A15-3AEF-40A3-AC83-21F7F29E2E38}"/>
            </a:ext>
          </a:extLst>
        </xdr:cNvPr>
        <xdr:cNvCxnSpPr/>
      </xdr:nvCxnSpPr>
      <xdr:spPr>
        <a:xfrm>
          <a:off x="13255625" y="5775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E3CF5389-9578-443B-B431-44876F3CC2A6}"/>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8E71CA8A-EB34-441E-94B3-4CC237214483}"/>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9B051822-4C13-4467-AC85-EB2CF65140A2}"/>
            </a:ext>
          </a:extLst>
        </xdr:cNvPr>
        <xdr:cNvSpPr txBox="1"/>
      </xdr:nvSpPr>
      <xdr:spPr>
        <a:xfrm>
          <a:off x="13376275" y="499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78F07D95-C320-4D10-A424-9F5E72AFEDC3}"/>
            </a:ext>
          </a:extLst>
        </xdr:cNvPr>
        <xdr:cNvSpPr/>
      </xdr:nvSpPr>
      <xdr:spPr>
        <a:xfrm>
          <a:off x="13293725" y="50184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D7B9E1FB-8501-497A-BD7D-ABA2F257C7C2}"/>
            </a:ext>
          </a:extLst>
        </xdr:cNvPr>
        <xdr:cNvSpPr/>
      </xdr:nvSpPr>
      <xdr:spPr>
        <a:xfrm>
          <a:off x="12639675" y="494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51" name="フローチャート: 判断 150">
          <a:extLst>
            <a:ext uri="{FF2B5EF4-FFF2-40B4-BE49-F238E27FC236}">
              <a16:creationId xmlns:a16="http://schemas.microsoft.com/office/drawing/2014/main" id="{E7DEFFA0-6465-4B68-8331-7EC7D7044544}"/>
            </a:ext>
          </a:extLst>
        </xdr:cNvPr>
        <xdr:cNvSpPr/>
      </xdr:nvSpPr>
      <xdr:spPr>
        <a:xfrm>
          <a:off x="11953875" y="5230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52" name="フローチャート: 判断 151">
          <a:extLst>
            <a:ext uri="{FF2B5EF4-FFF2-40B4-BE49-F238E27FC236}">
              <a16:creationId xmlns:a16="http://schemas.microsoft.com/office/drawing/2014/main" id="{33ED0177-EF02-4ABA-A1C3-C2F37F56B7AF}"/>
            </a:ext>
          </a:extLst>
        </xdr:cNvPr>
        <xdr:cNvSpPr/>
      </xdr:nvSpPr>
      <xdr:spPr>
        <a:xfrm>
          <a:off x="11268075" y="5233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53" name="フローチャート: 判断 152">
          <a:extLst>
            <a:ext uri="{FF2B5EF4-FFF2-40B4-BE49-F238E27FC236}">
              <a16:creationId xmlns:a16="http://schemas.microsoft.com/office/drawing/2014/main" id="{F7538045-150F-4155-9358-CDA127241738}"/>
            </a:ext>
          </a:extLst>
        </xdr:cNvPr>
        <xdr:cNvSpPr/>
      </xdr:nvSpPr>
      <xdr:spPr>
        <a:xfrm>
          <a:off x="10582275" y="523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A5CC26C-7E7C-4091-B84F-3FD1C4D4AB89}"/>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7BEFEDAD-6B5B-4D71-9A1A-963CE456FEC9}"/>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18D99203-8F35-403A-AEBE-FD124D0193B4}"/>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CE517B1F-6F3E-4B29-B603-C48B9FF5CD57}"/>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58A47B12-138D-40ED-88DB-33FA50546DD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102534</xdr:rowOff>
    </xdr:from>
    <xdr:to>
      <xdr:col>76</xdr:col>
      <xdr:colOff>73025</xdr:colOff>
      <xdr:row>29</xdr:row>
      <xdr:rowOff>32684</xdr:rowOff>
    </xdr:to>
    <xdr:sp macro="" textlink="">
      <xdr:nvSpPr>
        <xdr:cNvPr id="159" name="楕円 158">
          <a:extLst>
            <a:ext uri="{FF2B5EF4-FFF2-40B4-BE49-F238E27FC236}">
              <a16:creationId xmlns:a16="http://schemas.microsoft.com/office/drawing/2014/main" id="{F9CE683D-E5E2-4BF3-A285-A6D005CB33FE}"/>
            </a:ext>
          </a:extLst>
        </xdr:cNvPr>
        <xdr:cNvSpPr/>
      </xdr:nvSpPr>
      <xdr:spPr>
        <a:xfrm>
          <a:off x="13293725" y="4725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125411</xdr:rowOff>
    </xdr:from>
    <xdr:ext cx="469744" cy="259045"/>
    <xdr:sp macro="" textlink="">
      <xdr:nvSpPr>
        <xdr:cNvPr id="160" name="債務償還比率該当値テキスト">
          <a:extLst>
            <a:ext uri="{FF2B5EF4-FFF2-40B4-BE49-F238E27FC236}">
              <a16:creationId xmlns:a16="http://schemas.microsoft.com/office/drawing/2014/main" id="{283A21E8-9076-47DD-B5A7-1A629F1EA53B}"/>
            </a:ext>
          </a:extLst>
        </xdr:cNvPr>
        <xdr:cNvSpPr txBox="1"/>
      </xdr:nvSpPr>
      <xdr:spPr>
        <a:xfrm>
          <a:off x="13376275" y="458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161099</xdr:rowOff>
    </xdr:from>
    <xdr:to>
      <xdr:col>72</xdr:col>
      <xdr:colOff>123825</xdr:colOff>
      <xdr:row>28</xdr:row>
      <xdr:rowOff>91249</xdr:rowOff>
    </xdr:to>
    <xdr:sp macro="" textlink="">
      <xdr:nvSpPr>
        <xdr:cNvPr id="161" name="楕円 160">
          <a:extLst>
            <a:ext uri="{FF2B5EF4-FFF2-40B4-BE49-F238E27FC236}">
              <a16:creationId xmlns:a16="http://schemas.microsoft.com/office/drawing/2014/main" id="{7F2163C7-D8CD-41D4-A26A-888386F8FA14}"/>
            </a:ext>
          </a:extLst>
        </xdr:cNvPr>
        <xdr:cNvSpPr/>
      </xdr:nvSpPr>
      <xdr:spPr>
        <a:xfrm>
          <a:off x="12639675" y="46187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40449</xdr:rowOff>
    </xdr:from>
    <xdr:to>
      <xdr:col>76</xdr:col>
      <xdr:colOff>22225</xdr:colOff>
      <xdr:row>28</xdr:row>
      <xdr:rowOff>153334</xdr:rowOff>
    </xdr:to>
    <xdr:cxnSp macro="">
      <xdr:nvCxnSpPr>
        <xdr:cNvPr id="162" name="直線コネクタ 161">
          <a:extLst>
            <a:ext uri="{FF2B5EF4-FFF2-40B4-BE49-F238E27FC236}">
              <a16:creationId xmlns:a16="http://schemas.microsoft.com/office/drawing/2014/main" id="{620A277B-85AE-4AE8-8B08-F02C0916F690}"/>
            </a:ext>
          </a:extLst>
        </xdr:cNvPr>
        <xdr:cNvCxnSpPr/>
      </xdr:nvCxnSpPr>
      <xdr:spPr>
        <a:xfrm>
          <a:off x="12690475" y="4663249"/>
          <a:ext cx="635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138929</xdr:rowOff>
    </xdr:from>
    <xdr:to>
      <xdr:col>68</xdr:col>
      <xdr:colOff>123825</xdr:colOff>
      <xdr:row>29</xdr:row>
      <xdr:rowOff>69079</xdr:rowOff>
    </xdr:to>
    <xdr:sp macro="" textlink="">
      <xdr:nvSpPr>
        <xdr:cNvPr id="163" name="楕円 162">
          <a:extLst>
            <a:ext uri="{FF2B5EF4-FFF2-40B4-BE49-F238E27FC236}">
              <a16:creationId xmlns:a16="http://schemas.microsoft.com/office/drawing/2014/main" id="{4D3621C1-39AD-4F1E-8BD1-1FA9E083F227}"/>
            </a:ext>
          </a:extLst>
        </xdr:cNvPr>
        <xdr:cNvSpPr/>
      </xdr:nvSpPr>
      <xdr:spPr>
        <a:xfrm>
          <a:off x="11953875" y="47617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40449</xdr:rowOff>
    </xdr:from>
    <xdr:to>
      <xdr:col>72</xdr:col>
      <xdr:colOff>73025</xdr:colOff>
      <xdr:row>29</xdr:row>
      <xdr:rowOff>18279</xdr:rowOff>
    </xdr:to>
    <xdr:cxnSp macro="">
      <xdr:nvCxnSpPr>
        <xdr:cNvPr id="164" name="直線コネクタ 163">
          <a:extLst>
            <a:ext uri="{FF2B5EF4-FFF2-40B4-BE49-F238E27FC236}">
              <a16:creationId xmlns:a16="http://schemas.microsoft.com/office/drawing/2014/main" id="{45C69451-64B7-4805-8078-B55398E02DA5}"/>
            </a:ext>
          </a:extLst>
        </xdr:cNvPr>
        <xdr:cNvCxnSpPr/>
      </xdr:nvCxnSpPr>
      <xdr:spPr>
        <a:xfrm flipV="1">
          <a:off x="12004675" y="4663249"/>
          <a:ext cx="685800" cy="14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73578</xdr:rowOff>
    </xdr:from>
    <xdr:to>
      <xdr:col>64</xdr:col>
      <xdr:colOff>123825</xdr:colOff>
      <xdr:row>30</xdr:row>
      <xdr:rowOff>3728</xdr:rowOff>
    </xdr:to>
    <xdr:sp macro="" textlink="">
      <xdr:nvSpPr>
        <xdr:cNvPr id="165" name="楕円 164">
          <a:extLst>
            <a:ext uri="{FF2B5EF4-FFF2-40B4-BE49-F238E27FC236}">
              <a16:creationId xmlns:a16="http://schemas.microsoft.com/office/drawing/2014/main" id="{99547587-7626-415F-BC63-2FC02A9D97E1}"/>
            </a:ext>
          </a:extLst>
        </xdr:cNvPr>
        <xdr:cNvSpPr/>
      </xdr:nvSpPr>
      <xdr:spPr>
        <a:xfrm>
          <a:off x="11268075" y="4861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18279</xdr:rowOff>
    </xdr:from>
    <xdr:to>
      <xdr:col>68</xdr:col>
      <xdr:colOff>73025</xdr:colOff>
      <xdr:row>29</xdr:row>
      <xdr:rowOff>124378</xdr:rowOff>
    </xdr:to>
    <xdr:cxnSp macro="">
      <xdr:nvCxnSpPr>
        <xdr:cNvPr id="166" name="直線コネクタ 165">
          <a:extLst>
            <a:ext uri="{FF2B5EF4-FFF2-40B4-BE49-F238E27FC236}">
              <a16:creationId xmlns:a16="http://schemas.microsoft.com/office/drawing/2014/main" id="{AFF3502F-D6F0-4D80-A598-1332564EAB12}"/>
            </a:ext>
          </a:extLst>
        </xdr:cNvPr>
        <xdr:cNvCxnSpPr/>
      </xdr:nvCxnSpPr>
      <xdr:spPr>
        <a:xfrm flipV="1">
          <a:off x="11318875" y="4806179"/>
          <a:ext cx="6858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52143</xdr:rowOff>
    </xdr:from>
    <xdr:to>
      <xdr:col>60</xdr:col>
      <xdr:colOff>123825</xdr:colOff>
      <xdr:row>29</xdr:row>
      <xdr:rowOff>153743</xdr:rowOff>
    </xdr:to>
    <xdr:sp macro="" textlink="">
      <xdr:nvSpPr>
        <xdr:cNvPr id="167" name="楕円 166">
          <a:extLst>
            <a:ext uri="{FF2B5EF4-FFF2-40B4-BE49-F238E27FC236}">
              <a16:creationId xmlns:a16="http://schemas.microsoft.com/office/drawing/2014/main" id="{F64E81B6-6B36-4D8D-90C0-3D9DC2FAE202}"/>
            </a:ext>
          </a:extLst>
        </xdr:cNvPr>
        <xdr:cNvSpPr/>
      </xdr:nvSpPr>
      <xdr:spPr>
        <a:xfrm>
          <a:off x="10582275" y="48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102943</xdr:rowOff>
    </xdr:from>
    <xdr:to>
      <xdr:col>64</xdr:col>
      <xdr:colOff>73025</xdr:colOff>
      <xdr:row>29</xdr:row>
      <xdr:rowOff>124378</xdr:rowOff>
    </xdr:to>
    <xdr:cxnSp macro="">
      <xdr:nvCxnSpPr>
        <xdr:cNvPr id="168" name="直線コネクタ 167">
          <a:extLst>
            <a:ext uri="{FF2B5EF4-FFF2-40B4-BE49-F238E27FC236}">
              <a16:creationId xmlns:a16="http://schemas.microsoft.com/office/drawing/2014/main" id="{93E89BF7-AABF-4460-8CC9-86F8A3A70DA7}"/>
            </a:ext>
          </a:extLst>
        </xdr:cNvPr>
        <xdr:cNvCxnSpPr/>
      </xdr:nvCxnSpPr>
      <xdr:spPr>
        <a:xfrm>
          <a:off x="10633075" y="4890843"/>
          <a:ext cx="6858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EE57C2F9-9E37-4577-94EC-6CEFB4C5C77E}"/>
            </a:ext>
          </a:extLst>
        </xdr:cNvPr>
        <xdr:cNvSpPr txBox="1"/>
      </xdr:nvSpPr>
      <xdr:spPr>
        <a:xfrm>
          <a:off x="12461952" y="504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34098</xdr:rowOff>
    </xdr:from>
    <xdr:ext cx="469744" cy="259045"/>
    <xdr:sp macro="" textlink="">
      <xdr:nvSpPr>
        <xdr:cNvPr id="170" name="n_2aveValue債務償還比率">
          <a:extLst>
            <a:ext uri="{FF2B5EF4-FFF2-40B4-BE49-F238E27FC236}">
              <a16:creationId xmlns:a16="http://schemas.microsoft.com/office/drawing/2014/main" id="{49FCDC7A-0138-45CF-860C-705585DABBB4}"/>
            </a:ext>
          </a:extLst>
        </xdr:cNvPr>
        <xdr:cNvSpPr txBox="1"/>
      </xdr:nvSpPr>
      <xdr:spPr>
        <a:xfrm>
          <a:off x="11788852" y="531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36257</xdr:rowOff>
    </xdr:from>
    <xdr:ext cx="469744" cy="259045"/>
    <xdr:sp macro="" textlink="">
      <xdr:nvSpPr>
        <xdr:cNvPr id="171" name="n_3aveValue債務償還比率">
          <a:extLst>
            <a:ext uri="{FF2B5EF4-FFF2-40B4-BE49-F238E27FC236}">
              <a16:creationId xmlns:a16="http://schemas.microsoft.com/office/drawing/2014/main" id="{AA3EFC37-393C-4D50-A20D-4539C50B1D68}"/>
            </a:ext>
          </a:extLst>
        </xdr:cNvPr>
        <xdr:cNvSpPr txBox="1"/>
      </xdr:nvSpPr>
      <xdr:spPr>
        <a:xfrm>
          <a:off x="11103052" y="531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36103</xdr:rowOff>
    </xdr:from>
    <xdr:ext cx="469744" cy="259045"/>
    <xdr:sp macro="" textlink="">
      <xdr:nvSpPr>
        <xdr:cNvPr id="172" name="n_4aveValue債務償還比率">
          <a:extLst>
            <a:ext uri="{FF2B5EF4-FFF2-40B4-BE49-F238E27FC236}">
              <a16:creationId xmlns:a16="http://schemas.microsoft.com/office/drawing/2014/main" id="{95B71548-A7CB-4047-A60F-DD228AE89257}"/>
            </a:ext>
          </a:extLst>
        </xdr:cNvPr>
        <xdr:cNvSpPr txBox="1"/>
      </xdr:nvSpPr>
      <xdr:spPr>
        <a:xfrm>
          <a:off x="10417252" y="531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107776</xdr:rowOff>
    </xdr:from>
    <xdr:ext cx="469744" cy="259045"/>
    <xdr:sp macro="" textlink="">
      <xdr:nvSpPr>
        <xdr:cNvPr id="173" name="n_1mainValue債務償還比率">
          <a:extLst>
            <a:ext uri="{FF2B5EF4-FFF2-40B4-BE49-F238E27FC236}">
              <a16:creationId xmlns:a16="http://schemas.microsoft.com/office/drawing/2014/main" id="{3E722092-64D4-498E-AA60-103E8812546C}"/>
            </a:ext>
          </a:extLst>
        </xdr:cNvPr>
        <xdr:cNvSpPr txBox="1"/>
      </xdr:nvSpPr>
      <xdr:spPr>
        <a:xfrm>
          <a:off x="12461952" y="440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85606</xdr:rowOff>
    </xdr:from>
    <xdr:ext cx="469744" cy="259045"/>
    <xdr:sp macro="" textlink="">
      <xdr:nvSpPr>
        <xdr:cNvPr id="174" name="n_2mainValue債務償還比率">
          <a:extLst>
            <a:ext uri="{FF2B5EF4-FFF2-40B4-BE49-F238E27FC236}">
              <a16:creationId xmlns:a16="http://schemas.microsoft.com/office/drawing/2014/main" id="{F0D120E6-B764-4EA0-BF75-18059FBEE281}"/>
            </a:ext>
          </a:extLst>
        </xdr:cNvPr>
        <xdr:cNvSpPr txBox="1"/>
      </xdr:nvSpPr>
      <xdr:spPr>
        <a:xfrm>
          <a:off x="11788852" y="454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20255</xdr:rowOff>
    </xdr:from>
    <xdr:ext cx="469744" cy="259045"/>
    <xdr:sp macro="" textlink="">
      <xdr:nvSpPr>
        <xdr:cNvPr id="175" name="n_3mainValue債務償還比率">
          <a:extLst>
            <a:ext uri="{FF2B5EF4-FFF2-40B4-BE49-F238E27FC236}">
              <a16:creationId xmlns:a16="http://schemas.microsoft.com/office/drawing/2014/main" id="{3B2002A6-6DFA-4EBD-A685-07A78D2D01C8}"/>
            </a:ext>
          </a:extLst>
        </xdr:cNvPr>
        <xdr:cNvSpPr txBox="1"/>
      </xdr:nvSpPr>
      <xdr:spPr>
        <a:xfrm>
          <a:off x="11103052" y="46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170270</xdr:rowOff>
    </xdr:from>
    <xdr:ext cx="469744" cy="259045"/>
    <xdr:sp macro="" textlink="">
      <xdr:nvSpPr>
        <xdr:cNvPr id="176" name="n_4mainValue債務償還比率">
          <a:extLst>
            <a:ext uri="{FF2B5EF4-FFF2-40B4-BE49-F238E27FC236}">
              <a16:creationId xmlns:a16="http://schemas.microsoft.com/office/drawing/2014/main" id="{DDD3E88F-DFF9-44EB-A463-9DB034AE70CA}"/>
            </a:ext>
          </a:extLst>
        </xdr:cNvPr>
        <xdr:cNvSpPr txBox="1"/>
      </xdr:nvSpPr>
      <xdr:spPr>
        <a:xfrm>
          <a:off x="10417252" y="46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6D99F45D-D337-4544-A266-B13387E81CF8}"/>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77CEAAF4-921C-4C03-B7E2-BDCCE86F2E43}"/>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B07750-303C-4557-9318-1B3E0B725974}"/>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184AAA53-994C-42FD-A441-060FEE2566F2}"/>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72C40D0D-DA7B-4D49-B56B-2FB8104C311C}"/>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626F4B90-7B54-4FA1-A5BD-1B21E49FBC4B}"/>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B1AD80-F55A-4A59-BF01-DA402325BB32}"/>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B9F40F-AF50-4E04-9A66-F3350D12449B}"/>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C84694-ED42-4725-B482-EDCAD71FF561}"/>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5C835D-AB0D-49ED-84BF-05D3F55EED05}"/>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161469-6682-4E3E-884D-449BF62C3AAB}"/>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0903F5-466D-43B5-86D6-9EDCC0FB625D}"/>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3F90F7-C753-4F21-9139-5986A29DABEC}"/>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E08555-384B-44A8-8FE0-E1D5514004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03FB83-8E22-4BE8-8D30-AC21E0F5C28B}"/>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82ED13-5FB9-4CDB-B956-3B345018DE3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75,282
67,536
5.11
33,581,676
30,891,881
2,533,280
15,480,027
19,924,475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8B13DB-A844-492E-8CFE-5A33AB6072DE}"/>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33E130-3EBF-45CA-BFEC-0E9F1E1784A2}"/>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1D5163-41E9-49C4-9399-B6EED63CAB71}"/>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5E983D-A548-4A7E-A9E6-2DA541FF696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9BA78C-C4F9-421C-A7AC-C0EEF00214EC}"/>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A5BD22-A9FA-45C4-B085-B40F97BC2252}"/>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7BABCE-0A03-418F-8F37-75CF360098BF}"/>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98247F-5352-4DD3-8150-C4CFB487C1E8}"/>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9E16BE-B056-4CCC-A6DD-0829DF1510F2}"/>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7DF201-6761-4D72-ADCC-65D12A38D12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E0C30E-2839-4323-9964-3BAA331B7D7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34F566-3C40-43DB-8A91-1F133184A311}"/>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44F623-B90B-4F3F-8924-31DE3216B1CC}"/>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BA5DF2-11D1-4051-B023-BD3F64DA1C0C}"/>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AC817A-FCDB-4E39-A199-0C1FDE00C665}"/>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E86413-7423-4869-95F4-BBEE44CF0F69}"/>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E93D16-763D-4D45-B9E1-6B2C632D9D1B}"/>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B481FA-715C-4872-93FD-85DCCBCEF03B}"/>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332274-74CD-4CEF-AB03-F6D4F47009E1}"/>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CFECF4-8CF7-4FE7-9D4A-2534E13471AD}"/>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4F9BD8-FC85-45BA-A1EB-5E3235AA134F}"/>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42B766-405F-4720-B0B7-6DCF3CFB8D96}"/>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C61BD8-7362-48D6-89D7-BFFF2895BE3E}"/>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F0639A-237D-4A8F-8333-111A8A6030FE}"/>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981329-9ED6-488D-B680-389621F5C31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50B53C-F79B-40C4-B270-7B685D83BA49}"/>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6AC8FF-FBFB-4E75-9D72-34773D6E6F5F}"/>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13681B-4E47-41F9-AE42-D067BD9059E3}"/>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5792BA-686F-4A48-9A01-7D30C8A015CC}"/>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CF9097-F1A9-41AF-A10A-2E91ED5532F6}"/>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AD1EF7-CD8B-42B5-BFDB-6D47EAA351EE}"/>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ED580E-8216-478A-A964-C85676AD8403}"/>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E106BB-A888-47E6-862E-C3228771889F}"/>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2E0814B-FA79-4D02-A020-A1A1A478BD82}"/>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45D17B-7A58-4E59-8789-B8E8B23A7A99}"/>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7DE0FBE-CC15-48D8-8D1E-7F639FCB1F67}"/>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405059-F3F7-4CB9-9C33-04DA274DEFCF}"/>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A395E1A-6C23-41FE-A239-08E9C7021798}"/>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8DD007-A150-4954-9524-8BB274539BB6}"/>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264C6FA-B968-4C7F-B736-3942176F6077}"/>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3CDE578-886F-4725-A53D-491354924EFC}"/>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7F4452D-92CF-4F61-BF28-EBDD96467E06}"/>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18DDB7E-A722-43EA-BDC0-0C34E9DBCE15}"/>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CC3F2A-70D9-4D6E-A590-94450E5975E2}"/>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1756632-B843-473F-B912-0877882F3E3E}"/>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F24E2BA9-3D7B-4394-80F9-39279E30CAD3}"/>
            </a:ext>
          </a:extLst>
        </xdr:cNvPr>
        <xdr:cNvCxnSpPr/>
      </xdr:nvCxnSpPr>
      <xdr:spPr>
        <a:xfrm flipV="1">
          <a:off x="4177665" y="553783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3DA19A7D-705C-4C8A-B5E7-EA59E377175D}"/>
            </a:ext>
          </a:extLst>
        </xdr:cNvPr>
        <xdr:cNvSpPr txBox="1"/>
      </xdr:nvSpPr>
      <xdr:spPr>
        <a:xfrm>
          <a:off x="42164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16CA7C7-EC5E-40BA-8056-3888F5D8D5C5}"/>
            </a:ext>
          </a:extLst>
        </xdr:cNvPr>
        <xdr:cNvCxnSpPr/>
      </xdr:nvCxnSpPr>
      <xdr:spPr>
        <a:xfrm>
          <a:off x="4108450" y="6955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A70FB41-D273-462C-8148-20289905DA64}"/>
            </a:ext>
          </a:extLst>
        </xdr:cNvPr>
        <xdr:cNvSpPr txBox="1"/>
      </xdr:nvSpPr>
      <xdr:spPr>
        <a:xfrm>
          <a:off x="4216400" y="53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63FAE599-39AE-4B17-BE96-383C3717F4D8}"/>
            </a:ext>
          </a:extLst>
        </xdr:cNvPr>
        <xdr:cNvCxnSpPr/>
      </xdr:nvCxnSpPr>
      <xdr:spPr>
        <a:xfrm>
          <a:off x="4108450" y="5537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89B089D1-15C0-481E-B8E7-CEE2EEA93763}"/>
            </a:ext>
          </a:extLst>
        </xdr:cNvPr>
        <xdr:cNvSpPr txBox="1"/>
      </xdr:nvSpPr>
      <xdr:spPr>
        <a:xfrm>
          <a:off x="4216400" y="617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8F4A7F1C-B829-41FA-B064-B723DDE34CBF}"/>
            </a:ext>
          </a:extLst>
        </xdr:cNvPr>
        <xdr:cNvSpPr/>
      </xdr:nvSpPr>
      <xdr:spPr>
        <a:xfrm>
          <a:off x="4127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AAB570DC-314F-42F3-A8F8-E9B320CF0272}"/>
            </a:ext>
          </a:extLst>
        </xdr:cNvPr>
        <xdr:cNvSpPr/>
      </xdr:nvSpPr>
      <xdr:spPr>
        <a:xfrm>
          <a:off x="3384550" y="631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EFCBD473-682A-4712-8925-953DE54DFA43}"/>
            </a:ext>
          </a:extLst>
        </xdr:cNvPr>
        <xdr:cNvSpPr/>
      </xdr:nvSpPr>
      <xdr:spPr>
        <a:xfrm>
          <a:off x="2571750" y="6259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20EBA718-1AD9-4B20-A20C-7624BFBF8B4D}"/>
            </a:ext>
          </a:extLst>
        </xdr:cNvPr>
        <xdr:cNvSpPr/>
      </xdr:nvSpPr>
      <xdr:spPr>
        <a:xfrm>
          <a:off x="1778000" y="6219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F5C22B4B-F3E9-47DF-9B9C-EB1E9783119E}"/>
            </a:ext>
          </a:extLst>
        </xdr:cNvPr>
        <xdr:cNvSpPr/>
      </xdr:nvSpPr>
      <xdr:spPr>
        <a:xfrm>
          <a:off x="984250" y="6212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16F552-F070-45FE-9475-48D5BFF1C40E}"/>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DE08BB-ED51-4354-829D-D3CE27796041}"/>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C4DFE5-EA28-4D66-AD71-A871CDA2F932}"/>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475183-B269-4F4D-9BF2-F2590242F2D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564D65-1D91-4E69-8127-4B0B88D1C163}"/>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122555</xdr:rowOff>
    </xdr:from>
    <xdr:to>
      <xdr:col>24</xdr:col>
      <xdr:colOff>114300</xdr:colOff>
      <xdr:row>39</xdr:row>
      <xdr:rowOff>52705</xdr:rowOff>
    </xdr:to>
    <xdr:sp macro="" textlink="">
      <xdr:nvSpPr>
        <xdr:cNvPr id="73" name="楕円 72">
          <a:extLst>
            <a:ext uri="{FF2B5EF4-FFF2-40B4-BE49-F238E27FC236}">
              <a16:creationId xmlns:a16="http://schemas.microsoft.com/office/drawing/2014/main" id="{DC4CC810-DB58-43BC-9B98-3105D643AE8E}"/>
            </a:ext>
          </a:extLst>
        </xdr:cNvPr>
        <xdr:cNvSpPr/>
      </xdr:nvSpPr>
      <xdr:spPr>
        <a:xfrm>
          <a:off x="4127500" y="639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E6C7E965-B64A-40D2-9F10-B68CCA44D2B5}"/>
            </a:ext>
          </a:extLst>
        </xdr:cNvPr>
        <xdr:cNvSpPr txBox="1"/>
      </xdr:nvSpPr>
      <xdr:spPr>
        <a:xfrm>
          <a:off x="4216400"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0AE06716-15DB-4BB8-AA2D-9B43AE04AFC1}"/>
            </a:ext>
          </a:extLst>
        </xdr:cNvPr>
        <xdr:cNvSpPr/>
      </xdr:nvSpPr>
      <xdr:spPr>
        <a:xfrm>
          <a:off x="3384550" y="6358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39</xdr:row>
      <xdr:rowOff>1905</xdr:rowOff>
    </xdr:to>
    <xdr:cxnSp macro="">
      <xdr:nvCxnSpPr>
        <xdr:cNvPr id="76" name="直線コネクタ 75">
          <a:extLst>
            <a:ext uri="{FF2B5EF4-FFF2-40B4-BE49-F238E27FC236}">
              <a16:creationId xmlns:a16="http://schemas.microsoft.com/office/drawing/2014/main" id="{69FB617C-118C-4F58-85CB-67387A297CFB}"/>
            </a:ext>
          </a:extLst>
        </xdr:cNvPr>
        <xdr:cNvCxnSpPr/>
      </xdr:nvCxnSpPr>
      <xdr:spPr>
        <a:xfrm>
          <a:off x="3429000" y="6409055"/>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a:extLst>
            <a:ext uri="{FF2B5EF4-FFF2-40B4-BE49-F238E27FC236}">
              <a16:creationId xmlns:a16="http://schemas.microsoft.com/office/drawing/2014/main" id="{D356DA77-6A5F-43FB-B7E4-D2098EF1A604}"/>
            </a:ext>
          </a:extLst>
        </xdr:cNvPr>
        <xdr:cNvSpPr/>
      </xdr:nvSpPr>
      <xdr:spPr>
        <a:xfrm>
          <a:off x="257175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135255</xdr:rowOff>
    </xdr:to>
    <xdr:cxnSp macro="">
      <xdr:nvCxnSpPr>
        <xdr:cNvPr id="78" name="直線コネクタ 77">
          <a:extLst>
            <a:ext uri="{FF2B5EF4-FFF2-40B4-BE49-F238E27FC236}">
              <a16:creationId xmlns:a16="http://schemas.microsoft.com/office/drawing/2014/main" id="{126D1BCD-392E-4A81-8D7F-11B90852B002}"/>
            </a:ext>
          </a:extLst>
        </xdr:cNvPr>
        <xdr:cNvCxnSpPr/>
      </xdr:nvCxnSpPr>
      <xdr:spPr>
        <a:xfrm>
          <a:off x="2622550" y="6388100"/>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a:extLst>
            <a:ext uri="{FF2B5EF4-FFF2-40B4-BE49-F238E27FC236}">
              <a16:creationId xmlns:a16="http://schemas.microsoft.com/office/drawing/2014/main" id="{FCD1710A-1D8D-4882-B5EC-9FDF0A485503}"/>
            </a:ext>
          </a:extLst>
        </xdr:cNvPr>
        <xdr:cNvSpPr/>
      </xdr:nvSpPr>
      <xdr:spPr>
        <a:xfrm>
          <a:off x="1778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114300</xdr:rowOff>
    </xdr:to>
    <xdr:cxnSp macro="">
      <xdr:nvCxnSpPr>
        <xdr:cNvPr id="80" name="直線コネクタ 79">
          <a:extLst>
            <a:ext uri="{FF2B5EF4-FFF2-40B4-BE49-F238E27FC236}">
              <a16:creationId xmlns:a16="http://schemas.microsoft.com/office/drawing/2014/main" id="{B1C945E1-983D-476C-A850-5EF8B89D1F02}"/>
            </a:ext>
          </a:extLst>
        </xdr:cNvPr>
        <xdr:cNvCxnSpPr/>
      </xdr:nvCxnSpPr>
      <xdr:spPr>
        <a:xfrm>
          <a:off x="1828800" y="635762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a:extLst>
            <a:ext uri="{FF2B5EF4-FFF2-40B4-BE49-F238E27FC236}">
              <a16:creationId xmlns:a16="http://schemas.microsoft.com/office/drawing/2014/main" id="{2D202BEC-C5F2-4ADC-B58F-92A8B564C2B4}"/>
            </a:ext>
          </a:extLst>
        </xdr:cNvPr>
        <xdr:cNvSpPr/>
      </xdr:nvSpPr>
      <xdr:spPr>
        <a:xfrm>
          <a:off x="984250" y="6270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83820</xdr:rowOff>
    </xdr:to>
    <xdr:cxnSp macro="">
      <xdr:nvCxnSpPr>
        <xdr:cNvPr id="82" name="直線コネクタ 81">
          <a:extLst>
            <a:ext uri="{FF2B5EF4-FFF2-40B4-BE49-F238E27FC236}">
              <a16:creationId xmlns:a16="http://schemas.microsoft.com/office/drawing/2014/main" id="{80BEEA6F-6DA1-48A2-BB25-971D1B111B5F}"/>
            </a:ext>
          </a:extLst>
        </xdr:cNvPr>
        <xdr:cNvCxnSpPr/>
      </xdr:nvCxnSpPr>
      <xdr:spPr>
        <a:xfrm>
          <a:off x="1028700" y="632142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4422F585-8A82-4145-A1A2-389EB3F03B32}"/>
            </a:ext>
          </a:extLst>
        </xdr:cNvPr>
        <xdr:cNvSpPr txBox="1"/>
      </xdr:nvSpPr>
      <xdr:spPr>
        <a:xfrm>
          <a:off x="32391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39FD8407-C927-4C9E-B0EA-40D12B00CAF0}"/>
            </a:ext>
          </a:extLst>
        </xdr:cNvPr>
        <xdr:cNvSpPr txBox="1"/>
      </xdr:nvSpPr>
      <xdr:spPr>
        <a:xfrm>
          <a:off x="2439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A5E190D1-7715-4617-A395-5D604EA6E3C3}"/>
            </a:ext>
          </a:extLst>
        </xdr:cNvPr>
        <xdr:cNvSpPr txBox="1"/>
      </xdr:nvSpPr>
      <xdr:spPr>
        <a:xfrm>
          <a:off x="164529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082A292F-5230-487F-9CEC-80CC5AF4E864}"/>
            </a:ext>
          </a:extLst>
        </xdr:cNvPr>
        <xdr:cNvSpPr txBox="1"/>
      </xdr:nvSpPr>
      <xdr:spPr>
        <a:xfrm>
          <a:off x="8515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道路】&#10;有形固定資産減価償却率">
          <a:extLst>
            <a:ext uri="{FF2B5EF4-FFF2-40B4-BE49-F238E27FC236}">
              <a16:creationId xmlns:a16="http://schemas.microsoft.com/office/drawing/2014/main" id="{80FB7044-05B6-48F9-A7A3-E997BE923C9F}"/>
            </a:ext>
          </a:extLst>
        </xdr:cNvPr>
        <xdr:cNvSpPr txBox="1"/>
      </xdr:nvSpPr>
      <xdr:spPr>
        <a:xfrm>
          <a:off x="32391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8" name="n_2mainValue【道路】&#10;有形固定資産減価償却率">
          <a:extLst>
            <a:ext uri="{FF2B5EF4-FFF2-40B4-BE49-F238E27FC236}">
              <a16:creationId xmlns:a16="http://schemas.microsoft.com/office/drawing/2014/main" id="{A9616DDE-EB11-4C4D-A363-B764350D687D}"/>
            </a:ext>
          </a:extLst>
        </xdr:cNvPr>
        <xdr:cNvSpPr txBox="1"/>
      </xdr:nvSpPr>
      <xdr:spPr>
        <a:xfrm>
          <a:off x="2439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A45E3E66-3C18-4FEB-BAD6-AE7804B81FD6}"/>
            </a:ext>
          </a:extLst>
        </xdr:cNvPr>
        <xdr:cNvSpPr txBox="1"/>
      </xdr:nvSpPr>
      <xdr:spPr>
        <a:xfrm>
          <a:off x="164529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道路】&#10;有形固定資産減価償却率">
          <a:extLst>
            <a:ext uri="{FF2B5EF4-FFF2-40B4-BE49-F238E27FC236}">
              <a16:creationId xmlns:a16="http://schemas.microsoft.com/office/drawing/2014/main" id="{D84A83CB-0C93-4960-8690-53E38F5CCCCA}"/>
            </a:ext>
          </a:extLst>
        </xdr:cNvPr>
        <xdr:cNvSpPr txBox="1"/>
      </xdr:nvSpPr>
      <xdr:spPr>
        <a:xfrm>
          <a:off x="8515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C2538F-9ABD-4B84-9409-420C86A3CFC1}"/>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1FBC9FF-12EF-4893-A719-DAA44B0D718C}"/>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87CC33-1147-4C9E-8907-579F8DA1BF6F}"/>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F1EA2B3-AD0D-4725-87C3-BA13A63AC5FB}"/>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DC94090-FD27-4672-A484-70E5EAA5CBFA}"/>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775329D-5635-4380-B882-29A01B578ECF}"/>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B0CD68D-A89E-46DE-989B-91535160571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126AAC7-DA96-4604-A1C2-455CBF64AB86}"/>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8352845-3112-4579-B76C-53D89F17189B}"/>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18C6DCD-6412-49A6-9988-2C78C3CB6BBF}"/>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0BED209-B4DF-4646-ABC1-5ABCFD511FD3}"/>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114D373-DCF8-4C52-9944-41181C9222B2}"/>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47A649D-34D5-4A89-B1CE-E1A7DF11440A}"/>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CC523E6-34F2-49A1-8BB4-2B3E1320248F}"/>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9F514CC-8948-49A6-A28F-97D5A578560C}"/>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CE72B03-59C4-49B1-9D2A-B7EEFE4E1139}"/>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857842C-EE3D-4C49-BCBE-2CCB3E84BBF6}"/>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1D23570-FF97-4533-B45C-F7063BD6AD6D}"/>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8335725-7E0A-4E9F-92A2-8DA13750CA5D}"/>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5F02D27-2E16-4E63-A462-C9F52ADD8425}"/>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DCBA28-8247-412F-8792-0DA92F670D8C}"/>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28B7E7D-9319-49A3-B9F1-13A4B8A5C6A8}"/>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7EE33FB-3302-41BD-8121-CEA7AE9614EF}"/>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1D6C60C8-CF9D-42B0-B06D-FC697B84BA99}"/>
            </a:ext>
          </a:extLst>
        </xdr:cNvPr>
        <xdr:cNvCxnSpPr/>
      </xdr:nvCxnSpPr>
      <xdr:spPr>
        <a:xfrm flipV="1">
          <a:off x="9429115" y="5684647"/>
          <a:ext cx="0" cy="128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141C0540-5E37-4A95-AD29-F2E17D8186C1}"/>
            </a:ext>
          </a:extLst>
        </xdr:cNvPr>
        <xdr:cNvSpPr txBox="1"/>
      </xdr:nvSpPr>
      <xdr:spPr>
        <a:xfrm>
          <a:off x="9467850" y="697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5710B1BC-4536-470B-B6EF-DCFE155AF744}"/>
            </a:ext>
          </a:extLst>
        </xdr:cNvPr>
        <xdr:cNvCxnSpPr/>
      </xdr:nvCxnSpPr>
      <xdr:spPr>
        <a:xfrm>
          <a:off x="9359900" y="6971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B38471E1-B8C3-4930-9501-44D667F98EF0}"/>
            </a:ext>
          </a:extLst>
        </xdr:cNvPr>
        <xdr:cNvSpPr txBox="1"/>
      </xdr:nvSpPr>
      <xdr:spPr>
        <a:xfrm>
          <a:off x="9467850" y="54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9681A2F0-524F-4D00-AC8F-4F14BBE1472E}"/>
            </a:ext>
          </a:extLst>
        </xdr:cNvPr>
        <xdr:cNvCxnSpPr/>
      </xdr:nvCxnSpPr>
      <xdr:spPr>
        <a:xfrm>
          <a:off x="9359900" y="5684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864073F-DD6B-4D66-AE04-A3D5F858B612}"/>
            </a:ext>
          </a:extLst>
        </xdr:cNvPr>
        <xdr:cNvSpPr txBox="1"/>
      </xdr:nvSpPr>
      <xdr:spPr>
        <a:xfrm>
          <a:off x="9467850" y="651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247E89A1-91FC-4B1B-BA60-6471E5EAD9AA}"/>
            </a:ext>
          </a:extLst>
        </xdr:cNvPr>
        <xdr:cNvSpPr/>
      </xdr:nvSpPr>
      <xdr:spPr>
        <a:xfrm>
          <a:off x="9398000" y="6653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6FA4AAE3-BC51-4378-888F-18A0B98D3A82}"/>
            </a:ext>
          </a:extLst>
        </xdr:cNvPr>
        <xdr:cNvSpPr/>
      </xdr:nvSpPr>
      <xdr:spPr>
        <a:xfrm>
          <a:off x="8636000" y="66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a:extLst>
            <a:ext uri="{FF2B5EF4-FFF2-40B4-BE49-F238E27FC236}">
              <a16:creationId xmlns:a16="http://schemas.microsoft.com/office/drawing/2014/main" id="{B0C3A6B4-FA23-46FD-9053-23FFD308C923}"/>
            </a:ext>
          </a:extLst>
        </xdr:cNvPr>
        <xdr:cNvSpPr/>
      </xdr:nvSpPr>
      <xdr:spPr>
        <a:xfrm>
          <a:off x="7842250" y="6239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a:extLst>
            <a:ext uri="{FF2B5EF4-FFF2-40B4-BE49-F238E27FC236}">
              <a16:creationId xmlns:a16="http://schemas.microsoft.com/office/drawing/2014/main" id="{BD4573C1-F04D-4F25-9202-AAB707311CB1}"/>
            </a:ext>
          </a:extLst>
        </xdr:cNvPr>
        <xdr:cNvSpPr/>
      </xdr:nvSpPr>
      <xdr:spPr>
        <a:xfrm>
          <a:off x="7029450" y="622115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a:extLst>
            <a:ext uri="{FF2B5EF4-FFF2-40B4-BE49-F238E27FC236}">
              <a16:creationId xmlns:a16="http://schemas.microsoft.com/office/drawing/2014/main" id="{3297784A-0F77-4E72-B2E8-3D118F488B90}"/>
            </a:ext>
          </a:extLst>
        </xdr:cNvPr>
        <xdr:cNvSpPr/>
      </xdr:nvSpPr>
      <xdr:spPr>
        <a:xfrm>
          <a:off x="6235700" y="6230988"/>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2545DA-B874-4C1D-A255-2D9280FFFCAE}"/>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323E72-A20E-4BFF-BB2E-82536F420E3E}"/>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991503-5680-43F3-9A42-2943DCF0532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2F0A1B4-DA9D-49C9-8518-29B79763B7CF}"/>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1A9E704-6CA7-4512-8687-27D3358B8B9C}"/>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86284</xdr:rowOff>
    </xdr:from>
    <xdr:to>
      <xdr:col>55</xdr:col>
      <xdr:colOff>50800</xdr:colOff>
      <xdr:row>42</xdr:row>
      <xdr:rowOff>16434</xdr:rowOff>
    </xdr:to>
    <xdr:sp macro="" textlink="">
      <xdr:nvSpPr>
        <xdr:cNvPr id="130" name="楕円 129">
          <a:extLst>
            <a:ext uri="{FF2B5EF4-FFF2-40B4-BE49-F238E27FC236}">
              <a16:creationId xmlns:a16="http://schemas.microsoft.com/office/drawing/2014/main" id="{A367F7C4-1EB5-4957-BC84-D5A6190DB4D2}"/>
            </a:ext>
          </a:extLst>
        </xdr:cNvPr>
        <xdr:cNvSpPr/>
      </xdr:nvSpPr>
      <xdr:spPr>
        <a:xfrm>
          <a:off x="9398000" y="68553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1211</xdr:rowOff>
    </xdr:from>
    <xdr:ext cx="469744" cy="259045"/>
    <xdr:sp macro="" textlink="">
      <xdr:nvSpPr>
        <xdr:cNvPr id="131" name="【道路】&#10;一人当たり延長該当値テキスト">
          <a:extLst>
            <a:ext uri="{FF2B5EF4-FFF2-40B4-BE49-F238E27FC236}">
              <a16:creationId xmlns:a16="http://schemas.microsoft.com/office/drawing/2014/main" id="{9B3E7A0E-1A77-4232-8610-E94CD98DCC80}"/>
            </a:ext>
          </a:extLst>
        </xdr:cNvPr>
        <xdr:cNvSpPr txBox="1"/>
      </xdr:nvSpPr>
      <xdr:spPr>
        <a:xfrm>
          <a:off x="9467850" y="67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86398</xdr:rowOff>
    </xdr:from>
    <xdr:to>
      <xdr:col>50</xdr:col>
      <xdr:colOff>165100</xdr:colOff>
      <xdr:row>42</xdr:row>
      <xdr:rowOff>16548</xdr:rowOff>
    </xdr:to>
    <xdr:sp macro="" textlink="">
      <xdr:nvSpPr>
        <xdr:cNvPr id="132" name="楕円 131">
          <a:extLst>
            <a:ext uri="{FF2B5EF4-FFF2-40B4-BE49-F238E27FC236}">
              <a16:creationId xmlns:a16="http://schemas.microsoft.com/office/drawing/2014/main" id="{BC6D237C-DC50-43D1-BD15-90DA1AE1DC7C}"/>
            </a:ext>
          </a:extLst>
        </xdr:cNvPr>
        <xdr:cNvSpPr/>
      </xdr:nvSpPr>
      <xdr:spPr>
        <a:xfrm>
          <a:off x="8636000" y="68554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137084</xdr:rowOff>
    </xdr:from>
    <xdr:to>
      <xdr:col>55</xdr:col>
      <xdr:colOff>0</xdr:colOff>
      <xdr:row>41</xdr:row>
      <xdr:rowOff>137198</xdr:rowOff>
    </xdr:to>
    <xdr:cxnSp macro="">
      <xdr:nvCxnSpPr>
        <xdr:cNvPr id="133" name="直線コネクタ 132">
          <a:extLst>
            <a:ext uri="{FF2B5EF4-FFF2-40B4-BE49-F238E27FC236}">
              <a16:creationId xmlns:a16="http://schemas.microsoft.com/office/drawing/2014/main" id="{525619F4-492D-46E5-8D21-38C5DBDCB8AC}"/>
            </a:ext>
          </a:extLst>
        </xdr:cNvPr>
        <xdr:cNvCxnSpPr/>
      </xdr:nvCxnSpPr>
      <xdr:spPr>
        <a:xfrm flipV="1">
          <a:off x="8686800" y="6906184"/>
          <a:ext cx="74295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86589</xdr:rowOff>
    </xdr:from>
    <xdr:to>
      <xdr:col>46</xdr:col>
      <xdr:colOff>38100</xdr:colOff>
      <xdr:row>42</xdr:row>
      <xdr:rowOff>16739</xdr:rowOff>
    </xdr:to>
    <xdr:sp macro="" textlink="">
      <xdr:nvSpPr>
        <xdr:cNvPr id="134" name="楕円 133">
          <a:extLst>
            <a:ext uri="{FF2B5EF4-FFF2-40B4-BE49-F238E27FC236}">
              <a16:creationId xmlns:a16="http://schemas.microsoft.com/office/drawing/2014/main" id="{AD63E088-EC71-4861-ABCA-7FD9900CE0BD}"/>
            </a:ext>
          </a:extLst>
        </xdr:cNvPr>
        <xdr:cNvSpPr/>
      </xdr:nvSpPr>
      <xdr:spPr>
        <a:xfrm>
          <a:off x="7842250" y="6855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137198</xdr:rowOff>
    </xdr:from>
    <xdr:to>
      <xdr:col>50</xdr:col>
      <xdr:colOff>114300</xdr:colOff>
      <xdr:row>41</xdr:row>
      <xdr:rowOff>137389</xdr:rowOff>
    </xdr:to>
    <xdr:cxnSp macro="">
      <xdr:nvCxnSpPr>
        <xdr:cNvPr id="135" name="直線コネクタ 134">
          <a:extLst>
            <a:ext uri="{FF2B5EF4-FFF2-40B4-BE49-F238E27FC236}">
              <a16:creationId xmlns:a16="http://schemas.microsoft.com/office/drawing/2014/main" id="{94BB2ABC-6EA8-4FE4-9517-2676921FE0AD}"/>
            </a:ext>
          </a:extLst>
        </xdr:cNvPr>
        <xdr:cNvCxnSpPr/>
      </xdr:nvCxnSpPr>
      <xdr:spPr>
        <a:xfrm flipV="1">
          <a:off x="7886700" y="6906298"/>
          <a:ext cx="8001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86551</xdr:rowOff>
    </xdr:from>
    <xdr:to>
      <xdr:col>41</xdr:col>
      <xdr:colOff>101600</xdr:colOff>
      <xdr:row>42</xdr:row>
      <xdr:rowOff>16701</xdr:rowOff>
    </xdr:to>
    <xdr:sp macro="" textlink="">
      <xdr:nvSpPr>
        <xdr:cNvPr id="136" name="楕円 135">
          <a:extLst>
            <a:ext uri="{FF2B5EF4-FFF2-40B4-BE49-F238E27FC236}">
              <a16:creationId xmlns:a16="http://schemas.microsoft.com/office/drawing/2014/main" id="{54B140DA-FE94-423C-9AD6-13BEC22CB564}"/>
            </a:ext>
          </a:extLst>
        </xdr:cNvPr>
        <xdr:cNvSpPr/>
      </xdr:nvSpPr>
      <xdr:spPr>
        <a:xfrm>
          <a:off x="7029450" y="6855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137351</xdr:rowOff>
    </xdr:from>
    <xdr:to>
      <xdr:col>45</xdr:col>
      <xdr:colOff>177800</xdr:colOff>
      <xdr:row>41</xdr:row>
      <xdr:rowOff>137389</xdr:rowOff>
    </xdr:to>
    <xdr:cxnSp macro="">
      <xdr:nvCxnSpPr>
        <xdr:cNvPr id="137" name="直線コネクタ 136">
          <a:extLst>
            <a:ext uri="{FF2B5EF4-FFF2-40B4-BE49-F238E27FC236}">
              <a16:creationId xmlns:a16="http://schemas.microsoft.com/office/drawing/2014/main" id="{49851711-7285-4DDD-9C84-B64EF29F967E}"/>
            </a:ext>
          </a:extLst>
        </xdr:cNvPr>
        <xdr:cNvCxnSpPr/>
      </xdr:nvCxnSpPr>
      <xdr:spPr>
        <a:xfrm>
          <a:off x="7080250" y="6906451"/>
          <a:ext cx="80645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86169</xdr:rowOff>
    </xdr:from>
    <xdr:to>
      <xdr:col>36</xdr:col>
      <xdr:colOff>165100</xdr:colOff>
      <xdr:row>42</xdr:row>
      <xdr:rowOff>16319</xdr:rowOff>
    </xdr:to>
    <xdr:sp macro="" textlink="">
      <xdr:nvSpPr>
        <xdr:cNvPr id="138" name="楕円 137">
          <a:extLst>
            <a:ext uri="{FF2B5EF4-FFF2-40B4-BE49-F238E27FC236}">
              <a16:creationId xmlns:a16="http://schemas.microsoft.com/office/drawing/2014/main" id="{F00005BB-DD8C-4D7C-941A-F7172CDE9650}"/>
            </a:ext>
          </a:extLst>
        </xdr:cNvPr>
        <xdr:cNvSpPr/>
      </xdr:nvSpPr>
      <xdr:spPr>
        <a:xfrm>
          <a:off x="6235700" y="6855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136969</xdr:rowOff>
    </xdr:from>
    <xdr:to>
      <xdr:col>41</xdr:col>
      <xdr:colOff>50800</xdr:colOff>
      <xdr:row>41</xdr:row>
      <xdr:rowOff>137351</xdr:rowOff>
    </xdr:to>
    <xdr:cxnSp macro="">
      <xdr:nvCxnSpPr>
        <xdr:cNvPr id="139" name="直線コネクタ 138">
          <a:extLst>
            <a:ext uri="{FF2B5EF4-FFF2-40B4-BE49-F238E27FC236}">
              <a16:creationId xmlns:a16="http://schemas.microsoft.com/office/drawing/2014/main" id="{E97E525F-3F58-4F3B-9447-68012C90C3DF}"/>
            </a:ext>
          </a:extLst>
        </xdr:cNvPr>
        <xdr:cNvCxnSpPr/>
      </xdr:nvCxnSpPr>
      <xdr:spPr>
        <a:xfrm>
          <a:off x="6286500" y="6906069"/>
          <a:ext cx="79375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5C1538EA-6C47-405B-8345-BC158CF3F109}"/>
            </a:ext>
          </a:extLst>
        </xdr:cNvPr>
        <xdr:cNvSpPr txBox="1"/>
      </xdr:nvSpPr>
      <xdr:spPr>
        <a:xfrm>
          <a:off x="8458277" y="643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41" name="n_2aveValue【道路】&#10;一人当たり延長">
          <a:extLst>
            <a:ext uri="{FF2B5EF4-FFF2-40B4-BE49-F238E27FC236}">
              <a16:creationId xmlns:a16="http://schemas.microsoft.com/office/drawing/2014/main" id="{D3B74C31-9057-4628-BF6D-640A43D860CE}"/>
            </a:ext>
          </a:extLst>
        </xdr:cNvPr>
        <xdr:cNvSpPr txBox="1"/>
      </xdr:nvSpPr>
      <xdr:spPr>
        <a:xfrm>
          <a:off x="7644911" y="60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42" name="n_3aveValue【道路】&#10;一人当たり延長">
          <a:extLst>
            <a:ext uri="{FF2B5EF4-FFF2-40B4-BE49-F238E27FC236}">
              <a16:creationId xmlns:a16="http://schemas.microsoft.com/office/drawing/2014/main" id="{7DECDF77-1254-4C5F-BBF1-CA7EB9525E76}"/>
            </a:ext>
          </a:extLst>
        </xdr:cNvPr>
        <xdr:cNvSpPr txBox="1"/>
      </xdr:nvSpPr>
      <xdr:spPr>
        <a:xfrm>
          <a:off x="6851161" y="60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43" name="n_4aveValue【道路】&#10;一人当たり延長">
          <a:extLst>
            <a:ext uri="{FF2B5EF4-FFF2-40B4-BE49-F238E27FC236}">
              <a16:creationId xmlns:a16="http://schemas.microsoft.com/office/drawing/2014/main" id="{2B87DD61-30FD-48DA-BB83-E9098E215B97}"/>
            </a:ext>
          </a:extLst>
        </xdr:cNvPr>
        <xdr:cNvSpPr txBox="1"/>
      </xdr:nvSpPr>
      <xdr:spPr>
        <a:xfrm>
          <a:off x="6038361" y="6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7675</xdr:rowOff>
    </xdr:from>
    <xdr:ext cx="469744" cy="259045"/>
    <xdr:sp macro="" textlink="">
      <xdr:nvSpPr>
        <xdr:cNvPr id="144" name="n_1mainValue【道路】&#10;一人当たり延長">
          <a:extLst>
            <a:ext uri="{FF2B5EF4-FFF2-40B4-BE49-F238E27FC236}">
              <a16:creationId xmlns:a16="http://schemas.microsoft.com/office/drawing/2014/main" id="{28A119EF-AB47-4881-BC58-C93F9DCD5F8E}"/>
            </a:ext>
          </a:extLst>
        </xdr:cNvPr>
        <xdr:cNvSpPr txBox="1"/>
      </xdr:nvSpPr>
      <xdr:spPr>
        <a:xfrm>
          <a:off x="8458277" y="69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7866</xdr:rowOff>
    </xdr:from>
    <xdr:ext cx="469744" cy="259045"/>
    <xdr:sp macro="" textlink="">
      <xdr:nvSpPr>
        <xdr:cNvPr id="145" name="n_2mainValue【道路】&#10;一人当たり延長">
          <a:extLst>
            <a:ext uri="{FF2B5EF4-FFF2-40B4-BE49-F238E27FC236}">
              <a16:creationId xmlns:a16="http://schemas.microsoft.com/office/drawing/2014/main" id="{743A41FF-5A7D-4E5F-9955-9FDB2444CA9F}"/>
            </a:ext>
          </a:extLst>
        </xdr:cNvPr>
        <xdr:cNvSpPr txBox="1"/>
      </xdr:nvSpPr>
      <xdr:spPr>
        <a:xfrm>
          <a:off x="7677227" y="69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7828</xdr:rowOff>
    </xdr:from>
    <xdr:ext cx="469744" cy="259045"/>
    <xdr:sp macro="" textlink="">
      <xdr:nvSpPr>
        <xdr:cNvPr id="146" name="n_3mainValue【道路】&#10;一人当たり延長">
          <a:extLst>
            <a:ext uri="{FF2B5EF4-FFF2-40B4-BE49-F238E27FC236}">
              <a16:creationId xmlns:a16="http://schemas.microsoft.com/office/drawing/2014/main" id="{40E52E3C-E3C9-4BEC-8F0D-0CC6D6655A7E}"/>
            </a:ext>
          </a:extLst>
        </xdr:cNvPr>
        <xdr:cNvSpPr txBox="1"/>
      </xdr:nvSpPr>
      <xdr:spPr>
        <a:xfrm>
          <a:off x="6864427" y="69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7446</xdr:rowOff>
    </xdr:from>
    <xdr:ext cx="469744" cy="259045"/>
    <xdr:sp macro="" textlink="">
      <xdr:nvSpPr>
        <xdr:cNvPr id="147" name="n_4mainValue【道路】&#10;一人当たり延長">
          <a:extLst>
            <a:ext uri="{FF2B5EF4-FFF2-40B4-BE49-F238E27FC236}">
              <a16:creationId xmlns:a16="http://schemas.microsoft.com/office/drawing/2014/main" id="{93723CF8-1C95-4F0B-B0D9-50AFC7168CCD}"/>
            </a:ext>
          </a:extLst>
        </xdr:cNvPr>
        <xdr:cNvSpPr txBox="1"/>
      </xdr:nvSpPr>
      <xdr:spPr>
        <a:xfrm>
          <a:off x="6070677" y="69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841FF3F-F487-478E-BD04-B2BE6BA51F1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ABE2CF8-9AFC-4F8C-A4B5-DC7441FBBD8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27B007D-2C00-4977-B3E6-1D0302256FB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31433D0-3EFC-4FC7-9478-BF7D4A4E56ED}"/>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66A199-6EF8-45AF-9D49-706ADF9DFCF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9B4BE7F-EF98-4FFC-A2AB-EB80997B4006}"/>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F198ED1-9640-40E1-B8CB-701462B515B1}"/>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C0AC30D-1ABA-4E16-BC68-2B601EA2E6F7}"/>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5633DF0-E3C9-4CD6-A5EE-9BD398AEE26C}"/>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05C969F-7D7E-4446-ADCF-B79E476B8BB8}"/>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9EB84D3-9A08-4FBA-91EA-D8AE4DE6D753}"/>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11F6F2A-1495-4296-9081-95AC4881C14D}"/>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1B53DF6-7F3E-4AF5-A650-DD35F4F835B8}"/>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04370BB-3663-47FC-ADDD-6358FC9A6455}"/>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3734CE1-6010-4918-82D2-47F9362C25AA}"/>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6D71D4F-69CB-45C5-A90A-50EC79220645}"/>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65D0B0C-8A77-443C-9BE4-0F32BFD202F0}"/>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6AD6B45-138A-49B6-9913-068BBAAE52D9}"/>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1C74AC7-6304-47D2-BCB3-7C74B9862891}"/>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A2C1F86-FBEF-43C1-AEBC-688B19837D6E}"/>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6FB027F-E950-4BC9-809B-9FE5F9897F09}"/>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741C842-38E3-40E1-A6E0-D42B590399AF}"/>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71978B4-C3B9-475E-A797-B0A6F60632F4}"/>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B9FC756-77BE-481E-9217-CE8CC9A9669B}"/>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D9F0D21-4D30-4726-8698-162F6BE58ADF}"/>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23FE3EA-A553-4C07-B8EE-B552649732F4}"/>
            </a:ext>
          </a:extLst>
        </xdr:cNvPr>
        <xdr:cNvCxnSpPr/>
      </xdr:nvCxnSpPr>
      <xdr:spPr>
        <a:xfrm flipV="1">
          <a:off x="4177665" y="9261928"/>
          <a:ext cx="0" cy="130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B2C0063-7795-4DEC-8DA8-BFDD16EF3DFD}"/>
            </a:ext>
          </a:extLst>
        </xdr:cNvPr>
        <xdr:cNvSpPr txBox="1"/>
      </xdr:nvSpPr>
      <xdr:spPr>
        <a:xfrm>
          <a:off x="4216400" y="1056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108CB16A-FC04-4031-BD2D-9B01E1406A0E}"/>
            </a:ext>
          </a:extLst>
        </xdr:cNvPr>
        <xdr:cNvCxnSpPr/>
      </xdr:nvCxnSpPr>
      <xdr:spPr>
        <a:xfrm>
          <a:off x="4108450" y="10564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88B0977-5743-4A23-97FE-3734B30EF897}"/>
            </a:ext>
          </a:extLst>
        </xdr:cNvPr>
        <xdr:cNvSpPr txBox="1"/>
      </xdr:nvSpPr>
      <xdr:spPr>
        <a:xfrm>
          <a:off x="4216400" y="9049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62A0ED7-306F-4E21-9E55-727504C8B948}"/>
            </a:ext>
          </a:extLst>
        </xdr:cNvPr>
        <xdr:cNvCxnSpPr/>
      </xdr:nvCxnSpPr>
      <xdr:spPr>
        <a:xfrm>
          <a:off x="4108450" y="9261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599E62B-7332-4A9C-A04D-511C8062DD67}"/>
            </a:ext>
          </a:extLst>
        </xdr:cNvPr>
        <xdr:cNvSpPr txBox="1"/>
      </xdr:nvSpPr>
      <xdr:spPr>
        <a:xfrm>
          <a:off x="4216400" y="9904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253BA04C-C653-452A-BBB5-FC557792CBCD}"/>
            </a:ext>
          </a:extLst>
        </xdr:cNvPr>
        <xdr:cNvSpPr/>
      </xdr:nvSpPr>
      <xdr:spPr>
        <a:xfrm>
          <a:off x="4127500" y="10046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A14702CC-3721-4F98-97BA-AE6CBBC6A4B2}"/>
            </a:ext>
          </a:extLst>
        </xdr:cNvPr>
        <xdr:cNvSpPr/>
      </xdr:nvSpPr>
      <xdr:spPr>
        <a:xfrm>
          <a:off x="3384550" y="10033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9E0B7995-8656-4B9D-861C-A1787A192ADF}"/>
            </a:ext>
          </a:extLst>
        </xdr:cNvPr>
        <xdr:cNvSpPr/>
      </xdr:nvSpPr>
      <xdr:spPr>
        <a:xfrm>
          <a:off x="2571750" y="10074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6572B32D-989E-4F2F-86BD-57E9092C74D1}"/>
            </a:ext>
          </a:extLst>
        </xdr:cNvPr>
        <xdr:cNvSpPr/>
      </xdr:nvSpPr>
      <xdr:spPr>
        <a:xfrm>
          <a:off x="1778000" y="10041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0225FB14-BD03-4986-9CC6-5701F0AF9B28}"/>
            </a:ext>
          </a:extLst>
        </xdr:cNvPr>
        <xdr:cNvSpPr/>
      </xdr:nvSpPr>
      <xdr:spPr>
        <a:xfrm>
          <a:off x="984250" y="100201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1A8393-A086-4F2C-B2AB-AE3FD910602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8C93B8-64E1-4024-9797-6DDB6D9064E4}"/>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DDE5D68-9F95-4637-A2A7-8B07B7C0A327}"/>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897954B-436C-4FBA-8750-4CED0C1A080C}"/>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62D34B2-C16C-48D2-8A6E-25EA884D5C3F}"/>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119017</xdr:rowOff>
    </xdr:from>
    <xdr:to>
      <xdr:col>24</xdr:col>
      <xdr:colOff>114300</xdr:colOff>
      <xdr:row>64</xdr:row>
      <xdr:rowOff>49167</xdr:rowOff>
    </xdr:to>
    <xdr:sp macro="" textlink="">
      <xdr:nvSpPr>
        <xdr:cNvPr id="189" name="楕円 188">
          <a:extLst>
            <a:ext uri="{FF2B5EF4-FFF2-40B4-BE49-F238E27FC236}">
              <a16:creationId xmlns:a16="http://schemas.microsoft.com/office/drawing/2014/main" id="{55577CD3-3F9F-4CC7-9061-6038B6480741}"/>
            </a:ext>
          </a:extLst>
        </xdr:cNvPr>
        <xdr:cNvSpPr/>
      </xdr:nvSpPr>
      <xdr:spPr>
        <a:xfrm>
          <a:off x="4127500" y="105203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33944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73DC576-6C81-4B5F-815B-88D2ABF8CCD6}"/>
            </a:ext>
          </a:extLst>
        </xdr:cNvPr>
        <xdr:cNvSpPr txBox="1"/>
      </xdr:nvSpPr>
      <xdr:spPr>
        <a:xfrm>
          <a:off x="4216400" y="10435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114119</xdr:rowOff>
    </xdr:from>
    <xdr:to>
      <xdr:col>20</xdr:col>
      <xdr:colOff>38100</xdr:colOff>
      <xdr:row>64</xdr:row>
      <xdr:rowOff>44269</xdr:rowOff>
    </xdr:to>
    <xdr:sp macro="" textlink="">
      <xdr:nvSpPr>
        <xdr:cNvPr id="191" name="楕円 190">
          <a:extLst>
            <a:ext uri="{FF2B5EF4-FFF2-40B4-BE49-F238E27FC236}">
              <a16:creationId xmlns:a16="http://schemas.microsoft.com/office/drawing/2014/main" id="{64CE64A9-C7B0-4201-BBAF-3377E2813054}"/>
            </a:ext>
          </a:extLst>
        </xdr:cNvPr>
        <xdr:cNvSpPr/>
      </xdr:nvSpPr>
      <xdr:spPr>
        <a:xfrm>
          <a:off x="3384550" y="105154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164919</xdr:rowOff>
    </xdr:from>
    <xdr:to>
      <xdr:col>24</xdr:col>
      <xdr:colOff>63500</xdr:colOff>
      <xdr:row>63</xdr:row>
      <xdr:rowOff>169817</xdr:rowOff>
    </xdr:to>
    <xdr:cxnSp macro="">
      <xdr:nvCxnSpPr>
        <xdr:cNvPr id="192" name="直線コネクタ 191">
          <a:extLst>
            <a:ext uri="{FF2B5EF4-FFF2-40B4-BE49-F238E27FC236}">
              <a16:creationId xmlns:a16="http://schemas.microsoft.com/office/drawing/2014/main" id="{65704B8E-9E9E-4F37-A61E-3D822B9D0AB7}"/>
            </a:ext>
          </a:extLst>
        </xdr:cNvPr>
        <xdr:cNvCxnSpPr/>
      </xdr:nvCxnSpPr>
      <xdr:spPr>
        <a:xfrm>
          <a:off x="3429000" y="1056621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193" name="楕円 192">
          <a:extLst>
            <a:ext uri="{FF2B5EF4-FFF2-40B4-BE49-F238E27FC236}">
              <a16:creationId xmlns:a16="http://schemas.microsoft.com/office/drawing/2014/main" id="{F88D0068-A5C9-4771-879B-AB3C445653EB}"/>
            </a:ext>
          </a:extLst>
        </xdr:cNvPr>
        <xdr:cNvSpPr/>
      </xdr:nvSpPr>
      <xdr:spPr>
        <a:xfrm>
          <a:off x="2571750" y="10510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160020</xdr:rowOff>
    </xdr:from>
    <xdr:to>
      <xdr:col>19</xdr:col>
      <xdr:colOff>177800</xdr:colOff>
      <xdr:row>63</xdr:row>
      <xdr:rowOff>164919</xdr:rowOff>
    </xdr:to>
    <xdr:cxnSp macro="">
      <xdr:nvCxnSpPr>
        <xdr:cNvPr id="194" name="直線コネクタ 193">
          <a:extLst>
            <a:ext uri="{FF2B5EF4-FFF2-40B4-BE49-F238E27FC236}">
              <a16:creationId xmlns:a16="http://schemas.microsoft.com/office/drawing/2014/main" id="{C1F806F9-173C-481D-BB47-617A9F6217C5}"/>
            </a:ext>
          </a:extLst>
        </xdr:cNvPr>
        <xdr:cNvCxnSpPr/>
      </xdr:nvCxnSpPr>
      <xdr:spPr>
        <a:xfrm>
          <a:off x="2622550" y="10561320"/>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161472</xdr:rowOff>
    </xdr:from>
    <xdr:to>
      <xdr:col>10</xdr:col>
      <xdr:colOff>165100</xdr:colOff>
      <xdr:row>64</xdr:row>
      <xdr:rowOff>91622</xdr:rowOff>
    </xdr:to>
    <xdr:sp macro="" textlink="">
      <xdr:nvSpPr>
        <xdr:cNvPr id="195" name="楕円 194">
          <a:extLst>
            <a:ext uri="{FF2B5EF4-FFF2-40B4-BE49-F238E27FC236}">
              <a16:creationId xmlns:a16="http://schemas.microsoft.com/office/drawing/2014/main" id="{9411A968-E607-4A92-99A3-88739E95DAEC}"/>
            </a:ext>
          </a:extLst>
        </xdr:cNvPr>
        <xdr:cNvSpPr/>
      </xdr:nvSpPr>
      <xdr:spPr>
        <a:xfrm>
          <a:off x="1778000" y="10562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160020</xdr:rowOff>
    </xdr:from>
    <xdr:to>
      <xdr:col>15</xdr:col>
      <xdr:colOff>50800</xdr:colOff>
      <xdr:row>64</xdr:row>
      <xdr:rowOff>40822</xdr:rowOff>
    </xdr:to>
    <xdr:cxnSp macro="">
      <xdr:nvCxnSpPr>
        <xdr:cNvPr id="196" name="直線コネクタ 195">
          <a:extLst>
            <a:ext uri="{FF2B5EF4-FFF2-40B4-BE49-F238E27FC236}">
              <a16:creationId xmlns:a16="http://schemas.microsoft.com/office/drawing/2014/main" id="{E9DB5F8A-2BBA-4F0E-8965-DA2019DFD032}"/>
            </a:ext>
          </a:extLst>
        </xdr:cNvPr>
        <xdr:cNvCxnSpPr/>
      </xdr:nvCxnSpPr>
      <xdr:spPr>
        <a:xfrm flipV="1">
          <a:off x="1828800" y="10561320"/>
          <a:ext cx="79375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156573</xdr:rowOff>
    </xdr:from>
    <xdr:to>
      <xdr:col>6</xdr:col>
      <xdr:colOff>38100</xdr:colOff>
      <xdr:row>64</xdr:row>
      <xdr:rowOff>86723</xdr:rowOff>
    </xdr:to>
    <xdr:sp macro="" textlink="">
      <xdr:nvSpPr>
        <xdr:cNvPr id="197" name="楕円 196">
          <a:extLst>
            <a:ext uri="{FF2B5EF4-FFF2-40B4-BE49-F238E27FC236}">
              <a16:creationId xmlns:a16="http://schemas.microsoft.com/office/drawing/2014/main" id="{64FCB8FD-6BB6-4BAD-BEE9-5F63992ECB3D}"/>
            </a:ext>
          </a:extLst>
        </xdr:cNvPr>
        <xdr:cNvSpPr/>
      </xdr:nvSpPr>
      <xdr:spPr>
        <a:xfrm>
          <a:off x="984250" y="10557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35923</xdr:rowOff>
    </xdr:from>
    <xdr:to>
      <xdr:col>10</xdr:col>
      <xdr:colOff>114300</xdr:colOff>
      <xdr:row>64</xdr:row>
      <xdr:rowOff>40822</xdr:rowOff>
    </xdr:to>
    <xdr:cxnSp macro="">
      <xdr:nvCxnSpPr>
        <xdr:cNvPr id="198" name="直線コネクタ 197">
          <a:extLst>
            <a:ext uri="{FF2B5EF4-FFF2-40B4-BE49-F238E27FC236}">
              <a16:creationId xmlns:a16="http://schemas.microsoft.com/office/drawing/2014/main" id="{E019E57D-5731-428E-AF9C-9D03CFDED3E4}"/>
            </a:ext>
          </a:extLst>
        </xdr:cNvPr>
        <xdr:cNvCxnSpPr/>
      </xdr:nvCxnSpPr>
      <xdr:spPr>
        <a:xfrm>
          <a:off x="1028700" y="10602323"/>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1386D67-8034-48A7-BC08-F49A386AD07A}"/>
            </a:ext>
          </a:extLst>
        </xdr:cNvPr>
        <xdr:cNvSpPr txBox="1"/>
      </xdr:nvSpPr>
      <xdr:spPr>
        <a:xfrm>
          <a:off x="3239144" y="981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114680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701B4A6-68CB-42B9-8AB2-EEB4A6AA3E7E}"/>
            </a:ext>
          </a:extLst>
        </xdr:cNvPr>
        <xdr:cNvSpPr txBox="1"/>
      </xdr:nvSpPr>
      <xdr:spPr>
        <a:xfrm>
          <a:off x="2439044" y="985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2CD19C8-35C2-4388-98C1-5937320F4E3C}"/>
            </a:ext>
          </a:extLst>
        </xdr:cNvPr>
        <xdr:cNvSpPr txBox="1"/>
      </xdr:nvSpPr>
      <xdr:spPr>
        <a:xfrm>
          <a:off x="1645294" y="982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5E62787-B306-4C0E-94D9-A03A3C6FB8A6}"/>
            </a:ext>
          </a:extLst>
        </xdr:cNvPr>
        <xdr:cNvSpPr txBox="1"/>
      </xdr:nvSpPr>
      <xdr:spPr>
        <a:xfrm>
          <a:off x="851544" y="9801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35396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9464E02-E753-4EE3-BC8E-EED94E9A0BB8}"/>
            </a:ext>
          </a:extLst>
        </xdr:cNvPr>
        <xdr:cNvSpPr txBox="1"/>
      </xdr:nvSpPr>
      <xdr:spPr>
        <a:xfrm>
          <a:off x="3239144" y="1060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5E508CA-6569-4720-B8EB-E51538DEA2F7}"/>
            </a:ext>
          </a:extLst>
        </xdr:cNvPr>
        <xdr:cNvSpPr txBox="1"/>
      </xdr:nvSpPr>
      <xdr:spPr>
        <a:xfrm>
          <a:off x="2439044" y="1059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82749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2CF9D38-34AA-45F9-8964-CE3721DF5651}"/>
            </a:ext>
          </a:extLst>
        </xdr:cNvPr>
        <xdr:cNvSpPr txBox="1"/>
      </xdr:nvSpPr>
      <xdr:spPr>
        <a:xfrm>
          <a:off x="1645294" y="1064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77850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28514BD-3030-490E-B36D-E8DA1C20E81D}"/>
            </a:ext>
          </a:extLst>
        </xdr:cNvPr>
        <xdr:cNvSpPr txBox="1"/>
      </xdr:nvSpPr>
      <xdr:spPr>
        <a:xfrm>
          <a:off x="851544" y="1064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5A9E11D-B253-4B9A-AF8B-8AA7C9ACAC53}"/>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82CEBFE-6027-47FC-89FE-C969ABFE1709}"/>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5E9F3A-38A3-4D7D-AA81-2F8595C208CA}"/>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9FA6BC6-92C3-4EE0-90FF-0942202DAAEB}"/>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60EED9A-368A-4456-9D89-70B8D63917A3}"/>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8A0D77-8F34-452A-A466-9E8251DF0323}"/>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79864D7-D3AB-4C88-8834-AB9D7BF485D5}"/>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C8CE6CA-29E5-4986-AC7B-B9953F007EFF}"/>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0E50E97-8295-470E-85B8-9EC85F511CB9}"/>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95178E0-B50E-4025-84FA-5D86B59BFA78}"/>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1CA1410-5825-4436-9693-E3FDDA230045}"/>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92591E7-DC47-4570-A596-C5076C1B14A8}"/>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574164A-6F1F-46A2-B5B2-C8FAACF978DB}"/>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CEC653F-8E9A-4B6B-9C28-D32F5975F10E}"/>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80ABE74-9A64-4433-9C3E-5250436CCA6A}"/>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6B19DB9-59F3-4CEF-B74E-9202D9D88C57}"/>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EAF5ADA-A5C6-4A3E-B550-A934B15A3CCB}"/>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624F70A-19D0-4D7D-85CD-B46D86B75D0B}"/>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67F5EDD-CFC3-4D47-BC71-89AEA2DD6D43}"/>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AF6D282-54B8-4F35-AE2B-614CBF1338EB}"/>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F0E99D9-3A21-435B-B59C-7EB2E2458729}"/>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05B0BA1-0D08-4A83-8331-D8DCC342989B}"/>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D1219E4-335B-478F-9E18-4FA2A20FB8BB}"/>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F246C339-380C-44DB-AC2F-697295711E70}"/>
            </a:ext>
          </a:extLst>
        </xdr:cNvPr>
        <xdr:cNvCxnSpPr/>
      </xdr:nvCxnSpPr>
      <xdr:spPr>
        <a:xfrm flipV="1">
          <a:off x="9429115" y="9259044"/>
          <a:ext cx="0" cy="137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22523EF-171C-4E9A-9F59-10C5538374ED}"/>
            </a:ext>
          </a:extLst>
        </xdr:cNvPr>
        <xdr:cNvSpPr txBox="1"/>
      </xdr:nvSpPr>
      <xdr:spPr>
        <a:xfrm>
          <a:off x="9467850" y="106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D6DBC6D1-AD83-43E9-98AD-397E02DF7AD1}"/>
            </a:ext>
          </a:extLst>
        </xdr:cNvPr>
        <xdr:cNvCxnSpPr/>
      </xdr:nvCxnSpPr>
      <xdr:spPr>
        <a:xfrm>
          <a:off x="9359900" y="10638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5D17C16-7D14-4863-A994-E76C5DB5C662}"/>
            </a:ext>
          </a:extLst>
        </xdr:cNvPr>
        <xdr:cNvSpPr txBox="1"/>
      </xdr:nvSpPr>
      <xdr:spPr>
        <a:xfrm>
          <a:off x="9467850" y="9046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B132AB17-4DE1-4549-A5FD-48EA5E8B2B15}"/>
            </a:ext>
          </a:extLst>
        </xdr:cNvPr>
        <xdr:cNvCxnSpPr/>
      </xdr:nvCxnSpPr>
      <xdr:spPr>
        <a:xfrm>
          <a:off x="9359900" y="9259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2539E7D-D76E-406C-B360-6FC91A0B8E49}"/>
            </a:ext>
          </a:extLst>
        </xdr:cNvPr>
        <xdr:cNvSpPr txBox="1"/>
      </xdr:nvSpPr>
      <xdr:spPr>
        <a:xfrm>
          <a:off x="9467850" y="10321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AF865F8A-8F3D-454F-82E8-4D37F9550C6F}"/>
            </a:ext>
          </a:extLst>
        </xdr:cNvPr>
        <xdr:cNvSpPr/>
      </xdr:nvSpPr>
      <xdr:spPr>
        <a:xfrm>
          <a:off x="9398000" y="104636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3872C4AA-E611-4BE6-969C-F9E5481EDB8A}"/>
            </a:ext>
          </a:extLst>
        </xdr:cNvPr>
        <xdr:cNvSpPr/>
      </xdr:nvSpPr>
      <xdr:spPr>
        <a:xfrm>
          <a:off x="8636000" y="1046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FC99B10B-6AD8-4EDA-98AB-F5F53F0F8247}"/>
            </a:ext>
          </a:extLst>
        </xdr:cNvPr>
        <xdr:cNvSpPr/>
      </xdr:nvSpPr>
      <xdr:spPr>
        <a:xfrm>
          <a:off x="7842250" y="10178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70549D27-DA0C-47A2-84D4-89A00A2C0917}"/>
            </a:ext>
          </a:extLst>
        </xdr:cNvPr>
        <xdr:cNvSpPr/>
      </xdr:nvSpPr>
      <xdr:spPr>
        <a:xfrm>
          <a:off x="7029450" y="10191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FC4D355C-DEA6-446A-9316-8B8903155C2C}"/>
            </a:ext>
          </a:extLst>
        </xdr:cNvPr>
        <xdr:cNvSpPr/>
      </xdr:nvSpPr>
      <xdr:spPr>
        <a:xfrm>
          <a:off x="6235700" y="10188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92AD185-57D0-4A38-B502-B898358241FD}"/>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A953E56-6E87-4678-9EFB-A7736B231394}"/>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092875-457A-4D6C-B02C-BBA215EFE9A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48292E8-7941-4586-BF37-A9B4FE0479AC}"/>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D9D400E-DA0A-4CEA-891F-AB077BDC9085}"/>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148909</xdr:rowOff>
    </xdr:from>
    <xdr:to>
      <xdr:col>55</xdr:col>
      <xdr:colOff>50800</xdr:colOff>
      <xdr:row>64</xdr:row>
      <xdr:rowOff>79059</xdr:rowOff>
    </xdr:to>
    <xdr:sp macro="" textlink="">
      <xdr:nvSpPr>
        <xdr:cNvPr id="246" name="楕円 245">
          <a:extLst>
            <a:ext uri="{FF2B5EF4-FFF2-40B4-BE49-F238E27FC236}">
              <a16:creationId xmlns:a16="http://schemas.microsoft.com/office/drawing/2014/main" id="{7C4F28B2-39A9-4F3C-B7E4-0B6422B8ED0A}"/>
            </a:ext>
          </a:extLst>
        </xdr:cNvPr>
        <xdr:cNvSpPr/>
      </xdr:nvSpPr>
      <xdr:spPr>
        <a:xfrm>
          <a:off x="9398000" y="105502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63836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9F02EE5-799F-418F-A12F-FDBE260251C5}"/>
            </a:ext>
          </a:extLst>
        </xdr:cNvPr>
        <xdr:cNvSpPr txBox="1"/>
      </xdr:nvSpPr>
      <xdr:spPr>
        <a:xfrm>
          <a:off x="9467850" y="1046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148979</xdr:rowOff>
    </xdr:from>
    <xdr:to>
      <xdr:col>50</xdr:col>
      <xdr:colOff>165100</xdr:colOff>
      <xdr:row>64</xdr:row>
      <xdr:rowOff>79129</xdr:rowOff>
    </xdr:to>
    <xdr:sp macro="" textlink="">
      <xdr:nvSpPr>
        <xdr:cNvPr id="248" name="楕円 247">
          <a:extLst>
            <a:ext uri="{FF2B5EF4-FFF2-40B4-BE49-F238E27FC236}">
              <a16:creationId xmlns:a16="http://schemas.microsoft.com/office/drawing/2014/main" id="{CA83B0F4-6649-424F-9ADA-1786274A49A2}"/>
            </a:ext>
          </a:extLst>
        </xdr:cNvPr>
        <xdr:cNvSpPr/>
      </xdr:nvSpPr>
      <xdr:spPr>
        <a:xfrm>
          <a:off x="8636000" y="105502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28259</xdr:rowOff>
    </xdr:from>
    <xdr:to>
      <xdr:col>55</xdr:col>
      <xdr:colOff>0</xdr:colOff>
      <xdr:row>64</xdr:row>
      <xdr:rowOff>28329</xdr:rowOff>
    </xdr:to>
    <xdr:cxnSp macro="">
      <xdr:nvCxnSpPr>
        <xdr:cNvPr id="249" name="直線コネクタ 248">
          <a:extLst>
            <a:ext uri="{FF2B5EF4-FFF2-40B4-BE49-F238E27FC236}">
              <a16:creationId xmlns:a16="http://schemas.microsoft.com/office/drawing/2014/main" id="{A7D9C722-FAB9-4170-A827-8E6CB99F1A62}"/>
            </a:ext>
          </a:extLst>
        </xdr:cNvPr>
        <xdr:cNvCxnSpPr/>
      </xdr:nvCxnSpPr>
      <xdr:spPr>
        <a:xfrm flipV="1">
          <a:off x="8686800" y="10594659"/>
          <a:ext cx="74295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148652</xdr:rowOff>
    </xdr:from>
    <xdr:to>
      <xdr:col>46</xdr:col>
      <xdr:colOff>38100</xdr:colOff>
      <xdr:row>64</xdr:row>
      <xdr:rowOff>78802</xdr:rowOff>
    </xdr:to>
    <xdr:sp macro="" textlink="">
      <xdr:nvSpPr>
        <xdr:cNvPr id="250" name="楕円 249">
          <a:extLst>
            <a:ext uri="{FF2B5EF4-FFF2-40B4-BE49-F238E27FC236}">
              <a16:creationId xmlns:a16="http://schemas.microsoft.com/office/drawing/2014/main" id="{1A039D1C-6663-4BF4-8C3A-4B1890A0000B}"/>
            </a:ext>
          </a:extLst>
        </xdr:cNvPr>
        <xdr:cNvSpPr/>
      </xdr:nvSpPr>
      <xdr:spPr>
        <a:xfrm>
          <a:off x="7842250" y="10549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28002</xdr:rowOff>
    </xdr:from>
    <xdr:to>
      <xdr:col>50</xdr:col>
      <xdr:colOff>114300</xdr:colOff>
      <xdr:row>64</xdr:row>
      <xdr:rowOff>28329</xdr:rowOff>
    </xdr:to>
    <xdr:cxnSp macro="">
      <xdr:nvCxnSpPr>
        <xdr:cNvPr id="251" name="直線コネクタ 250">
          <a:extLst>
            <a:ext uri="{FF2B5EF4-FFF2-40B4-BE49-F238E27FC236}">
              <a16:creationId xmlns:a16="http://schemas.microsoft.com/office/drawing/2014/main" id="{A9B40196-7099-443C-9B19-30BC925EC6C7}"/>
            </a:ext>
          </a:extLst>
        </xdr:cNvPr>
        <xdr:cNvCxnSpPr/>
      </xdr:nvCxnSpPr>
      <xdr:spPr>
        <a:xfrm>
          <a:off x="7886700" y="10594402"/>
          <a:ext cx="8001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150498</xdr:rowOff>
    </xdr:from>
    <xdr:to>
      <xdr:col>41</xdr:col>
      <xdr:colOff>101600</xdr:colOff>
      <xdr:row>64</xdr:row>
      <xdr:rowOff>80648</xdr:rowOff>
    </xdr:to>
    <xdr:sp macro="" textlink="">
      <xdr:nvSpPr>
        <xdr:cNvPr id="252" name="楕円 251">
          <a:extLst>
            <a:ext uri="{FF2B5EF4-FFF2-40B4-BE49-F238E27FC236}">
              <a16:creationId xmlns:a16="http://schemas.microsoft.com/office/drawing/2014/main" id="{2CC7FD69-5B34-4F5B-9A64-88F308696CC0}"/>
            </a:ext>
          </a:extLst>
        </xdr:cNvPr>
        <xdr:cNvSpPr/>
      </xdr:nvSpPr>
      <xdr:spPr>
        <a:xfrm>
          <a:off x="7029450" y="105517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28002</xdr:rowOff>
    </xdr:from>
    <xdr:to>
      <xdr:col>45</xdr:col>
      <xdr:colOff>177800</xdr:colOff>
      <xdr:row>64</xdr:row>
      <xdr:rowOff>29848</xdr:rowOff>
    </xdr:to>
    <xdr:cxnSp macro="">
      <xdr:nvCxnSpPr>
        <xdr:cNvPr id="253" name="直線コネクタ 252">
          <a:extLst>
            <a:ext uri="{FF2B5EF4-FFF2-40B4-BE49-F238E27FC236}">
              <a16:creationId xmlns:a16="http://schemas.microsoft.com/office/drawing/2014/main" id="{6B2A46E6-5F1F-48A8-B3DF-877520EB1E58}"/>
            </a:ext>
          </a:extLst>
        </xdr:cNvPr>
        <xdr:cNvCxnSpPr/>
      </xdr:nvCxnSpPr>
      <xdr:spPr>
        <a:xfrm flipV="1">
          <a:off x="7080250" y="10594402"/>
          <a:ext cx="80645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150405</xdr:rowOff>
    </xdr:from>
    <xdr:to>
      <xdr:col>36</xdr:col>
      <xdr:colOff>165100</xdr:colOff>
      <xdr:row>64</xdr:row>
      <xdr:rowOff>80555</xdr:rowOff>
    </xdr:to>
    <xdr:sp macro="" textlink="">
      <xdr:nvSpPr>
        <xdr:cNvPr id="254" name="楕円 253">
          <a:extLst>
            <a:ext uri="{FF2B5EF4-FFF2-40B4-BE49-F238E27FC236}">
              <a16:creationId xmlns:a16="http://schemas.microsoft.com/office/drawing/2014/main" id="{F4E0D3B1-788D-4C80-AC42-A11B7228696E}"/>
            </a:ext>
          </a:extLst>
        </xdr:cNvPr>
        <xdr:cNvSpPr/>
      </xdr:nvSpPr>
      <xdr:spPr>
        <a:xfrm>
          <a:off x="6235700" y="10551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29755</xdr:rowOff>
    </xdr:from>
    <xdr:to>
      <xdr:col>41</xdr:col>
      <xdr:colOff>50800</xdr:colOff>
      <xdr:row>64</xdr:row>
      <xdr:rowOff>29848</xdr:rowOff>
    </xdr:to>
    <xdr:cxnSp macro="">
      <xdr:nvCxnSpPr>
        <xdr:cNvPr id="255" name="直線コネクタ 254">
          <a:extLst>
            <a:ext uri="{FF2B5EF4-FFF2-40B4-BE49-F238E27FC236}">
              <a16:creationId xmlns:a16="http://schemas.microsoft.com/office/drawing/2014/main" id="{20C80AAD-0AC8-43F4-9639-BCA0D71750DE}"/>
            </a:ext>
          </a:extLst>
        </xdr:cNvPr>
        <xdr:cNvCxnSpPr/>
      </xdr:nvCxnSpPr>
      <xdr:spPr>
        <a:xfrm>
          <a:off x="6286500" y="10596155"/>
          <a:ext cx="79375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B3C06F9-DD3B-40C5-B62C-96F0BA2308D6}"/>
            </a:ext>
          </a:extLst>
        </xdr:cNvPr>
        <xdr:cNvSpPr txBox="1"/>
      </xdr:nvSpPr>
      <xdr:spPr>
        <a:xfrm>
          <a:off x="8399995" y="1024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1329DE1-C8EB-4937-A1A3-CB0402982F7F}"/>
            </a:ext>
          </a:extLst>
        </xdr:cNvPr>
        <xdr:cNvSpPr txBox="1"/>
      </xdr:nvSpPr>
      <xdr:spPr>
        <a:xfrm>
          <a:off x="7612595" y="996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DE1F012-059F-4C66-884B-36BA18D38A8B}"/>
            </a:ext>
          </a:extLst>
        </xdr:cNvPr>
        <xdr:cNvSpPr txBox="1"/>
      </xdr:nvSpPr>
      <xdr:spPr>
        <a:xfrm>
          <a:off x="6818845" y="99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338304D-8446-4F43-892E-4329FB15AFB0}"/>
            </a:ext>
          </a:extLst>
        </xdr:cNvPr>
        <xdr:cNvSpPr txBox="1"/>
      </xdr:nvSpPr>
      <xdr:spPr>
        <a:xfrm>
          <a:off x="6006045" y="99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70256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9611E1A-3ABC-40C0-86A7-BAA35A4FFABA}"/>
            </a:ext>
          </a:extLst>
        </xdr:cNvPr>
        <xdr:cNvSpPr txBox="1"/>
      </xdr:nvSpPr>
      <xdr:spPr>
        <a:xfrm>
          <a:off x="8425961" y="106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69929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9C0034F4-B232-479D-8A1D-E3915E6931B9}"/>
            </a:ext>
          </a:extLst>
        </xdr:cNvPr>
        <xdr:cNvSpPr txBox="1"/>
      </xdr:nvSpPr>
      <xdr:spPr>
        <a:xfrm>
          <a:off x="7644911" y="106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71775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B291E82-5E74-4FA1-81CC-D3964E86A611}"/>
            </a:ext>
          </a:extLst>
        </xdr:cNvPr>
        <xdr:cNvSpPr txBox="1"/>
      </xdr:nvSpPr>
      <xdr:spPr>
        <a:xfrm>
          <a:off x="6851161" y="10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71682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DC21E7FC-4E10-4D95-8DF7-F675399BA835}"/>
            </a:ext>
          </a:extLst>
        </xdr:cNvPr>
        <xdr:cNvSpPr txBox="1"/>
      </xdr:nvSpPr>
      <xdr:spPr>
        <a:xfrm>
          <a:off x="6038361" y="106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E362CCE-D3A3-4537-B637-9D0FA7F47B54}"/>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DD99AFE-0759-4F5C-93B0-3A02A2E36B9A}"/>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5F57A3F-8239-4C57-A07E-09248EB065AF}"/>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8B87F9D-DC30-4222-82E1-D45A0F73895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3EBB872-8D85-458A-9206-644020FD4A5C}"/>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364DCA3-AC6B-41B6-8C70-D0B3AFD8876E}"/>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1B5172E-3E6B-42F0-8381-FED4440583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0FB2731-975D-4179-8FD5-C1BED634F99B}"/>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00B1331-E095-4CB7-A44E-FE39B2B7DF06}"/>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250BAF1-0D82-4A67-B208-132AD6F4E58A}"/>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91F45C0-B54F-4A7B-9C0C-979A5ED0F959}"/>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AE01B16-D0E8-4ADF-8FD8-18C5320D11F6}"/>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5B0AFBF-FF84-4E62-9F81-02CE3249F040}"/>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73F084D-A5BF-442B-8FFD-1D383B1515EA}"/>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356250D-5902-4307-8E09-EA1EC816D53A}"/>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390730A-C647-4435-B213-E43F42497593}"/>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69C6CF13-56EA-4C50-BCC3-9115DBBEB6CF}"/>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36627E3-754C-4C08-B26D-C0A648670C18}"/>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C37A340-39F7-4AF8-9765-05BC37370327}"/>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D70C8DE-E2E8-4CE5-9C12-7C872425EBCC}"/>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212E129-21CD-45CD-9E04-8458A8726964}"/>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DD06E5A-D41A-485F-9F3A-D100067A1E51}"/>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853F12E-6140-4C97-99A9-33071D98670E}"/>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60ED8BB-6FEA-4762-85A4-A48E82032DA3}"/>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3BC6542-9D13-412D-BAFC-1F5F9CD6EF8B}"/>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DDE1F51-66F8-4E87-BE76-08E00D91FAB5}"/>
            </a:ext>
          </a:extLst>
        </xdr:cNvPr>
        <xdr:cNvCxnSpPr/>
      </xdr:nvCxnSpPr>
      <xdr:spPr>
        <a:xfrm flipV="1">
          <a:off x="4177665" y="12974682"/>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8C4DD09-55C7-4BA1-9FAD-F58F8AE929D7}"/>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F058E3E-8EB7-45E4-97AE-A07B20309C05}"/>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468A895-A5AC-456B-A5CD-A26183DFFF21}"/>
            </a:ext>
          </a:extLst>
        </xdr:cNvPr>
        <xdr:cNvSpPr txBox="1"/>
      </xdr:nvSpPr>
      <xdr:spPr>
        <a:xfrm>
          <a:off x="4216400" y="1275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8ADC3E4E-51B2-4B01-90F1-AA551AD7B99C}"/>
            </a:ext>
          </a:extLst>
        </xdr:cNvPr>
        <xdr:cNvCxnSpPr/>
      </xdr:nvCxnSpPr>
      <xdr:spPr>
        <a:xfrm>
          <a:off x="4108450" y="12974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C1534CE-A16F-4EAD-B783-85B42FE9A3E8}"/>
            </a:ext>
          </a:extLst>
        </xdr:cNvPr>
        <xdr:cNvSpPr txBox="1"/>
      </xdr:nvSpPr>
      <xdr:spPr>
        <a:xfrm>
          <a:off x="4216400" y="13620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5738511-4057-48CE-BAB6-EEA13AD82A5A}"/>
            </a:ext>
          </a:extLst>
        </xdr:cNvPr>
        <xdr:cNvSpPr/>
      </xdr:nvSpPr>
      <xdr:spPr>
        <a:xfrm>
          <a:off x="4127500" y="137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F05CA100-5EBC-4050-A400-D52E0155E52F}"/>
            </a:ext>
          </a:extLst>
        </xdr:cNvPr>
        <xdr:cNvSpPr/>
      </xdr:nvSpPr>
      <xdr:spPr>
        <a:xfrm>
          <a:off x="3384550" y="13767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a:extLst>
            <a:ext uri="{FF2B5EF4-FFF2-40B4-BE49-F238E27FC236}">
              <a16:creationId xmlns:a16="http://schemas.microsoft.com/office/drawing/2014/main" id="{01111DCF-8685-4447-B1FD-768066BAA8F6}"/>
            </a:ext>
          </a:extLst>
        </xdr:cNvPr>
        <xdr:cNvSpPr/>
      </xdr:nvSpPr>
      <xdr:spPr>
        <a:xfrm>
          <a:off x="2571750" y="138212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a:extLst>
            <a:ext uri="{FF2B5EF4-FFF2-40B4-BE49-F238E27FC236}">
              <a16:creationId xmlns:a16="http://schemas.microsoft.com/office/drawing/2014/main" id="{43726923-A351-4E8E-89B3-E7D2D82D829F}"/>
            </a:ext>
          </a:extLst>
        </xdr:cNvPr>
        <xdr:cNvSpPr/>
      </xdr:nvSpPr>
      <xdr:spPr>
        <a:xfrm>
          <a:off x="1778000" y="13808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43D29771-9042-46CD-9393-4E6C357E2BD1}"/>
            </a:ext>
          </a:extLst>
        </xdr:cNvPr>
        <xdr:cNvSpPr/>
      </xdr:nvSpPr>
      <xdr:spPr>
        <a:xfrm>
          <a:off x="984250" y="138000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3A07B15-3363-48FE-9E31-5BE69D0BF479}"/>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F21FDA4-7065-4933-A4A6-0750DA4115E9}"/>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D5F3BC-BA0C-451E-AEE0-B81F87544307}"/>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C3B48C-1FA8-4FC1-B04C-B5AB3F6145ED}"/>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110DD4D-D1ED-4648-BB81-26FD121180C4}"/>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5" name="楕円 304">
          <a:extLst>
            <a:ext uri="{FF2B5EF4-FFF2-40B4-BE49-F238E27FC236}">
              <a16:creationId xmlns:a16="http://schemas.microsoft.com/office/drawing/2014/main" id="{8A9A9BE9-3AC5-428C-BEFF-BE08BB5ABFA4}"/>
            </a:ext>
          </a:extLst>
        </xdr:cNvPr>
        <xdr:cNvSpPr/>
      </xdr:nvSpPr>
      <xdr:spPr>
        <a:xfrm>
          <a:off x="4127500" y="13937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42A1769-3FD2-4445-A49D-7C0A28A6AEEE}"/>
            </a:ext>
          </a:extLst>
        </xdr:cNvPr>
        <xdr:cNvSpPr txBox="1"/>
      </xdr:nvSpPr>
      <xdr:spPr>
        <a:xfrm>
          <a:off x="4216400"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307" name="楕円 306">
          <a:extLst>
            <a:ext uri="{FF2B5EF4-FFF2-40B4-BE49-F238E27FC236}">
              <a16:creationId xmlns:a16="http://schemas.microsoft.com/office/drawing/2014/main" id="{59F7EDE8-1B96-43D6-BC34-F794AADF4F9B}"/>
            </a:ext>
          </a:extLst>
        </xdr:cNvPr>
        <xdr:cNvSpPr/>
      </xdr:nvSpPr>
      <xdr:spPr>
        <a:xfrm>
          <a:off x="3384550" y="139324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119743</xdr:rowOff>
    </xdr:to>
    <xdr:cxnSp macro="">
      <xdr:nvCxnSpPr>
        <xdr:cNvPr id="308" name="直線コネクタ 307">
          <a:extLst>
            <a:ext uri="{FF2B5EF4-FFF2-40B4-BE49-F238E27FC236}">
              <a16:creationId xmlns:a16="http://schemas.microsoft.com/office/drawing/2014/main" id="{2D00EA62-A200-4C00-9E27-974ABF12AD2E}"/>
            </a:ext>
          </a:extLst>
        </xdr:cNvPr>
        <xdr:cNvCxnSpPr/>
      </xdr:nvCxnSpPr>
      <xdr:spPr>
        <a:xfrm>
          <a:off x="3429000" y="13983244"/>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37919</xdr:rowOff>
    </xdr:from>
    <xdr:to>
      <xdr:col>15</xdr:col>
      <xdr:colOff>101600</xdr:colOff>
      <xdr:row>84</xdr:row>
      <xdr:rowOff>139519</xdr:rowOff>
    </xdr:to>
    <xdr:sp macro="" textlink="">
      <xdr:nvSpPr>
        <xdr:cNvPr id="309" name="楕円 308">
          <a:extLst>
            <a:ext uri="{FF2B5EF4-FFF2-40B4-BE49-F238E27FC236}">
              <a16:creationId xmlns:a16="http://schemas.microsoft.com/office/drawing/2014/main" id="{AE807EC1-E547-40D0-83B2-0EF024694544}"/>
            </a:ext>
          </a:extLst>
        </xdr:cNvPr>
        <xdr:cNvSpPr/>
      </xdr:nvSpPr>
      <xdr:spPr>
        <a:xfrm>
          <a:off x="2571750" y="139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88719</xdr:rowOff>
    </xdr:from>
    <xdr:to>
      <xdr:col>19</xdr:col>
      <xdr:colOff>177800</xdr:colOff>
      <xdr:row>84</xdr:row>
      <xdr:rowOff>114844</xdr:rowOff>
    </xdr:to>
    <xdr:cxnSp macro="">
      <xdr:nvCxnSpPr>
        <xdr:cNvPr id="310" name="直線コネクタ 309">
          <a:extLst>
            <a:ext uri="{FF2B5EF4-FFF2-40B4-BE49-F238E27FC236}">
              <a16:creationId xmlns:a16="http://schemas.microsoft.com/office/drawing/2014/main" id="{0B234D7B-BE13-40F2-A6C3-2F4F547DAC94}"/>
            </a:ext>
          </a:extLst>
        </xdr:cNvPr>
        <xdr:cNvCxnSpPr/>
      </xdr:nvCxnSpPr>
      <xdr:spPr>
        <a:xfrm>
          <a:off x="2622550" y="13957119"/>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xdr:rowOff>
    </xdr:from>
    <xdr:to>
      <xdr:col>10</xdr:col>
      <xdr:colOff>165100</xdr:colOff>
      <xdr:row>84</xdr:row>
      <xdr:rowOff>116658</xdr:rowOff>
    </xdr:to>
    <xdr:sp macro="" textlink="">
      <xdr:nvSpPr>
        <xdr:cNvPr id="311" name="楕円 310">
          <a:extLst>
            <a:ext uri="{FF2B5EF4-FFF2-40B4-BE49-F238E27FC236}">
              <a16:creationId xmlns:a16="http://schemas.microsoft.com/office/drawing/2014/main" id="{8BBA9A88-1E6C-404D-8215-AA938BB34808}"/>
            </a:ext>
          </a:extLst>
        </xdr:cNvPr>
        <xdr:cNvSpPr/>
      </xdr:nvSpPr>
      <xdr:spPr>
        <a:xfrm>
          <a:off x="1778000" y="138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65858</xdr:rowOff>
    </xdr:from>
    <xdr:to>
      <xdr:col>15</xdr:col>
      <xdr:colOff>50800</xdr:colOff>
      <xdr:row>84</xdr:row>
      <xdr:rowOff>88719</xdr:rowOff>
    </xdr:to>
    <xdr:cxnSp macro="">
      <xdr:nvCxnSpPr>
        <xdr:cNvPr id="312" name="直線コネクタ 311">
          <a:extLst>
            <a:ext uri="{FF2B5EF4-FFF2-40B4-BE49-F238E27FC236}">
              <a16:creationId xmlns:a16="http://schemas.microsoft.com/office/drawing/2014/main" id="{C7F7FF1B-DF68-43CC-95EA-8E20B1921021}"/>
            </a:ext>
          </a:extLst>
        </xdr:cNvPr>
        <xdr:cNvCxnSpPr/>
      </xdr:nvCxnSpPr>
      <xdr:spPr>
        <a:xfrm>
          <a:off x="1828800" y="13934258"/>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163649</xdr:rowOff>
    </xdr:from>
    <xdr:to>
      <xdr:col>6</xdr:col>
      <xdr:colOff>38100</xdr:colOff>
      <xdr:row>84</xdr:row>
      <xdr:rowOff>93799</xdr:rowOff>
    </xdr:to>
    <xdr:sp macro="" textlink="">
      <xdr:nvSpPr>
        <xdr:cNvPr id="313" name="楕円 312">
          <a:extLst>
            <a:ext uri="{FF2B5EF4-FFF2-40B4-BE49-F238E27FC236}">
              <a16:creationId xmlns:a16="http://schemas.microsoft.com/office/drawing/2014/main" id="{B054A09C-C858-4700-98D8-A49120786B3F}"/>
            </a:ext>
          </a:extLst>
        </xdr:cNvPr>
        <xdr:cNvSpPr/>
      </xdr:nvSpPr>
      <xdr:spPr>
        <a:xfrm>
          <a:off x="984250" y="138669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42999</xdr:rowOff>
    </xdr:from>
    <xdr:to>
      <xdr:col>10</xdr:col>
      <xdr:colOff>114300</xdr:colOff>
      <xdr:row>84</xdr:row>
      <xdr:rowOff>65858</xdr:rowOff>
    </xdr:to>
    <xdr:cxnSp macro="">
      <xdr:nvCxnSpPr>
        <xdr:cNvPr id="314" name="直線コネクタ 313">
          <a:extLst>
            <a:ext uri="{FF2B5EF4-FFF2-40B4-BE49-F238E27FC236}">
              <a16:creationId xmlns:a16="http://schemas.microsoft.com/office/drawing/2014/main" id="{25BF93CF-8546-41EF-93F7-F8E1BC7CA1C0}"/>
            </a:ext>
          </a:extLst>
        </xdr:cNvPr>
        <xdr:cNvCxnSpPr/>
      </xdr:nvCxnSpPr>
      <xdr:spPr>
        <a:xfrm>
          <a:off x="1028700" y="13911399"/>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93040B91-2B35-43CD-99DD-012A1E9FBFD9}"/>
            </a:ext>
          </a:extLst>
        </xdr:cNvPr>
        <xdr:cNvSpPr txBox="1"/>
      </xdr:nvSpPr>
      <xdr:spPr>
        <a:xfrm>
          <a:off x="3239144" y="1354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6" name="n_2aveValue【公営住宅】&#10;有形固定資産減価償却率">
          <a:extLst>
            <a:ext uri="{FF2B5EF4-FFF2-40B4-BE49-F238E27FC236}">
              <a16:creationId xmlns:a16="http://schemas.microsoft.com/office/drawing/2014/main" id="{4EE60981-FF02-4E5F-A48C-D14F8B93097D}"/>
            </a:ext>
          </a:extLst>
        </xdr:cNvPr>
        <xdr:cNvSpPr txBox="1"/>
      </xdr:nvSpPr>
      <xdr:spPr>
        <a:xfrm>
          <a:off x="2439044" y="136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7" name="n_3aveValue【公営住宅】&#10;有形固定資産減価償却率">
          <a:extLst>
            <a:ext uri="{FF2B5EF4-FFF2-40B4-BE49-F238E27FC236}">
              <a16:creationId xmlns:a16="http://schemas.microsoft.com/office/drawing/2014/main" id="{2A1760E5-059D-486C-86F2-5592ECC36A1F}"/>
            </a:ext>
          </a:extLst>
        </xdr:cNvPr>
        <xdr:cNvSpPr txBox="1"/>
      </xdr:nvSpPr>
      <xdr:spPr>
        <a:xfrm>
          <a:off x="1645294" y="1358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a:extLst>
            <a:ext uri="{FF2B5EF4-FFF2-40B4-BE49-F238E27FC236}">
              <a16:creationId xmlns:a16="http://schemas.microsoft.com/office/drawing/2014/main" id="{3AE1F03F-21A6-4E14-8D5B-98C6725AB55A}"/>
            </a:ext>
          </a:extLst>
        </xdr:cNvPr>
        <xdr:cNvSpPr txBox="1"/>
      </xdr:nvSpPr>
      <xdr:spPr>
        <a:xfrm>
          <a:off x="851544" y="135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319" name="n_1mainValue【公営住宅】&#10;有形固定資産減価償却率">
          <a:extLst>
            <a:ext uri="{FF2B5EF4-FFF2-40B4-BE49-F238E27FC236}">
              <a16:creationId xmlns:a16="http://schemas.microsoft.com/office/drawing/2014/main" id="{3166A0B9-8CC9-4530-8FB9-CAB798C1DB81}"/>
            </a:ext>
          </a:extLst>
        </xdr:cNvPr>
        <xdr:cNvSpPr txBox="1"/>
      </xdr:nvSpPr>
      <xdr:spPr>
        <a:xfrm>
          <a:off x="3239144" y="1402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130646</xdr:rowOff>
    </xdr:from>
    <xdr:ext cx="405111" cy="259045"/>
    <xdr:sp macro="" textlink="">
      <xdr:nvSpPr>
        <xdr:cNvPr id="320" name="n_2mainValue【公営住宅】&#10;有形固定資産減価償却率">
          <a:extLst>
            <a:ext uri="{FF2B5EF4-FFF2-40B4-BE49-F238E27FC236}">
              <a16:creationId xmlns:a16="http://schemas.microsoft.com/office/drawing/2014/main" id="{BAEE6355-8C2D-451F-9D2A-F710A1BF5AE6}"/>
            </a:ext>
          </a:extLst>
        </xdr:cNvPr>
        <xdr:cNvSpPr txBox="1"/>
      </xdr:nvSpPr>
      <xdr:spPr>
        <a:xfrm>
          <a:off x="243904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0D37B131-9909-4D4B-A3FD-9A09010211B5}"/>
            </a:ext>
          </a:extLst>
        </xdr:cNvPr>
        <xdr:cNvSpPr txBox="1"/>
      </xdr:nvSpPr>
      <xdr:spPr>
        <a:xfrm>
          <a:off x="164529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84926</xdr:rowOff>
    </xdr:from>
    <xdr:ext cx="405111" cy="259045"/>
    <xdr:sp macro="" textlink="">
      <xdr:nvSpPr>
        <xdr:cNvPr id="322" name="n_4mainValue【公営住宅】&#10;有形固定資産減価償却率">
          <a:extLst>
            <a:ext uri="{FF2B5EF4-FFF2-40B4-BE49-F238E27FC236}">
              <a16:creationId xmlns:a16="http://schemas.microsoft.com/office/drawing/2014/main" id="{FA4365AF-6D3A-43E2-8EB5-1CDAF77D8A83}"/>
            </a:ext>
          </a:extLst>
        </xdr:cNvPr>
        <xdr:cNvSpPr txBox="1"/>
      </xdr:nvSpPr>
      <xdr:spPr>
        <a:xfrm>
          <a:off x="85154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6FF91A1-6F7E-4A47-A356-097118B6050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E6A19AD-C472-47C2-8E8E-89A7F5F18581}"/>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C06E1F5-C1DF-416C-9219-0721087DDA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35604D1-9D99-4367-BBF9-1E7836076F3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7BD9820-F5B0-4A1C-A33E-0AD5152D81BC}"/>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C3BF9BA-61BC-4CD3-A3C5-2E649DC9A242}"/>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BA4EE1A-8B52-48D9-8295-851AE1A93FBF}"/>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8A1400C-AE09-46E5-A5F0-C7117816EFE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66A39AE-2C13-40BE-8F47-EF13E8A09571}"/>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29F89EE-E803-49B3-B359-E54494AA4105}"/>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D8EAADB-E50A-47D5-BC77-F1A0C1D18E25}"/>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0E884E5-3620-48FA-BBDA-859C6F5509C3}"/>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227C6C4-454A-4E87-9DDF-32180275B7E0}"/>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D4A7945-B0F9-4413-81D3-122A04E58032}"/>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57505BE-A4F7-498E-881F-752DE42258F4}"/>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67AC862-C5E3-439B-9974-761899B7C3A4}"/>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2D316C9-AF8C-49E8-8928-CBD02DA77E73}"/>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DD35BD8-8F72-495C-9199-DA1C87B745D7}"/>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1EFEBBA-E486-4254-B819-75E9BEB13CB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D6536F8-DA01-458C-8E0C-432380118EB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AB886D4-D40E-4B30-8228-7122D140578B}"/>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2391C567-9037-42B8-B9FB-E42F585677E1}"/>
            </a:ext>
          </a:extLst>
        </xdr:cNvPr>
        <xdr:cNvCxnSpPr/>
      </xdr:nvCxnSpPr>
      <xdr:spPr>
        <a:xfrm flipV="1">
          <a:off x="9429115" y="12793777"/>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461BE53D-9DD0-4E9B-B26B-6F7AE446D0EC}"/>
            </a:ext>
          </a:extLst>
        </xdr:cNvPr>
        <xdr:cNvSpPr txBox="1"/>
      </xdr:nvSpPr>
      <xdr:spPr>
        <a:xfrm>
          <a:off x="9467850" y="142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DFFD9833-834F-4C66-9802-1D79D66658C8}"/>
            </a:ext>
          </a:extLst>
        </xdr:cNvPr>
        <xdr:cNvCxnSpPr/>
      </xdr:nvCxnSpPr>
      <xdr:spPr>
        <a:xfrm>
          <a:off x="9359900" y="14235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7D94C711-47ED-40AD-95AC-18FB942363E6}"/>
            </a:ext>
          </a:extLst>
        </xdr:cNvPr>
        <xdr:cNvSpPr txBox="1"/>
      </xdr:nvSpPr>
      <xdr:spPr>
        <a:xfrm>
          <a:off x="9467850" y="1257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638A3B0A-6C00-48A3-8E96-6AF281CACAB2}"/>
            </a:ext>
          </a:extLst>
        </xdr:cNvPr>
        <xdr:cNvCxnSpPr/>
      </xdr:nvCxnSpPr>
      <xdr:spPr>
        <a:xfrm>
          <a:off x="9359900" y="12793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C548BF4B-E635-4154-878D-353908E5EAFD}"/>
            </a:ext>
          </a:extLst>
        </xdr:cNvPr>
        <xdr:cNvSpPr txBox="1"/>
      </xdr:nvSpPr>
      <xdr:spPr>
        <a:xfrm>
          <a:off x="9467850" y="13819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BAFCFE3A-B8FA-4517-8B55-DB93A202E671}"/>
            </a:ext>
          </a:extLst>
        </xdr:cNvPr>
        <xdr:cNvSpPr/>
      </xdr:nvSpPr>
      <xdr:spPr>
        <a:xfrm>
          <a:off x="9398000" y="139617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EFBE186E-56C5-41ED-AB19-501A40691920}"/>
            </a:ext>
          </a:extLst>
        </xdr:cNvPr>
        <xdr:cNvSpPr/>
      </xdr:nvSpPr>
      <xdr:spPr>
        <a:xfrm>
          <a:off x="8636000" y="13963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a:extLst>
            <a:ext uri="{FF2B5EF4-FFF2-40B4-BE49-F238E27FC236}">
              <a16:creationId xmlns:a16="http://schemas.microsoft.com/office/drawing/2014/main" id="{F8F077D8-C4AF-4FD5-B7B1-48F41FFC207C}"/>
            </a:ext>
          </a:extLst>
        </xdr:cNvPr>
        <xdr:cNvSpPr/>
      </xdr:nvSpPr>
      <xdr:spPr>
        <a:xfrm>
          <a:off x="7842250" y="13859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a:extLst>
            <a:ext uri="{FF2B5EF4-FFF2-40B4-BE49-F238E27FC236}">
              <a16:creationId xmlns:a16="http://schemas.microsoft.com/office/drawing/2014/main" id="{14D0EF39-BC2C-466F-ACC7-5B18A8989C8F}"/>
            </a:ext>
          </a:extLst>
        </xdr:cNvPr>
        <xdr:cNvSpPr/>
      </xdr:nvSpPr>
      <xdr:spPr>
        <a:xfrm>
          <a:off x="7029450" y="13864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a:extLst>
            <a:ext uri="{FF2B5EF4-FFF2-40B4-BE49-F238E27FC236}">
              <a16:creationId xmlns:a16="http://schemas.microsoft.com/office/drawing/2014/main" id="{3636471E-21F6-4F57-8948-0C6A47A727D8}"/>
            </a:ext>
          </a:extLst>
        </xdr:cNvPr>
        <xdr:cNvSpPr/>
      </xdr:nvSpPr>
      <xdr:spPr>
        <a:xfrm>
          <a:off x="6235700" y="138661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528DD7-6E1D-4409-BB31-9ABEDABFDBDD}"/>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8481D64-503B-44FC-B101-257245A5EB9F}"/>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FB271A-45B5-404B-B17F-4E550ECD4259}"/>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3EFF92-8B59-4A1E-AB7D-41E4158188CA}"/>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C455611-78E3-48C0-AFD2-97C1CAF132D5}"/>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75997</xdr:rowOff>
    </xdr:from>
    <xdr:to>
      <xdr:col>55</xdr:col>
      <xdr:colOff>50800</xdr:colOff>
      <xdr:row>86</xdr:row>
      <xdr:rowOff>6147</xdr:rowOff>
    </xdr:to>
    <xdr:sp macro="" textlink="">
      <xdr:nvSpPr>
        <xdr:cNvPr id="360" name="楕円 359">
          <a:extLst>
            <a:ext uri="{FF2B5EF4-FFF2-40B4-BE49-F238E27FC236}">
              <a16:creationId xmlns:a16="http://schemas.microsoft.com/office/drawing/2014/main" id="{F778BE3A-6090-49AC-B66A-439C9D2F5EF3}"/>
            </a:ext>
          </a:extLst>
        </xdr:cNvPr>
        <xdr:cNvSpPr/>
      </xdr:nvSpPr>
      <xdr:spPr>
        <a:xfrm>
          <a:off x="9398000" y="141094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162374</xdr:rowOff>
    </xdr:from>
    <xdr:ext cx="469744" cy="259045"/>
    <xdr:sp macro="" textlink="">
      <xdr:nvSpPr>
        <xdr:cNvPr id="361" name="【公営住宅】&#10;一人当たり面積該当値テキスト">
          <a:extLst>
            <a:ext uri="{FF2B5EF4-FFF2-40B4-BE49-F238E27FC236}">
              <a16:creationId xmlns:a16="http://schemas.microsoft.com/office/drawing/2014/main" id="{00105C36-9806-4D23-BC3C-92B892C45116}"/>
            </a:ext>
          </a:extLst>
        </xdr:cNvPr>
        <xdr:cNvSpPr txBox="1"/>
      </xdr:nvSpPr>
      <xdr:spPr>
        <a:xfrm>
          <a:off x="9467850" y="1403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70968</xdr:rowOff>
    </xdr:from>
    <xdr:to>
      <xdr:col>50</xdr:col>
      <xdr:colOff>165100</xdr:colOff>
      <xdr:row>86</xdr:row>
      <xdr:rowOff>1118</xdr:rowOff>
    </xdr:to>
    <xdr:sp macro="" textlink="">
      <xdr:nvSpPr>
        <xdr:cNvPr id="362" name="楕円 361">
          <a:extLst>
            <a:ext uri="{FF2B5EF4-FFF2-40B4-BE49-F238E27FC236}">
              <a16:creationId xmlns:a16="http://schemas.microsoft.com/office/drawing/2014/main" id="{D1111014-B592-4B27-8849-0EF886F848C4}"/>
            </a:ext>
          </a:extLst>
        </xdr:cNvPr>
        <xdr:cNvSpPr/>
      </xdr:nvSpPr>
      <xdr:spPr>
        <a:xfrm>
          <a:off x="8636000" y="14104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121768</xdr:rowOff>
    </xdr:from>
    <xdr:to>
      <xdr:col>55</xdr:col>
      <xdr:colOff>0</xdr:colOff>
      <xdr:row>85</xdr:row>
      <xdr:rowOff>126797</xdr:rowOff>
    </xdr:to>
    <xdr:cxnSp macro="">
      <xdr:nvCxnSpPr>
        <xdr:cNvPr id="363" name="直線コネクタ 362">
          <a:extLst>
            <a:ext uri="{FF2B5EF4-FFF2-40B4-BE49-F238E27FC236}">
              <a16:creationId xmlns:a16="http://schemas.microsoft.com/office/drawing/2014/main" id="{2B827133-1EA4-46F1-B5C1-E33EA5C8C5BE}"/>
            </a:ext>
          </a:extLst>
        </xdr:cNvPr>
        <xdr:cNvCxnSpPr/>
      </xdr:nvCxnSpPr>
      <xdr:spPr>
        <a:xfrm>
          <a:off x="8686800" y="14155268"/>
          <a:ext cx="7429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71425</xdr:rowOff>
    </xdr:from>
    <xdr:to>
      <xdr:col>46</xdr:col>
      <xdr:colOff>38100</xdr:colOff>
      <xdr:row>86</xdr:row>
      <xdr:rowOff>1575</xdr:rowOff>
    </xdr:to>
    <xdr:sp macro="" textlink="">
      <xdr:nvSpPr>
        <xdr:cNvPr id="364" name="楕円 363">
          <a:extLst>
            <a:ext uri="{FF2B5EF4-FFF2-40B4-BE49-F238E27FC236}">
              <a16:creationId xmlns:a16="http://schemas.microsoft.com/office/drawing/2014/main" id="{6E1DE443-2CD1-4CF5-9C16-EF4AACDFB603}"/>
            </a:ext>
          </a:extLst>
        </xdr:cNvPr>
        <xdr:cNvSpPr/>
      </xdr:nvSpPr>
      <xdr:spPr>
        <a:xfrm>
          <a:off x="7842250" y="141049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121768</xdr:rowOff>
    </xdr:from>
    <xdr:to>
      <xdr:col>50</xdr:col>
      <xdr:colOff>114300</xdr:colOff>
      <xdr:row>85</xdr:row>
      <xdr:rowOff>122225</xdr:rowOff>
    </xdr:to>
    <xdr:cxnSp macro="">
      <xdr:nvCxnSpPr>
        <xdr:cNvPr id="365" name="直線コネクタ 364">
          <a:extLst>
            <a:ext uri="{FF2B5EF4-FFF2-40B4-BE49-F238E27FC236}">
              <a16:creationId xmlns:a16="http://schemas.microsoft.com/office/drawing/2014/main" id="{0AB1BDDB-65DC-4D9A-A1B3-D30C6F500294}"/>
            </a:ext>
          </a:extLst>
        </xdr:cNvPr>
        <xdr:cNvCxnSpPr/>
      </xdr:nvCxnSpPr>
      <xdr:spPr>
        <a:xfrm flipV="1">
          <a:off x="7886700" y="14155268"/>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71425</xdr:rowOff>
    </xdr:from>
    <xdr:to>
      <xdr:col>41</xdr:col>
      <xdr:colOff>101600</xdr:colOff>
      <xdr:row>86</xdr:row>
      <xdr:rowOff>1575</xdr:rowOff>
    </xdr:to>
    <xdr:sp macro="" textlink="">
      <xdr:nvSpPr>
        <xdr:cNvPr id="366" name="楕円 365">
          <a:extLst>
            <a:ext uri="{FF2B5EF4-FFF2-40B4-BE49-F238E27FC236}">
              <a16:creationId xmlns:a16="http://schemas.microsoft.com/office/drawing/2014/main" id="{932D8123-1CA9-407B-AB69-2AA72D2F8548}"/>
            </a:ext>
          </a:extLst>
        </xdr:cNvPr>
        <xdr:cNvSpPr/>
      </xdr:nvSpPr>
      <xdr:spPr>
        <a:xfrm>
          <a:off x="7029450" y="14104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122225</xdr:rowOff>
    </xdr:from>
    <xdr:to>
      <xdr:col>45</xdr:col>
      <xdr:colOff>177800</xdr:colOff>
      <xdr:row>85</xdr:row>
      <xdr:rowOff>122225</xdr:rowOff>
    </xdr:to>
    <xdr:cxnSp macro="">
      <xdr:nvCxnSpPr>
        <xdr:cNvPr id="367" name="直線コネクタ 366">
          <a:extLst>
            <a:ext uri="{FF2B5EF4-FFF2-40B4-BE49-F238E27FC236}">
              <a16:creationId xmlns:a16="http://schemas.microsoft.com/office/drawing/2014/main" id="{9591DB14-066F-4C06-91CE-92E390316F0A}"/>
            </a:ext>
          </a:extLst>
        </xdr:cNvPr>
        <xdr:cNvCxnSpPr/>
      </xdr:nvCxnSpPr>
      <xdr:spPr>
        <a:xfrm>
          <a:off x="7080250" y="141557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70968</xdr:rowOff>
    </xdr:from>
    <xdr:to>
      <xdr:col>36</xdr:col>
      <xdr:colOff>165100</xdr:colOff>
      <xdr:row>86</xdr:row>
      <xdr:rowOff>1118</xdr:rowOff>
    </xdr:to>
    <xdr:sp macro="" textlink="">
      <xdr:nvSpPr>
        <xdr:cNvPr id="368" name="楕円 367">
          <a:extLst>
            <a:ext uri="{FF2B5EF4-FFF2-40B4-BE49-F238E27FC236}">
              <a16:creationId xmlns:a16="http://schemas.microsoft.com/office/drawing/2014/main" id="{1A8DDDD2-FBB4-4D7C-BF42-958EE03863FE}"/>
            </a:ext>
          </a:extLst>
        </xdr:cNvPr>
        <xdr:cNvSpPr/>
      </xdr:nvSpPr>
      <xdr:spPr>
        <a:xfrm>
          <a:off x="6235700" y="14104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121768</xdr:rowOff>
    </xdr:from>
    <xdr:to>
      <xdr:col>41</xdr:col>
      <xdr:colOff>50800</xdr:colOff>
      <xdr:row>85</xdr:row>
      <xdr:rowOff>122225</xdr:rowOff>
    </xdr:to>
    <xdr:cxnSp macro="">
      <xdr:nvCxnSpPr>
        <xdr:cNvPr id="369" name="直線コネクタ 368">
          <a:extLst>
            <a:ext uri="{FF2B5EF4-FFF2-40B4-BE49-F238E27FC236}">
              <a16:creationId xmlns:a16="http://schemas.microsoft.com/office/drawing/2014/main" id="{0AD1CD38-0BCA-4791-8701-858E6CF13F8E}"/>
            </a:ext>
          </a:extLst>
        </xdr:cNvPr>
        <xdr:cNvCxnSpPr/>
      </xdr:nvCxnSpPr>
      <xdr:spPr>
        <a:xfrm>
          <a:off x="6286500" y="14155268"/>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E3888837-F2DF-45B3-91B0-D31B552F9400}"/>
            </a:ext>
          </a:extLst>
        </xdr:cNvPr>
        <xdr:cNvSpPr txBox="1"/>
      </xdr:nvSpPr>
      <xdr:spPr>
        <a:xfrm>
          <a:off x="8458277" y="137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1" name="n_2aveValue【公営住宅】&#10;一人当たり面積">
          <a:extLst>
            <a:ext uri="{FF2B5EF4-FFF2-40B4-BE49-F238E27FC236}">
              <a16:creationId xmlns:a16="http://schemas.microsoft.com/office/drawing/2014/main" id="{4D29B7D6-791B-4C4B-A3BF-4E9370412073}"/>
            </a:ext>
          </a:extLst>
        </xdr:cNvPr>
        <xdr:cNvSpPr txBox="1"/>
      </xdr:nvSpPr>
      <xdr:spPr>
        <a:xfrm>
          <a:off x="7677227" y="1364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2" name="n_3aveValue【公営住宅】&#10;一人当たり面積">
          <a:extLst>
            <a:ext uri="{FF2B5EF4-FFF2-40B4-BE49-F238E27FC236}">
              <a16:creationId xmlns:a16="http://schemas.microsoft.com/office/drawing/2014/main" id="{CD0C4D5C-541C-494A-BB4F-B02DC2F0854A}"/>
            </a:ext>
          </a:extLst>
        </xdr:cNvPr>
        <xdr:cNvSpPr txBox="1"/>
      </xdr:nvSpPr>
      <xdr:spPr>
        <a:xfrm>
          <a:off x="6864427" y="136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3" name="n_4aveValue【公営住宅】&#10;一人当たり面積">
          <a:extLst>
            <a:ext uri="{FF2B5EF4-FFF2-40B4-BE49-F238E27FC236}">
              <a16:creationId xmlns:a16="http://schemas.microsoft.com/office/drawing/2014/main" id="{7B3A9470-777D-4D09-BC37-001EC179B580}"/>
            </a:ext>
          </a:extLst>
        </xdr:cNvPr>
        <xdr:cNvSpPr txBox="1"/>
      </xdr:nvSpPr>
      <xdr:spPr>
        <a:xfrm>
          <a:off x="6070677" y="1364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163695</xdr:rowOff>
    </xdr:from>
    <xdr:ext cx="469744" cy="259045"/>
    <xdr:sp macro="" textlink="">
      <xdr:nvSpPr>
        <xdr:cNvPr id="374" name="n_1mainValue【公営住宅】&#10;一人当たり面積">
          <a:extLst>
            <a:ext uri="{FF2B5EF4-FFF2-40B4-BE49-F238E27FC236}">
              <a16:creationId xmlns:a16="http://schemas.microsoft.com/office/drawing/2014/main" id="{68EF1DAE-D8F4-47C5-B4E6-06A44E5D7A3F}"/>
            </a:ext>
          </a:extLst>
        </xdr:cNvPr>
        <xdr:cNvSpPr txBox="1"/>
      </xdr:nvSpPr>
      <xdr:spPr>
        <a:xfrm>
          <a:off x="8458277" y="1419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164152</xdr:rowOff>
    </xdr:from>
    <xdr:ext cx="469744" cy="259045"/>
    <xdr:sp macro="" textlink="">
      <xdr:nvSpPr>
        <xdr:cNvPr id="375" name="n_2mainValue【公営住宅】&#10;一人当たり面積">
          <a:extLst>
            <a:ext uri="{FF2B5EF4-FFF2-40B4-BE49-F238E27FC236}">
              <a16:creationId xmlns:a16="http://schemas.microsoft.com/office/drawing/2014/main" id="{F291C0CD-C369-4773-9BAD-85851D721E90}"/>
            </a:ext>
          </a:extLst>
        </xdr:cNvPr>
        <xdr:cNvSpPr txBox="1"/>
      </xdr:nvSpPr>
      <xdr:spPr>
        <a:xfrm>
          <a:off x="7677227" y="141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164152</xdr:rowOff>
    </xdr:from>
    <xdr:ext cx="469744" cy="259045"/>
    <xdr:sp macro="" textlink="">
      <xdr:nvSpPr>
        <xdr:cNvPr id="376" name="n_3mainValue【公営住宅】&#10;一人当たり面積">
          <a:extLst>
            <a:ext uri="{FF2B5EF4-FFF2-40B4-BE49-F238E27FC236}">
              <a16:creationId xmlns:a16="http://schemas.microsoft.com/office/drawing/2014/main" id="{F79D50C6-C607-4CB8-8E24-D38DC9E077EC}"/>
            </a:ext>
          </a:extLst>
        </xdr:cNvPr>
        <xdr:cNvSpPr txBox="1"/>
      </xdr:nvSpPr>
      <xdr:spPr>
        <a:xfrm>
          <a:off x="6864427" y="141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163695</xdr:rowOff>
    </xdr:from>
    <xdr:ext cx="469744" cy="259045"/>
    <xdr:sp macro="" textlink="">
      <xdr:nvSpPr>
        <xdr:cNvPr id="377" name="n_4mainValue【公営住宅】&#10;一人当たり面積">
          <a:extLst>
            <a:ext uri="{FF2B5EF4-FFF2-40B4-BE49-F238E27FC236}">
              <a16:creationId xmlns:a16="http://schemas.microsoft.com/office/drawing/2014/main" id="{50950C36-3D2E-47CD-93CC-53D697AC7A34}"/>
            </a:ext>
          </a:extLst>
        </xdr:cNvPr>
        <xdr:cNvSpPr txBox="1"/>
      </xdr:nvSpPr>
      <xdr:spPr>
        <a:xfrm>
          <a:off x="6070677" y="1419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1DDC7F4-6C6D-4577-B3D6-661CEC154608}"/>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D132ADB-3113-41B9-9D69-4E5247E4BC6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88B7AFB-DF25-4AF3-A62B-45449A9693AF}"/>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9404E33-66F2-428D-9B5C-67D2B8239343}"/>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37B1A54-BE1F-4603-9CA7-CC3EA75FFD5A}"/>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272FB53-8D56-4F02-8862-97FA23642B18}"/>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53916D0-860B-400C-B0D1-823089123D8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F22E52B-CF79-4B2C-B564-936AA961385A}"/>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9EFEE2A-D978-42F7-8969-58BCEFF9C2F6}"/>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85C7BF4-7CEA-4572-9032-1EE33B44E671}"/>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A5D1CBF-C541-4BA7-81A5-58EF6C5D2AC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F716DC6-862A-4AD0-A49F-0D267DBC0ADB}"/>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24DE44D-B4BF-4210-9422-9A18FD1CEBE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D7C201A-5466-43C9-BAD1-682EDC18D015}"/>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FDE8909-9479-42ED-BC36-732D466CC2D3}"/>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FDD6C03-6626-4B7A-80A4-1F7868996F78}"/>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61CCA7E-216A-4FB2-A658-B8CF350A00D5}"/>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7D6BF11-A520-4093-B3C5-FA24EA818D85}"/>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7F273C9-4F48-456B-A820-C3C301967E01}"/>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ED1CC54-8AC6-4C58-A23B-B0F16674FC28}"/>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0AA9336-E63B-4642-8CD5-CA693AD71EE1}"/>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6658593-921B-4727-9E42-1587FAE5445B}"/>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0361FB6-D9BB-4E48-955B-B98F31FB9604}"/>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5C6A5E5-27F7-4FA8-8165-754F65EC531E}"/>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03475FC-9D09-4819-A257-D1938E1B651F}"/>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DD5D27E-0C0A-4C2A-BCBD-62C930A4608B}"/>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C651423-171E-4463-81C9-ED6C2DCD6C0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3F35CFE-B38C-4442-BD73-91753511A9F2}"/>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2F77BB29-AC97-49FE-B2C5-8D20DB7DF2E1}"/>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4DCDE50-87C7-41CF-B4CD-E85F242FBF08}"/>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58C55CCC-E9D5-487F-84AA-C38F0807FF0C}"/>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E835F657-5DF8-4371-A3F2-9E6E8E951B1A}"/>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7753B181-C950-4D7E-82E1-62B123A817F5}"/>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D1D7EDB2-0377-45FF-B5A0-370697E4E099}"/>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CD8C1BE1-6AD3-47A2-BE8E-793F9F10F279}"/>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95B9109B-4E6C-4483-A26C-43B8C309C47F}"/>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8840B31D-5F20-4085-B8F8-F5484274DD0E}"/>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B282FA6-4C5C-42FE-91E7-ED207B284D7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D197344-18E3-4E3D-8828-02623861B0C4}"/>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7E01FE0-43BC-4627-A0B0-B5CFEB3326EC}"/>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5DDDA95E-F6E4-4FDF-A61A-8C3214ACBD92}"/>
            </a:ext>
          </a:extLst>
        </xdr:cNvPr>
        <xdr:cNvCxnSpPr/>
      </xdr:nvCxnSpPr>
      <xdr:spPr>
        <a:xfrm flipV="1">
          <a:off x="14699614" y="5524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216D1780-BD9E-486B-A40E-B3A2288DB861}"/>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6B0C35E8-BCCF-4F01-BA4C-2AA07C3345AC}"/>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198D993F-974C-4F88-A017-4BDA4635AEAB}"/>
            </a:ext>
          </a:extLst>
        </xdr:cNvPr>
        <xdr:cNvSpPr txBox="1"/>
      </xdr:nvSpPr>
      <xdr:spPr>
        <a:xfrm>
          <a:off x="14738350" y="53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460FDA24-CA0E-465A-956B-BA187B5DFABF}"/>
            </a:ext>
          </a:extLst>
        </xdr:cNvPr>
        <xdr:cNvCxnSpPr/>
      </xdr:nvCxnSpPr>
      <xdr:spPr>
        <a:xfrm>
          <a:off x="14611350" y="552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4046ADE-3DCF-40CE-9386-C58AC120CD93}"/>
            </a:ext>
          </a:extLst>
        </xdr:cNvPr>
        <xdr:cNvSpPr txBox="1"/>
      </xdr:nvSpPr>
      <xdr:spPr>
        <a:xfrm>
          <a:off x="14738350"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5AAE34CC-A94E-4A5B-B31E-DFD91E5F544B}"/>
            </a:ext>
          </a:extLst>
        </xdr:cNvPr>
        <xdr:cNvSpPr/>
      </xdr:nvSpPr>
      <xdr:spPr>
        <a:xfrm>
          <a:off x="14649450" y="61626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CE5E1E44-ACE4-421C-8643-0BA5600B0C58}"/>
            </a:ext>
          </a:extLst>
        </xdr:cNvPr>
        <xdr:cNvSpPr/>
      </xdr:nvSpPr>
      <xdr:spPr>
        <a:xfrm>
          <a:off x="1388745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6" name="フローチャート: 判断 425">
          <a:extLst>
            <a:ext uri="{FF2B5EF4-FFF2-40B4-BE49-F238E27FC236}">
              <a16:creationId xmlns:a16="http://schemas.microsoft.com/office/drawing/2014/main" id="{7E46618C-71B6-42A3-9FF8-BA0CB200D505}"/>
            </a:ext>
          </a:extLst>
        </xdr:cNvPr>
        <xdr:cNvSpPr/>
      </xdr:nvSpPr>
      <xdr:spPr>
        <a:xfrm>
          <a:off x="13093700" y="6104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7" name="フローチャート: 判断 426">
          <a:extLst>
            <a:ext uri="{FF2B5EF4-FFF2-40B4-BE49-F238E27FC236}">
              <a16:creationId xmlns:a16="http://schemas.microsoft.com/office/drawing/2014/main" id="{CA8B529A-06A8-413E-9D45-41A86643D82D}"/>
            </a:ext>
          </a:extLst>
        </xdr:cNvPr>
        <xdr:cNvSpPr/>
      </xdr:nvSpPr>
      <xdr:spPr>
        <a:xfrm>
          <a:off x="12299950" y="6079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8" name="フローチャート: 判断 427">
          <a:extLst>
            <a:ext uri="{FF2B5EF4-FFF2-40B4-BE49-F238E27FC236}">
              <a16:creationId xmlns:a16="http://schemas.microsoft.com/office/drawing/2014/main" id="{81693A81-8C93-4AB9-B787-6DC5024AF88F}"/>
            </a:ext>
          </a:extLst>
        </xdr:cNvPr>
        <xdr:cNvSpPr/>
      </xdr:nvSpPr>
      <xdr:spPr>
        <a:xfrm>
          <a:off x="11487150" y="6069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A0C7C07-46B2-422C-8F34-04DDE6A6C626}"/>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70FB77A-6AE0-4B87-886B-6AD42B5DBF42}"/>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D59F1F1-5F91-48BE-89C1-DFFF581A3F04}"/>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9AF9744-FC5B-432B-95C6-F945A3577924}"/>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BD54A17-88AF-4792-BC41-31847FFAD2C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434" name="楕円 433">
          <a:extLst>
            <a:ext uri="{FF2B5EF4-FFF2-40B4-BE49-F238E27FC236}">
              <a16:creationId xmlns:a16="http://schemas.microsoft.com/office/drawing/2014/main" id="{F1802B62-34B2-40FE-9BE9-C02207B5C353}"/>
            </a:ext>
          </a:extLst>
        </xdr:cNvPr>
        <xdr:cNvSpPr/>
      </xdr:nvSpPr>
      <xdr:spPr>
        <a:xfrm>
          <a:off x="14649450" y="6597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FE1E6ACE-D697-4366-B1F5-07DFEAFC30F6}"/>
            </a:ext>
          </a:extLst>
        </xdr:cNvPr>
        <xdr:cNvSpPr txBox="1"/>
      </xdr:nvSpPr>
      <xdr:spPr>
        <a:xfrm>
          <a:off x="1473835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436" name="楕円 435">
          <a:extLst>
            <a:ext uri="{FF2B5EF4-FFF2-40B4-BE49-F238E27FC236}">
              <a16:creationId xmlns:a16="http://schemas.microsoft.com/office/drawing/2014/main" id="{3D67CF66-BB97-4A8C-B68A-66B06C91E1DC}"/>
            </a:ext>
          </a:extLst>
        </xdr:cNvPr>
        <xdr:cNvSpPr/>
      </xdr:nvSpPr>
      <xdr:spPr>
        <a:xfrm>
          <a:off x="13887450" y="6557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169545</xdr:rowOff>
    </xdr:from>
    <xdr:to>
      <xdr:col>85</xdr:col>
      <xdr:colOff>127000</xdr:colOff>
      <xdr:row>40</xdr:row>
      <xdr:rowOff>38100</xdr:rowOff>
    </xdr:to>
    <xdr:cxnSp macro="">
      <xdr:nvCxnSpPr>
        <xdr:cNvPr id="437" name="直線コネクタ 436">
          <a:extLst>
            <a:ext uri="{FF2B5EF4-FFF2-40B4-BE49-F238E27FC236}">
              <a16:creationId xmlns:a16="http://schemas.microsoft.com/office/drawing/2014/main" id="{1F32C6D5-0042-488C-8B6C-C330607715E1}"/>
            </a:ext>
          </a:extLst>
        </xdr:cNvPr>
        <xdr:cNvCxnSpPr/>
      </xdr:nvCxnSpPr>
      <xdr:spPr>
        <a:xfrm>
          <a:off x="13938250" y="660209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438" name="楕円 437">
          <a:extLst>
            <a:ext uri="{FF2B5EF4-FFF2-40B4-BE49-F238E27FC236}">
              <a16:creationId xmlns:a16="http://schemas.microsoft.com/office/drawing/2014/main" id="{0654C870-0190-45DB-8AF2-EC849EAAC802}"/>
            </a:ext>
          </a:extLst>
        </xdr:cNvPr>
        <xdr:cNvSpPr/>
      </xdr:nvSpPr>
      <xdr:spPr>
        <a:xfrm>
          <a:off x="13093700" y="651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39</xdr:row>
      <xdr:rowOff>169545</xdr:rowOff>
    </xdr:to>
    <xdr:cxnSp macro="">
      <xdr:nvCxnSpPr>
        <xdr:cNvPr id="439" name="直線コネクタ 438">
          <a:extLst>
            <a:ext uri="{FF2B5EF4-FFF2-40B4-BE49-F238E27FC236}">
              <a16:creationId xmlns:a16="http://schemas.microsoft.com/office/drawing/2014/main" id="{C158E1FA-DCB1-43D2-A9AE-016C852C89DA}"/>
            </a:ext>
          </a:extLst>
        </xdr:cNvPr>
        <xdr:cNvCxnSpPr/>
      </xdr:nvCxnSpPr>
      <xdr:spPr>
        <a:xfrm>
          <a:off x="13144500" y="6564630"/>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440" name="楕円 439">
          <a:extLst>
            <a:ext uri="{FF2B5EF4-FFF2-40B4-BE49-F238E27FC236}">
              <a16:creationId xmlns:a16="http://schemas.microsoft.com/office/drawing/2014/main" id="{28F8824D-B6D7-4833-91A3-2B1DF3017707}"/>
            </a:ext>
          </a:extLst>
        </xdr:cNvPr>
        <xdr:cNvSpPr/>
      </xdr:nvSpPr>
      <xdr:spPr>
        <a:xfrm>
          <a:off x="12299950" y="647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125730</xdr:rowOff>
    </xdr:to>
    <xdr:cxnSp macro="">
      <xdr:nvCxnSpPr>
        <xdr:cNvPr id="441" name="直線コネクタ 440">
          <a:extLst>
            <a:ext uri="{FF2B5EF4-FFF2-40B4-BE49-F238E27FC236}">
              <a16:creationId xmlns:a16="http://schemas.microsoft.com/office/drawing/2014/main" id="{03B11622-2355-4D72-931B-FA5CF511CD59}"/>
            </a:ext>
          </a:extLst>
        </xdr:cNvPr>
        <xdr:cNvCxnSpPr/>
      </xdr:nvCxnSpPr>
      <xdr:spPr>
        <a:xfrm>
          <a:off x="12344400" y="652653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164465</xdr:rowOff>
    </xdr:from>
    <xdr:to>
      <xdr:col>67</xdr:col>
      <xdr:colOff>101600</xdr:colOff>
      <xdr:row>39</xdr:row>
      <xdr:rowOff>94615</xdr:rowOff>
    </xdr:to>
    <xdr:sp macro="" textlink="">
      <xdr:nvSpPr>
        <xdr:cNvPr id="442" name="楕円 441">
          <a:extLst>
            <a:ext uri="{FF2B5EF4-FFF2-40B4-BE49-F238E27FC236}">
              <a16:creationId xmlns:a16="http://schemas.microsoft.com/office/drawing/2014/main" id="{452C811B-DC99-47A5-8DB1-0C8FAF1A01D0}"/>
            </a:ext>
          </a:extLst>
        </xdr:cNvPr>
        <xdr:cNvSpPr/>
      </xdr:nvSpPr>
      <xdr:spPr>
        <a:xfrm>
          <a:off x="11487150" y="6438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87630</xdr:rowOff>
    </xdr:to>
    <xdr:cxnSp macro="">
      <xdr:nvCxnSpPr>
        <xdr:cNvPr id="443" name="直線コネクタ 442">
          <a:extLst>
            <a:ext uri="{FF2B5EF4-FFF2-40B4-BE49-F238E27FC236}">
              <a16:creationId xmlns:a16="http://schemas.microsoft.com/office/drawing/2014/main" id="{B086B511-D5CC-45FD-A01C-2C24EC123F46}"/>
            </a:ext>
          </a:extLst>
        </xdr:cNvPr>
        <xdr:cNvCxnSpPr/>
      </xdr:nvCxnSpPr>
      <xdr:spPr>
        <a:xfrm>
          <a:off x="11537950" y="648271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91A9047A-F7C6-42D4-B40D-03C1FA764B61}"/>
            </a:ext>
          </a:extLst>
        </xdr:cNvPr>
        <xdr:cNvSpPr txBox="1"/>
      </xdr:nvSpPr>
      <xdr:spPr>
        <a:xfrm>
          <a:off x="13742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A0B6F23-921B-4F2C-916B-AA8DEE7FC5C1}"/>
            </a:ext>
          </a:extLst>
        </xdr:cNvPr>
        <xdr:cNvSpPr txBox="1"/>
      </xdr:nvSpPr>
      <xdr:spPr>
        <a:xfrm>
          <a:off x="12960994"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88B1F0D-05F4-4993-96B2-9578509980A2}"/>
            </a:ext>
          </a:extLst>
        </xdr:cNvPr>
        <xdr:cNvSpPr txBox="1"/>
      </xdr:nvSpPr>
      <xdr:spPr>
        <a:xfrm>
          <a:off x="12167244" y="586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D0425F46-0B4F-4FA8-83CF-3AC2C1C6FFB8}"/>
            </a:ext>
          </a:extLst>
        </xdr:cNvPr>
        <xdr:cNvSpPr txBox="1"/>
      </xdr:nvSpPr>
      <xdr:spPr>
        <a:xfrm>
          <a:off x="11354444" y="585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94B6C2F-3F7C-4C93-9312-DDB9BC691223}"/>
            </a:ext>
          </a:extLst>
        </xdr:cNvPr>
        <xdr:cNvSpPr txBox="1"/>
      </xdr:nvSpPr>
      <xdr:spPr>
        <a:xfrm>
          <a:off x="13742044" y="664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E542484C-94A5-410E-8F23-B1992E4ED176}"/>
            </a:ext>
          </a:extLst>
        </xdr:cNvPr>
        <xdr:cNvSpPr txBox="1"/>
      </xdr:nvSpPr>
      <xdr:spPr>
        <a:xfrm>
          <a:off x="1296099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FB0B90BE-14B5-45F5-8ABE-5DEB469F0931}"/>
            </a:ext>
          </a:extLst>
        </xdr:cNvPr>
        <xdr:cNvSpPr txBox="1"/>
      </xdr:nvSpPr>
      <xdr:spPr>
        <a:xfrm>
          <a:off x="121672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85742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BD8CFFA9-FB70-42D0-ADAD-E72A497F23CD}"/>
            </a:ext>
          </a:extLst>
        </xdr:cNvPr>
        <xdr:cNvSpPr txBox="1"/>
      </xdr:nvSpPr>
      <xdr:spPr>
        <a:xfrm>
          <a:off x="113544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E5203C9-B716-4561-9485-93163D430051}"/>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998BCF8-D004-4D32-B7F3-13D496E94F53}"/>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8DC200B-BC54-4631-9424-98A9B6F6CFEA}"/>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2F1FF12-F957-4A44-A5AC-CFE37D763D92}"/>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85D091F-1FB1-4957-B784-3058204E5944}"/>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E3E73DD-CCAF-4BCE-BD45-B1D6619E2063}"/>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B170BF66-428C-411F-9F66-269712EE7C4C}"/>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78805E4D-6C01-4CC1-AA6B-0EF85D3AB9E2}"/>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E0500629-D807-437D-8021-3412C6962316}"/>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7AB22EE9-469A-4C8B-A18A-A530ADB86FD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27A0644C-3D79-4B5A-8B17-07CF28852C92}"/>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80CC5244-D5E9-4D3F-983B-A9963D94EB2F}"/>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D659417C-1B04-41AE-9DD4-81B6BE407598}"/>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3F49D25A-4F51-4D5E-9CAB-D92903E6EC28}"/>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DB469952-7703-4492-8896-72C5BE3AB732}"/>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3DEF04F-FB49-4612-8C1B-25A5073EEA76}"/>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D64EE27F-4D3E-4020-9786-51A2EF980C56}"/>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A002131-3327-473A-AF36-75D0B4B1A7A0}"/>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5BCDA17-12D2-4346-8346-683988AA9277}"/>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5A55449-978F-459E-BB09-40273397CBBE}"/>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F30E91F-15DD-472E-902D-7E7F77551D3E}"/>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80654247-BFA4-428C-90FE-073DF7F2A0EE}"/>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283FA515-0814-4D11-B5A3-910AA5788D99}"/>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80CA7410-059A-432B-A785-D28B73D30CBC}"/>
            </a:ext>
          </a:extLst>
        </xdr:cNvPr>
        <xdr:cNvCxnSpPr/>
      </xdr:nvCxnSpPr>
      <xdr:spPr>
        <a:xfrm flipV="1">
          <a:off x="19951064" y="565912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3ECC710E-33AE-4719-AC38-9B0C30F7F6B8}"/>
            </a:ext>
          </a:extLst>
        </xdr:cNvPr>
        <xdr:cNvSpPr txBox="1"/>
      </xdr:nvSpPr>
      <xdr:spPr>
        <a:xfrm>
          <a:off x="199898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9C69CAB8-6B0A-4233-9FEF-34F102FB2D03}"/>
            </a:ext>
          </a:extLst>
        </xdr:cNvPr>
        <xdr:cNvCxnSpPr/>
      </xdr:nvCxnSpPr>
      <xdr:spPr>
        <a:xfrm>
          <a:off x="19881850" y="6957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4F7ACD99-6E12-4D83-96B9-4BCC0C65FDF5}"/>
            </a:ext>
          </a:extLst>
        </xdr:cNvPr>
        <xdr:cNvSpPr txBox="1"/>
      </xdr:nvSpPr>
      <xdr:spPr>
        <a:xfrm>
          <a:off x="19989800"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F2D5B6A3-393E-444C-8206-42F635E9DF68}"/>
            </a:ext>
          </a:extLst>
        </xdr:cNvPr>
        <xdr:cNvCxnSpPr/>
      </xdr:nvCxnSpPr>
      <xdr:spPr>
        <a:xfrm>
          <a:off x="19881850" y="5659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98E536BB-C199-4F04-B4E4-A3D99357AB26}"/>
            </a:ext>
          </a:extLst>
        </xdr:cNvPr>
        <xdr:cNvSpPr txBox="1"/>
      </xdr:nvSpPr>
      <xdr:spPr>
        <a:xfrm>
          <a:off x="199898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D8A2F227-4055-46B2-B9AA-972E93306E91}"/>
            </a:ext>
          </a:extLst>
        </xdr:cNvPr>
        <xdr:cNvSpPr/>
      </xdr:nvSpPr>
      <xdr:spPr>
        <a:xfrm>
          <a:off x="199009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2A7804F6-BEC8-4C1A-AE22-08854C0F3A93}"/>
            </a:ext>
          </a:extLst>
        </xdr:cNvPr>
        <xdr:cNvSpPr/>
      </xdr:nvSpPr>
      <xdr:spPr>
        <a:xfrm>
          <a:off x="19157950" y="659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3" name="フローチャート: 判断 482">
          <a:extLst>
            <a:ext uri="{FF2B5EF4-FFF2-40B4-BE49-F238E27FC236}">
              <a16:creationId xmlns:a16="http://schemas.microsoft.com/office/drawing/2014/main" id="{56AEE2F6-5534-4694-BC05-1EB01B6EA544}"/>
            </a:ext>
          </a:extLst>
        </xdr:cNvPr>
        <xdr:cNvSpPr/>
      </xdr:nvSpPr>
      <xdr:spPr>
        <a:xfrm>
          <a:off x="18345150" y="6417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4" name="フローチャート: 判断 483">
          <a:extLst>
            <a:ext uri="{FF2B5EF4-FFF2-40B4-BE49-F238E27FC236}">
              <a16:creationId xmlns:a16="http://schemas.microsoft.com/office/drawing/2014/main" id="{4381DC47-353A-4748-A54E-21E76E38E162}"/>
            </a:ext>
          </a:extLst>
        </xdr:cNvPr>
        <xdr:cNvSpPr/>
      </xdr:nvSpPr>
      <xdr:spPr>
        <a:xfrm>
          <a:off x="17551400" y="640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5" name="フローチャート: 判断 484">
          <a:extLst>
            <a:ext uri="{FF2B5EF4-FFF2-40B4-BE49-F238E27FC236}">
              <a16:creationId xmlns:a16="http://schemas.microsoft.com/office/drawing/2014/main" id="{B7E3D002-2D62-4BEE-A525-455E6774299C}"/>
            </a:ext>
          </a:extLst>
        </xdr:cNvPr>
        <xdr:cNvSpPr/>
      </xdr:nvSpPr>
      <xdr:spPr>
        <a:xfrm>
          <a:off x="16757650" y="6413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56E457C-5A1D-44D2-B4C0-4CA4A013CF04}"/>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F2701A-D72C-4533-ACAA-A2567A138934}"/>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52DA68D-CC35-46B8-8F9F-DF75253032A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05C141D-A777-49A2-95C3-3770A536CF2B}"/>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3F33CB-7941-483B-BC24-A85E0950331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91" name="楕円 490">
          <a:extLst>
            <a:ext uri="{FF2B5EF4-FFF2-40B4-BE49-F238E27FC236}">
              <a16:creationId xmlns:a16="http://schemas.microsoft.com/office/drawing/2014/main" id="{9160E09F-6550-427B-8089-494246D79663}"/>
            </a:ext>
          </a:extLst>
        </xdr:cNvPr>
        <xdr:cNvSpPr/>
      </xdr:nvSpPr>
      <xdr:spPr>
        <a:xfrm>
          <a:off x="19900900" y="6747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987CE9C7-CBFC-4695-9856-7626604D5BA7}"/>
            </a:ext>
          </a:extLst>
        </xdr:cNvPr>
        <xdr:cNvSpPr txBox="1"/>
      </xdr:nvSpPr>
      <xdr:spPr>
        <a:xfrm>
          <a:off x="19989800"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93" name="楕円 492">
          <a:extLst>
            <a:ext uri="{FF2B5EF4-FFF2-40B4-BE49-F238E27FC236}">
              <a16:creationId xmlns:a16="http://schemas.microsoft.com/office/drawing/2014/main" id="{625B0A54-E401-43C4-A0C6-B893E58CEB7E}"/>
            </a:ext>
          </a:extLst>
        </xdr:cNvPr>
        <xdr:cNvSpPr/>
      </xdr:nvSpPr>
      <xdr:spPr>
        <a:xfrm>
          <a:off x="19157950" y="6747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494" name="直線コネクタ 493">
          <a:extLst>
            <a:ext uri="{FF2B5EF4-FFF2-40B4-BE49-F238E27FC236}">
              <a16:creationId xmlns:a16="http://schemas.microsoft.com/office/drawing/2014/main" id="{2D1507AE-A63B-4345-9456-C382908F0A4C}"/>
            </a:ext>
          </a:extLst>
        </xdr:cNvPr>
        <xdr:cNvCxnSpPr/>
      </xdr:nvCxnSpPr>
      <xdr:spPr>
        <a:xfrm>
          <a:off x="19202400" y="679196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495" name="楕円 494">
          <a:extLst>
            <a:ext uri="{FF2B5EF4-FFF2-40B4-BE49-F238E27FC236}">
              <a16:creationId xmlns:a16="http://schemas.microsoft.com/office/drawing/2014/main" id="{CC889700-41FB-48D0-8AF6-337A1293A5F4}"/>
            </a:ext>
          </a:extLst>
        </xdr:cNvPr>
        <xdr:cNvSpPr/>
      </xdr:nvSpPr>
      <xdr:spPr>
        <a:xfrm>
          <a:off x="18345150" y="6747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496" name="直線コネクタ 495">
          <a:extLst>
            <a:ext uri="{FF2B5EF4-FFF2-40B4-BE49-F238E27FC236}">
              <a16:creationId xmlns:a16="http://schemas.microsoft.com/office/drawing/2014/main" id="{EE10DEFB-1802-46F2-A036-2386B8B36C1F}"/>
            </a:ext>
          </a:extLst>
        </xdr:cNvPr>
        <xdr:cNvCxnSpPr/>
      </xdr:nvCxnSpPr>
      <xdr:spPr>
        <a:xfrm>
          <a:off x="18395950" y="67919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497" name="楕円 496">
          <a:extLst>
            <a:ext uri="{FF2B5EF4-FFF2-40B4-BE49-F238E27FC236}">
              <a16:creationId xmlns:a16="http://schemas.microsoft.com/office/drawing/2014/main" id="{D87635BB-312D-4428-B0AA-5B769AD2D7D8}"/>
            </a:ext>
          </a:extLst>
        </xdr:cNvPr>
        <xdr:cNvSpPr/>
      </xdr:nvSpPr>
      <xdr:spPr>
        <a:xfrm>
          <a:off x="17551400" y="6747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498" name="直線コネクタ 497">
          <a:extLst>
            <a:ext uri="{FF2B5EF4-FFF2-40B4-BE49-F238E27FC236}">
              <a16:creationId xmlns:a16="http://schemas.microsoft.com/office/drawing/2014/main" id="{EC866517-FB60-4472-A22A-890F121C99A8}"/>
            </a:ext>
          </a:extLst>
        </xdr:cNvPr>
        <xdr:cNvCxnSpPr/>
      </xdr:nvCxnSpPr>
      <xdr:spPr>
        <a:xfrm>
          <a:off x="17602200" y="67919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499" name="楕円 498">
          <a:extLst>
            <a:ext uri="{FF2B5EF4-FFF2-40B4-BE49-F238E27FC236}">
              <a16:creationId xmlns:a16="http://schemas.microsoft.com/office/drawing/2014/main" id="{D81E46A5-4F76-46AB-9824-139DE307C34D}"/>
            </a:ext>
          </a:extLst>
        </xdr:cNvPr>
        <xdr:cNvSpPr/>
      </xdr:nvSpPr>
      <xdr:spPr>
        <a:xfrm>
          <a:off x="16757650" y="6747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500" name="直線コネクタ 499">
          <a:extLst>
            <a:ext uri="{FF2B5EF4-FFF2-40B4-BE49-F238E27FC236}">
              <a16:creationId xmlns:a16="http://schemas.microsoft.com/office/drawing/2014/main" id="{DDB769CA-A347-4320-B320-0B903147C83C}"/>
            </a:ext>
          </a:extLst>
        </xdr:cNvPr>
        <xdr:cNvCxnSpPr/>
      </xdr:nvCxnSpPr>
      <xdr:spPr>
        <a:xfrm>
          <a:off x="16802100" y="67919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7D25598B-B2EE-4505-9193-655690BBB699}"/>
            </a:ext>
          </a:extLst>
        </xdr:cNvPr>
        <xdr:cNvSpPr txBox="1"/>
      </xdr:nvSpPr>
      <xdr:spPr>
        <a:xfrm>
          <a:off x="189802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2208BD7-D608-4E4E-85E2-352CE7D6CEC6}"/>
            </a:ext>
          </a:extLst>
        </xdr:cNvPr>
        <xdr:cNvSpPr txBox="1"/>
      </xdr:nvSpPr>
      <xdr:spPr>
        <a:xfrm>
          <a:off x="181801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590383FA-80EC-4B31-8715-8FD70BB186A5}"/>
            </a:ext>
          </a:extLst>
        </xdr:cNvPr>
        <xdr:cNvSpPr txBox="1"/>
      </xdr:nvSpPr>
      <xdr:spPr>
        <a:xfrm>
          <a:off x="17386377" y="61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98F4D985-3694-47E7-808F-926DA794AE4F}"/>
            </a:ext>
          </a:extLst>
        </xdr:cNvPr>
        <xdr:cNvSpPr txBox="1"/>
      </xdr:nvSpPr>
      <xdr:spPr>
        <a:xfrm>
          <a:off x="165926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8A8C6D98-9FF0-41CE-A926-22DA4F530C24}"/>
            </a:ext>
          </a:extLst>
        </xdr:cNvPr>
        <xdr:cNvSpPr txBox="1"/>
      </xdr:nvSpPr>
      <xdr:spPr>
        <a:xfrm>
          <a:off x="18980227" y="683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CC5B82E-FAA9-4856-80B9-DA5781F80E07}"/>
            </a:ext>
          </a:extLst>
        </xdr:cNvPr>
        <xdr:cNvSpPr txBox="1"/>
      </xdr:nvSpPr>
      <xdr:spPr>
        <a:xfrm>
          <a:off x="18180127" y="683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31BEF07A-AE60-4179-8395-B411D20847C7}"/>
            </a:ext>
          </a:extLst>
        </xdr:cNvPr>
        <xdr:cNvSpPr txBox="1"/>
      </xdr:nvSpPr>
      <xdr:spPr>
        <a:xfrm>
          <a:off x="17386377" y="683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EDB61784-1C8A-47DE-AD91-1CB0D4C1DB6A}"/>
            </a:ext>
          </a:extLst>
        </xdr:cNvPr>
        <xdr:cNvSpPr txBox="1"/>
      </xdr:nvSpPr>
      <xdr:spPr>
        <a:xfrm>
          <a:off x="16592627" y="683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6D7C06C-B31B-428A-B3C9-70CB989F2B19}"/>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9BF4F7D5-60EE-4387-B1D1-D9EA6D22DB89}"/>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C26B856-8F45-4176-BBDE-A442D0A930A6}"/>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F51546A-39EF-4F5A-AD23-4794493B2CCB}"/>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7B2E118-1358-492B-A9E2-EEEE892993DC}"/>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BA9B7B9-75CD-4670-AE3F-74EC2FEB3E27}"/>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A475E0B9-B7A0-45F2-94B9-823FF0B5757A}"/>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D1DC259B-17A9-4D6A-B225-B1D12CEF645E}"/>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FAA1AD4-7665-4A3A-B7B5-780111CC61FB}"/>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1B6FDF6B-FCCC-4FDC-B362-C71042DB2F4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946D8F6-F188-4311-8E71-C19AEAA6BBB7}"/>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5B6C63B-9FAA-42DD-89ED-BC0EBF2D992F}"/>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10A3925C-01E8-4E86-88D2-056A4AED8441}"/>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8215B4F1-1BF2-4AC7-9DFE-4FB27ADF2595}"/>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39BF39B4-A8CE-4784-B914-A78BCBF25E88}"/>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9315BFE-3F79-459E-916D-099DB28D575A}"/>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8D01F03E-71DB-43DF-9A04-D83C1081FF44}"/>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465DB541-51F6-42B8-9CD1-5604BC8D2BA6}"/>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E957DF94-BCBF-4EFD-A1BC-0AD44A88A6C3}"/>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74CA4C5-DBAF-4CB4-950C-7D79D3E957EF}"/>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1C93622-AE18-4998-8067-08EB2A087CE9}"/>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C19998B1-B77E-4446-A0EA-3EEB1AFB826D}"/>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64B50271-D2FA-4BBF-A228-BE4EE43A0239}"/>
            </a:ext>
          </a:extLst>
        </xdr:cNvPr>
        <xdr:cNvCxnSpPr/>
      </xdr:nvCxnSpPr>
      <xdr:spPr>
        <a:xfrm flipV="1">
          <a:off x="14699614" y="9153652"/>
          <a:ext cx="0" cy="124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B47001CC-232A-4883-AD84-2B7B02EA94C8}"/>
            </a:ext>
          </a:extLst>
        </xdr:cNvPr>
        <xdr:cNvSpPr txBox="1"/>
      </xdr:nvSpPr>
      <xdr:spPr>
        <a:xfrm>
          <a:off x="14738350" y="104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4E6F65EA-2B1A-4507-9E36-12AC75B54942}"/>
            </a:ext>
          </a:extLst>
        </xdr:cNvPr>
        <xdr:cNvCxnSpPr/>
      </xdr:nvCxnSpPr>
      <xdr:spPr>
        <a:xfrm>
          <a:off x="14611350" y="10398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E8286465-8A9D-4B86-B147-5B95585CF540}"/>
            </a:ext>
          </a:extLst>
        </xdr:cNvPr>
        <xdr:cNvSpPr txBox="1"/>
      </xdr:nvSpPr>
      <xdr:spPr>
        <a:xfrm>
          <a:off x="14738350" y="893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FC331D9B-DF64-4471-9ABD-A21F36FD058E}"/>
            </a:ext>
          </a:extLst>
        </xdr:cNvPr>
        <xdr:cNvCxnSpPr/>
      </xdr:nvCxnSpPr>
      <xdr:spPr>
        <a:xfrm>
          <a:off x="14611350" y="9153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E03D8DC-121F-43FE-A6DA-7DBA50D4C4E4}"/>
            </a:ext>
          </a:extLst>
        </xdr:cNvPr>
        <xdr:cNvSpPr txBox="1"/>
      </xdr:nvSpPr>
      <xdr:spPr>
        <a:xfrm>
          <a:off x="14738350" y="963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441D9F05-B72D-475E-9B64-3905D90CA4DE}"/>
            </a:ext>
          </a:extLst>
        </xdr:cNvPr>
        <xdr:cNvSpPr/>
      </xdr:nvSpPr>
      <xdr:spPr>
        <a:xfrm>
          <a:off x="14649450" y="97792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B4F22EA0-7C96-461F-8127-0DCEDCCFC37D}"/>
            </a:ext>
          </a:extLst>
        </xdr:cNvPr>
        <xdr:cNvSpPr/>
      </xdr:nvSpPr>
      <xdr:spPr>
        <a:xfrm>
          <a:off x="13887450" y="976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39" name="フローチャート: 判断 538">
          <a:extLst>
            <a:ext uri="{FF2B5EF4-FFF2-40B4-BE49-F238E27FC236}">
              <a16:creationId xmlns:a16="http://schemas.microsoft.com/office/drawing/2014/main" id="{1CD1DF86-5FBE-4B14-B465-889C562E4D59}"/>
            </a:ext>
          </a:extLst>
        </xdr:cNvPr>
        <xdr:cNvSpPr/>
      </xdr:nvSpPr>
      <xdr:spPr>
        <a:xfrm>
          <a:off x="13093700" y="962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40" name="フローチャート: 判断 539">
          <a:extLst>
            <a:ext uri="{FF2B5EF4-FFF2-40B4-BE49-F238E27FC236}">
              <a16:creationId xmlns:a16="http://schemas.microsoft.com/office/drawing/2014/main" id="{1D8C8503-A951-4B05-A08F-A58BB7B79474}"/>
            </a:ext>
          </a:extLst>
        </xdr:cNvPr>
        <xdr:cNvSpPr/>
      </xdr:nvSpPr>
      <xdr:spPr>
        <a:xfrm>
          <a:off x="12299950" y="9605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41" name="フローチャート: 判断 540">
          <a:extLst>
            <a:ext uri="{FF2B5EF4-FFF2-40B4-BE49-F238E27FC236}">
              <a16:creationId xmlns:a16="http://schemas.microsoft.com/office/drawing/2014/main" id="{CC000B5E-785D-4B6C-9E44-BE767148E2B1}"/>
            </a:ext>
          </a:extLst>
        </xdr:cNvPr>
        <xdr:cNvSpPr/>
      </xdr:nvSpPr>
      <xdr:spPr>
        <a:xfrm>
          <a:off x="11487150" y="959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B47F55A-143A-4B55-A967-2EA6E0FCC5E6}"/>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B0C5001-403A-48E8-8D4D-C6671DF8F574}"/>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61BA778-E8F7-4380-ABCD-0EEF9EAAB047}"/>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FC17D88-6277-4346-A7A5-2DEE538C2A33}"/>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1985655-14FC-4BD2-AA94-00127CF6346D}"/>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47" name="楕円 546">
          <a:extLst>
            <a:ext uri="{FF2B5EF4-FFF2-40B4-BE49-F238E27FC236}">
              <a16:creationId xmlns:a16="http://schemas.microsoft.com/office/drawing/2014/main" id="{9246BDAD-0D08-45F4-8013-9D95B052FC72}"/>
            </a:ext>
          </a:extLst>
        </xdr:cNvPr>
        <xdr:cNvSpPr/>
      </xdr:nvSpPr>
      <xdr:spPr>
        <a:xfrm>
          <a:off x="14649450" y="99306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3065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46977DB-0F93-4C50-A9D5-0B54FEBE6D7F}"/>
            </a:ext>
          </a:extLst>
        </xdr:cNvPr>
        <xdr:cNvSpPr txBox="1"/>
      </xdr:nvSpPr>
      <xdr:spPr>
        <a:xfrm>
          <a:off x="14738350" y="990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xdr:rowOff>
    </xdr:from>
    <xdr:to>
      <xdr:col>81</xdr:col>
      <xdr:colOff>101600</xdr:colOff>
      <xdr:row>60</xdr:row>
      <xdr:rowOff>103378</xdr:rowOff>
    </xdr:to>
    <xdr:sp macro="" textlink="">
      <xdr:nvSpPr>
        <xdr:cNvPr id="549" name="楕円 548">
          <a:extLst>
            <a:ext uri="{FF2B5EF4-FFF2-40B4-BE49-F238E27FC236}">
              <a16:creationId xmlns:a16="http://schemas.microsoft.com/office/drawing/2014/main" id="{94CC4C83-8653-478D-AB1D-1F865C3EE4B1}"/>
            </a:ext>
          </a:extLst>
        </xdr:cNvPr>
        <xdr:cNvSpPr/>
      </xdr:nvSpPr>
      <xdr:spPr>
        <a:xfrm>
          <a:off x="13887450" y="99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52578</xdr:rowOff>
    </xdr:from>
    <xdr:to>
      <xdr:col>85</xdr:col>
      <xdr:colOff>127000</xdr:colOff>
      <xdr:row>60</xdr:row>
      <xdr:rowOff>75438</xdr:rowOff>
    </xdr:to>
    <xdr:cxnSp macro="">
      <xdr:nvCxnSpPr>
        <xdr:cNvPr id="550" name="直線コネクタ 549">
          <a:extLst>
            <a:ext uri="{FF2B5EF4-FFF2-40B4-BE49-F238E27FC236}">
              <a16:creationId xmlns:a16="http://schemas.microsoft.com/office/drawing/2014/main" id="{E01605F1-6BF3-4C6B-B698-24D858F5BC79}"/>
            </a:ext>
          </a:extLst>
        </xdr:cNvPr>
        <xdr:cNvCxnSpPr/>
      </xdr:nvCxnSpPr>
      <xdr:spPr>
        <a:xfrm>
          <a:off x="13938250" y="9958578"/>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164084</xdr:rowOff>
    </xdr:from>
    <xdr:to>
      <xdr:col>76</xdr:col>
      <xdr:colOff>165100</xdr:colOff>
      <xdr:row>60</xdr:row>
      <xdr:rowOff>94234</xdr:rowOff>
    </xdr:to>
    <xdr:sp macro="" textlink="">
      <xdr:nvSpPr>
        <xdr:cNvPr id="551" name="楕円 550">
          <a:extLst>
            <a:ext uri="{FF2B5EF4-FFF2-40B4-BE49-F238E27FC236}">
              <a16:creationId xmlns:a16="http://schemas.microsoft.com/office/drawing/2014/main" id="{D5F27480-5575-42C1-A2D8-DB967DA3A114}"/>
            </a:ext>
          </a:extLst>
        </xdr:cNvPr>
        <xdr:cNvSpPr/>
      </xdr:nvSpPr>
      <xdr:spPr>
        <a:xfrm>
          <a:off x="13093700" y="9904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43434</xdr:rowOff>
    </xdr:from>
    <xdr:to>
      <xdr:col>81</xdr:col>
      <xdr:colOff>50800</xdr:colOff>
      <xdr:row>60</xdr:row>
      <xdr:rowOff>52578</xdr:rowOff>
    </xdr:to>
    <xdr:cxnSp macro="">
      <xdr:nvCxnSpPr>
        <xdr:cNvPr id="552" name="直線コネクタ 551">
          <a:extLst>
            <a:ext uri="{FF2B5EF4-FFF2-40B4-BE49-F238E27FC236}">
              <a16:creationId xmlns:a16="http://schemas.microsoft.com/office/drawing/2014/main" id="{73F6313E-CA0B-4B95-92C6-9008B34C6246}"/>
            </a:ext>
          </a:extLst>
        </xdr:cNvPr>
        <xdr:cNvCxnSpPr/>
      </xdr:nvCxnSpPr>
      <xdr:spPr>
        <a:xfrm>
          <a:off x="13144500" y="9949434"/>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138938</xdr:rowOff>
    </xdr:from>
    <xdr:to>
      <xdr:col>72</xdr:col>
      <xdr:colOff>38100</xdr:colOff>
      <xdr:row>60</xdr:row>
      <xdr:rowOff>69088</xdr:rowOff>
    </xdr:to>
    <xdr:sp macro="" textlink="">
      <xdr:nvSpPr>
        <xdr:cNvPr id="553" name="楕円 552">
          <a:extLst>
            <a:ext uri="{FF2B5EF4-FFF2-40B4-BE49-F238E27FC236}">
              <a16:creationId xmlns:a16="http://schemas.microsoft.com/office/drawing/2014/main" id="{E2019361-5A51-45A5-AEBB-B7B8D4EF07A0}"/>
            </a:ext>
          </a:extLst>
        </xdr:cNvPr>
        <xdr:cNvSpPr/>
      </xdr:nvSpPr>
      <xdr:spPr>
        <a:xfrm>
          <a:off x="12299950" y="98798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18288</xdr:rowOff>
    </xdr:from>
    <xdr:to>
      <xdr:col>76</xdr:col>
      <xdr:colOff>114300</xdr:colOff>
      <xdr:row>60</xdr:row>
      <xdr:rowOff>43434</xdr:rowOff>
    </xdr:to>
    <xdr:cxnSp macro="">
      <xdr:nvCxnSpPr>
        <xdr:cNvPr id="554" name="直線コネクタ 553">
          <a:extLst>
            <a:ext uri="{FF2B5EF4-FFF2-40B4-BE49-F238E27FC236}">
              <a16:creationId xmlns:a16="http://schemas.microsoft.com/office/drawing/2014/main" id="{083B1313-9688-4334-824C-04556A7FC173}"/>
            </a:ext>
          </a:extLst>
        </xdr:cNvPr>
        <xdr:cNvCxnSpPr/>
      </xdr:nvCxnSpPr>
      <xdr:spPr>
        <a:xfrm>
          <a:off x="12344400" y="9924288"/>
          <a:ext cx="8001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5" name="楕円 554">
          <a:extLst>
            <a:ext uri="{FF2B5EF4-FFF2-40B4-BE49-F238E27FC236}">
              <a16:creationId xmlns:a16="http://schemas.microsoft.com/office/drawing/2014/main" id="{E718910A-8604-449C-B432-C2420BACED3A}"/>
            </a:ext>
          </a:extLst>
        </xdr:cNvPr>
        <xdr:cNvSpPr/>
      </xdr:nvSpPr>
      <xdr:spPr>
        <a:xfrm>
          <a:off x="11487150" y="983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18288</xdr:rowOff>
    </xdr:to>
    <xdr:cxnSp macro="">
      <xdr:nvCxnSpPr>
        <xdr:cNvPr id="556" name="直線コネクタ 555">
          <a:extLst>
            <a:ext uri="{FF2B5EF4-FFF2-40B4-BE49-F238E27FC236}">
              <a16:creationId xmlns:a16="http://schemas.microsoft.com/office/drawing/2014/main" id="{D291DD24-F747-448B-AC6F-3EB869D70830}"/>
            </a:ext>
          </a:extLst>
        </xdr:cNvPr>
        <xdr:cNvCxnSpPr/>
      </xdr:nvCxnSpPr>
      <xdr:spPr>
        <a:xfrm>
          <a:off x="11537950" y="9889490"/>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C86B4632-A3DF-4425-8A07-9C773ECB6FDA}"/>
            </a:ext>
          </a:extLst>
        </xdr:cNvPr>
        <xdr:cNvSpPr txBox="1"/>
      </xdr:nvSpPr>
      <xdr:spPr>
        <a:xfrm>
          <a:off x="13742044"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58" name="n_2aveValue【学校施設】&#10;有形固定資産減価償却率">
          <a:extLst>
            <a:ext uri="{FF2B5EF4-FFF2-40B4-BE49-F238E27FC236}">
              <a16:creationId xmlns:a16="http://schemas.microsoft.com/office/drawing/2014/main" id="{B43A77C5-5D8A-4757-982E-D19A7A8B63DA}"/>
            </a:ext>
          </a:extLst>
        </xdr:cNvPr>
        <xdr:cNvSpPr txBox="1"/>
      </xdr:nvSpPr>
      <xdr:spPr>
        <a:xfrm>
          <a:off x="12960994" y="941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59" name="n_3aveValue【学校施設】&#10;有形固定資産減価償却率">
          <a:extLst>
            <a:ext uri="{FF2B5EF4-FFF2-40B4-BE49-F238E27FC236}">
              <a16:creationId xmlns:a16="http://schemas.microsoft.com/office/drawing/2014/main" id="{823A5F17-AF70-45CA-9D91-970662DBB96B}"/>
            </a:ext>
          </a:extLst>
        </xdr:cNvPr>
        <xdr:cNvSpPr txBox="1"/>
      </xdr:nvSpPr>
      <xdr:spPr>
        <a:xfrm>
          <a:off x="12167244" y="939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60" name="n_4aveValue【学校施設】&#10;有形固定資産減価償却率">
          <a:extLst>
            <a:ext uri="{FF2B5EF4-FFF2-40B4-BE49-F238E27FC236}">
              <a16:creationId xmlns:a16="http://schemas.microsoft.com/office/drawing/2014/main" id="{8B22EF72-06E5-4C90-855D-B5DF6FAD3763}"/>
            </a:ext>
          </a:extLst>
        </xdr:cNvPr>
        <xdr:cNvSpPr txBox="1"/>
      </xdr:nvSpPr>
      <xdr:spPr>
        <a:xfrm>
          <a:off x="11354444" y="938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94505</xdr:rowOff>
    </xdr:from>
    <xdr:ext cx="405111" cy="259045"/>
    <xdr:sp macro="" textlink="">
      <xdr:nvSpPr>
        <xdr:cNvPr id="561" name="n_1mainValue【学校施設】&#10;有形固定資産減価償却率">
          <a:extLst>
            <a:ext uri="{FF2B5EF4-FFF2-40B4-BE49-F238E27FC236}">
              <a16:creationId xmlns:a16="http://schemas.microsoft.com/office/drawing/2014/main" id="{82427820-52E9-4FA9-9A8F-D093835F638C}"/>
            </a:ext>
          </a:extLst>
        </xdr:cNvPr>
        <xdr:cNvSpPr txBox="1"/>
      </xdr:nvSpPr>
      <xdr:spPr>
        <a:xfrm>
          <a:off x="13742044" y="1000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85361</xdr:rowOff>
    </xdr:from>
    <xdr:ext cx="405111" cy="259045"/>
    <xdr:sp macro="" textlink="">
      <xdr:nvSpPr>
        <xdr:cNvPr id="562" name="n_2mainValue【学校施設】&#10;有形固定資産減価償却率">
          <a:extLst>
            <a:ext uri="{FF2B5EF4-FFF2-40B4-BE49-F238E27FC236}">
              <a16:creationId xmlns:a16="http://schemas.microsoft.com/office/drawing/2014/main" id="{E77D5814-7D05-45AD-BE7E-E10652DDA42B}"/>
            </a:ext>
          </a:extLst>
        </xdr:cNvPr>
        <xdr:cNvSpPr txBox="1"/>
      </xdr:nvSpPr>
      <xdr:spPr>
        <a:xfrm>
          <a:off x="12960994" y="999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60215</xdr:rowOff>
    </xdr:from>
    <xdr:ext cx="405111" cy="259045"/>
    <xdr:sp macro="" textlink="">
      <xdr:nvSpPr>
        <xdr:cNvPr id="563" name="n_3mainValue【学校施設】&#10;有形固定資産減価償却率">
          <a:extLst>
            <a:ext uri="{FF2B5EF4-FFF2-40B4-BE49-F238E27FC236}">
              <a16:creationId xmlns:a16="http://schemas.microsoft.com/office/drawing/2014/main" id="{7B42FEBD-0A04-429D-B875-11D7388E2E55}"/>
            </a:ext>
          </a:extLst>
        </xdr:cNvPr>
        <xdr:cNvSpPr txBox="1"/>
      </xdr:nvSpPr>
      <xdr:spPr>
        <a:xfrm>
          <a:off x="12167244" y="99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4" name="n_4mainValue【学校施設】&#10;有形固定資産減価償却率">
          <a:extLst>
            <a:ext uri="{FF2B5EF4-FFF2-40B4-BE49-F238E27FC236}">
              <a16:creationId xmlns:a16="http://schemas.microsoft.com/office/drawing/2014/main" id="{052C5E97-8C97-4A95-8D3A-53D84EDA5627}"/>
            </a:ext>
          </a:extLst>
        </xdr:cNvPr>
        <xdr:cNvSpPr txBox="1"/>
      </xdr:nvSpPr>
      <xdr:spPr>
        <a:xfrm>
          <a:off x="113544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62A31A6-6F2A-44E5-9CAE-976584034D97}"/>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4439C7E-2007-4195-A710-D06630511FA8}"/>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8F88B2E-D596-4C03-9D5B-822204F0238C}"/>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3F5BDBF-A305-42B3-AABA-208D22C762AC}"/>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878C9BF-F171-49A9-9C2D-88224E0FF73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3318EAA-F6D8-4798-ABAF-000DB490706C}"/>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827BE80-C36E-4386-969A-09CFC505ED4E}"/>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AF60BCCB-FB2D-439E-AB06-E4D1C8ED717A}"/>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80F1A43A-3C46-4500-8845-A80952CA828C}"/>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02A0BC9-068A-45F0-BBCF-5A9AE01F3D1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A85C1F4E-B5CD-4027-B4B1-88C0730169B9}"/>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C16BD5B-6B09-45E7-8E35-71EB74418E3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9F708FF6-412B-4E27-8DEC-0EDA20310677}"/>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51EA7593-E65B-4FCE-836A-BAEC508984BE}"/>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FD06B2E-41BC-400F-8A29-9421466D9DF8}"/>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0767E96-E873-4CC4-918E-8F72ABFED544}"/>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66B62F26-10F2-417D-AB21-664366DF05A4}"/>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C5831709-D865-4F7F-BD80-F04931A8CF37}"/>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3B1161F6-42B7-4C19-B682-D6F7B75FD56A}"/>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93B65B19-86A1-4509-BB71-B3929A968A4F}"/>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3443BE86-D42E-4E13-8E77-EB6DA67ED31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2A0DD1C8-6657-47FB-9FAF-C1B372B9C525}"/>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126D87A-3CCB-400C-B5FA-565FD6BC8B3B}"/>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C7311627-4414-4386-B216-A3F5F295D2C1}"/>
            </a:ext>
          </a:extLst>
        </xdr:cNvPr>
        <xdr:cNvCxnSpPr/>
      </xdr:nvCxnSpPr>
      <xdr:spPr>
        <a:xfrm flipV="1">
          <a:off x="19951064" y="9296273"/>
          <a:ext cx="0" cy="120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7DA00FF2-2803-48AF-8C4D-7B069F0498ED}"/>
            </a:ext>
          </a:extLst>
        </xdr:cNvPr>
        <xdr:cNvSpPr txBox="1"/>
      </xdr:nvSpPr>
      <xdr:spPr>
        <a:xfrm>
          <a:off x="19989800" y="105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F4F8AE06-43BA-43ED-A5C4-CF12C42DC27E}"/>
            </a:ext>
          </a:extLst>
        </xdr:cNvPr>
        <xdr:cNvCxnSpPr/>
      </xdr:nvCxnSpPr>
      <xdr:spPr>
        <a:xfrm>
          <a:off x="19881850" y="105005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1BE11464-0DC9-414B-A18B-5B114D3636FC}"/>
            </a:ext>
          </a:extLst>
        </xdr:cNvPr>
        <xdr:cNvSpPr txBox="1"/>
      </xdr:nvSpPr>
      <xdr:spPr>
        <a:xfrm>
          <a:off x="19989800" y="90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4B403AD9-A021-4E6F-A673-796BFD6281B8}"/>
            </a:ext>
          </a:extLst>
        </xdr:cNvPr>
        <xdr:cNvCxnSpPr/>
      </xdr:nvCxnSpPr>
      <xdr:spPr>
        <a:xfrm>
          <a:off x="19881850" y="9296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2AEDDB52-8AFF-4EF8-AEE0-CAA8E093044B}"/>
            </a:ext>
          </a:extLst>
        </xdr:cNvPr>
        <xdr:cNvSpPr txBox="1"/>
      </xdr:nvSpPr>
      <xdr:spPr>
        <a:xfrm>
          <a:off x="19989800" y="10180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36F01813-3B2C-4FD9-A6B3-FF9746681223}"/>
            </a:ext>
          </a:extLst>
        </xdr:cNvPr>
        <xdr:cNvSpPr/>
      </xdr:nvSpPr>
      <xdr:spPr>
        <a:xfrm>
          <a:off x="19900900" y="10322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CB23111F-76B2-48F8-8329-A95627D33226}"/>
            </a:ext>
          </a:extLst>
        </xdr:cNvPr>
        <xdr:cNvSpPr/>
      </xdr:nvSpPr>
      <xdr:spPr>
        <a:xfrm>
          <a:off x="19157950" y="10323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96" name="フローチャート: 判断 595">
          <a:extLst>
            <a:ext uri="{FF2B5EF4-FFF2-40B4-BE49-F238E27FC236}">
              <a16:creationId xmlns:a16="http://schemas.microsoft.com/office/drawing/2014/main" id="{F35EA202-A560-46F8-8222-D5F2C72BECD8}"/>
            </a:ext>
          </a:extLst>
        </xdr:cNvPr>
        <xdr:cNvSpPr/>
      </xdr:nvSpPr>
      <xdr:spPr>
        <a:xfrm>
          <a:off x="18345150" y="102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7" name="フローチャート: 判断 596">
          <a:extLst>
            <a:ext uri="{FF2B5EF4-FFF2-40B4-BE49-F238E27FC236}">
              <a16:creationId xmlns:a16="http://schemas.microsoft.com/office/drawing/2014/main" id="{44F1B90F-68A5-4359-A8EF-BBD48ED48EF5}"/>
            </a:ext>
          </a:extLst>
        </xdr:cNvPr>
        <xdr:cNvSpPr/>
      </xdr:nvSpPr>
      <xdr:spPr>
        <a:xfrm>
          <a:off x="175514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98" name="フローチャート: 判断 597">
          <a:extLst>
            <a:ext uri="{FF2B5EF4-FFF2-40B4-BE49-F238E27FC236}">
              <a16:creationId xmlns:a16="http://schemas.microsoft.com/office/drawing/2014/main" id="{0E581877-CC2F-432F-B991-D41BD3CBF5F3}"/>
            </a:ext>
          </a:extLst>
        </xdr:cNvPr>
        <xdr:cNvSpPr/>
      </xdr:nvSpPr>
      <xdr:spPr>
        <a:xfrm>
          <a:off x="16757650" y="102656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878DBD5-7F08-419C-A27A-5FE9ECF13D2D}"/>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E67C6CB-0ECD-4BC7-B83E-3AC60EDB1A4F}"/>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F953CA6-F912-4145-A5EC-769014653D9B}"/>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905C315-CE43-4956-8DEF-44B534E145A8}"/>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E1419DE-7302-482F-A290-02C56C08DE3D}"/>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25019</xdr:rowOff>
    </xdr:from>
    <xdr:to>
      <xdr:col>116</xdr:col>
      <xdr:colOff>114300</xdr:colOff>
      <xdr:row>63</xdr:row>
      <xdr:rowOff>126619</xdr:rowOff>
    </xdr:to>
    <xdr:sp macro="" textlink="">
      <xdr:nvSpPr>
        <xdr:cNvPr id="604" name="楕円 603">
          <a:extLst>
            <a:ext uri="{FF2B5EF4-FFF2-40B4-BE49-F238E27FC236}">
              <a16:creationId xmlns:a16="http://schemas.microsoft.com/office/drawing/2014/main" id="{D487672A-0CD2-4622-BE99-6488356E3AC0}"/>
            </a:ext>
          </a:extLst>
        </xdr:cNvPr>
        <xdr:cNvSpPr/>
      </xdr:nvSpPr>
      <xdr:spPr>
        <a:xfrm>
          <a:off x="19900900" y="104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111396</xdr:rowOff>
    </xdr:from>
    <xdr:ext cx="469744" cy="259045"/>
    <xdr:sp macro="" textlink="">
      <xdr:nvSpPr>
        <xdr:cNvPr id="605" name="【学校施設】&#10;一人当たり面積該当値テキスト">
          <a:extLst>
            <a:ext uri="{FF2B5EF4-FFF2-40B4-BE49-F238E27FC236}">
              <a16:creationId xmlns:a16="http://schemas.microsoft.com/office/drawing/2014/main" id="{A4816ACF-DC72-4AAC-BEB6-9E2C16894FC5}"/>
            </a:ext>
          </a:extLst>
        </xdr:cNvPr>
        <xdr:cNvSpPr txBox="1"/>
      </xdr:nvSpPr>
      <xdr:spPr>
        <a:xfrm>
          <a:off x="19989800" y="103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06" name="楕円 605">
          <a:extLst>
            <a:ext uri="{FF2B5EF4-FFF2-40B4-BE49-F238E27FC236}">
              <a16:creationId xmlns:a16="http://schemas.microsoft.com/office/drawing/2014/main" id="{0D54CA85-F409-48C3-AB7A-82D89280B683}"/>
            </a:ext>
          </a:extLst>
        </xdr:cNvPr>
        <xdr:cNvSpPr/>
      </xdr:nvSpPr>
      <xdr:spPr>
        <a:xfrm>
          <a:off x="19157950" y="1042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75819</xdr:rowOff>
    </xdr:from>
    <xdr:to>
      <xdr:col>116</xdr:col>
      <xdr:colOff>63500</xdr:colOff>
      <xdr:row>63</xdr:row>
      <xdr:rowOff>76200</xdr:rowOff>
    </xdr:to>
    <xdr:cxnSp macro="">
      <xdr:nvCxnSpPr>
        <xdr:cNvPr id="607" name="直線コネクタ 606">
          <a:extLst>
            <a:ext uri="{FF2B5EF4-FFF2-40B4-BE49-F238E27FC236}">
              <a16:creationId xmlns:a16="http://schemas.microsoft.com/office/drawing/2014/main" id="{E3128FD8-0C90-4893-9D68-09EA60EB268B}"/>
            </a:ext>
          </a:extLst>
        </xdr:cNvPr>
        <xdr:cNvCxnSpPr/>
      </xdr:nvCxnSpPr>
      <xdr:spPr>
        <a:xfrm flipV="1">
          <a:off x="19202400" y="10477119"/>
          <a:ext cx="7493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26162</xdr:rowOff>
    </xdr:from>
    <xdr:to>
      <xdr:col>107</xdr:col>
      <xdr:colOff>101600</xdr:colOff>
      <xdr:row>63</xdr:row>
      <xdr:rowOff>127762</xdr:rowOff>
    </xdr:to>
    <xdr:sp macro="" textlink="">
      <xdr:nvSpPr>
        <xdr:cNvPr id="608" name="楕円 607">
          <a:extLst>
            <a:ext uri="{FF2B5EF4-FFF2-40B4-BE49-F238E27FC236}">
              <a16:creationId xmlns:a16="http://schemas.microsoft.com/office/drawing/2014/main" id="{580E2C71-40E6-4762-9634-37B4C0BFF560}"/>
            </a:ext>
          </a:extLst>
        </xdr:cNvPr>
        <xdr:cNvSpPr/>
      </xdr:nvSpPr>
      <xdr:spPr>
        <a:xfrm>
          <a:off x="1834515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76962</xdr:rowOff>
    </xdr:to>
    <xdr:cxnSp macro="">
      <xdr:nvCxnSpPr>
        <xdr:cNvPr id="609" name="直線コネクタ 608">
          <a:extLst>
            <a:ext uri="{FF2B5EF4-FFF2-40B4-BE49-F238E27FC236}">
              <a16:creationId xmlns:a16="http://schemas.microsoft.com/office/drawing/2014/main" id="{F1385918-1674-483E-86E8-F6AF2F3E6E91}"/>
            </a:ext>
          </a:extLst>
        </xdr:cNvPr>
        <xdr:cNvCxnSpPr/>
      </xdr:nvCxnSpPr>
      <xdr:spPr>
        <a:xfrm flipV="1">
          <a:off x="18395950" y="10477500"/>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25971</xdr:rowOff>
    </xdr:from>
    <xdr:to>
      <xdr:col>102</xdr:col>
      <xdr:colOff>165100</xdr:colOff>
      <xdr:row>63</xdr:row>
      <xdr:rowOff>127571</xdr:rowOff>
    </xdr:to>
    <xdr:sp macro="" textlink="">
      <xdr:nvSpPr>
        <xdr:cNvPr id="610" name="楕円 609">
          <a:extLst>
            <a:ext uri="{FF2B5EF4-FFF2-40B4-BE49-F238E27FC236}">
              <a16:creationId xmlns:a16="http://schemas.microsoft.com/office/drawing/2014/main" id="{1DD764A8-8AAB-4167-B0EF-8AAD96FF6EA6}"/>
            </a:ext>
          </a:extLst>
        </xdr:cNvPr>
        <xdr:cNvSpPr/>
      </xdr:nvSpPr>
      <xdr:spPr>
        <a:xfrm>
          <a:off x="17551400" y="104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76771</xdr:rowOff>
    </xdr:from>
    <xdr:to>
      <xdr:col>107</xdr:col>
      <xdr:colOff>50800</xdr:colOff>
      <xdr:row>63</xdr:row>
      <xdr:rowOff>76962</xdr:rowOff>
    </xdr:to>
    <xdr:cxnSp macro="">
      <xdr:nvCxnSpPr>
        <xdr:cNvPr id="611" name="直線コネクタ 610">
          <a:extLst>
            <a:ext uri="{FF2B5EF4-FFF2-40B4-BE49-F238E27FC236}">
              <a16:creationId xmlns:a16="http://schemas.microsoft.com/office/drawing/2014/main" id="{D47C3262-FA83-467E-B587-0057B34702F0}"/>
            </a:ext>
          </a:extLst>
        </xdr:cNvPr>
        <xdr:cNvCxnSpPr/>
      </xdr:nvCxnSpPr>
      <xdr:spPr>
        <a:xfrm>
          <a:off x="17602200" y="10478071"/>
          <a:ext cx="79375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25019</xdr:rowOff>
    </xdr:from>
    <xdr:to>
      <xdr:col>98</xdr:col>
      <xdr:colOff>38100</xdr:colOff>
      <xdr:row>63</xdr:row>
      <xdr:rowOff>126619</xdr:rowOff>
    </xdr:to>
    <xdr:sp macro="" textlink="">
      <xdr:nvSpPr>
        <xdr:cNvPr id="612" name="楕円 611">
          <a:extLst>
            <a:ext uri="{FF2B5EF4-FFF2-40B4-BE49-F238E27FC236}">
              <a16:creationId xmlns:a16="http://schemas.microsoft.com/office/drawing/2014/main" id="{D50C36F2-3637-49AF-8444-6EC6BABF1E55}"/>
            </a:ext>
          </a:extLst>
        </xdr:cNvPr>
        <xdr:cNvSpPr/>
      </xdr:nvSpPr>
      <xdr:spPr>
        <a:xfrm>
          <a:off x="16757650" y="104263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75819</xdr:rowOff>
    </xdr:from>
    <xdr:to>
      <xdr:col>102</xdr:col>
      <xdr:colOff>114300</xdr:colOff>
      <xdr:row>63</xdr:row>
      <xdr:rowOff>76771</xdr:rowOff>
    </xdr:to>
    <xdr:cxnSp macro="">
      <xdr:nvCxnSpPr>
        <xdr:cNvPr id="613" name="直線コネクタ 612">
          <a:extLst>
            <a:ext uri="{FF2B5EF4-FFF2-40B4-BE49-F238E27FC236}">
              <a16:creationId xmlns:a16="http://schemas.microsoft.com/office/drawing/2014/main" id="{65C763F1-9270-455A-BF17-E9E0EB141D0B}"/>
            </a:ext>
          </a:extLst>
        </xdr:cNvPr>
        <xdr:cNvCxnSpPr/>
      </xdr:nvCxnSpPr>
      <xdr:spPr>
        <a:xfrm>
          <a:off x="16802100" y="10477119"/>
          <a:ext cx="8001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8F1E3941-C536-4181-BCE6-9BEA651A1241}"/>
            </a:ext>
          </a:extLst>
        </xdr:cNvPr>
        <xdr:cNvSpPr txBox="1"/>
      </xdr:nvSpPr>
      <xdr:spPr>
        <a:xfrm>
          <a:off x="18980227" y="1010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615" name="n_2aveValue【学校施設】&#10;一人当たり面積">
          <a:extLst>
            <a:ext uri="{FF2B5EF4-FFF2-40B4-BE49-F238E27FC236}">
              <a16:creationId xmlns:a16="http://schemas.microsoft.com/office/drawing/2014/main" id="{D10F125B-4229-4BAC-B83C-47C787973394}"/>
            </a:ext>
          </a:extLst>
        </xdr:cNvPr>
        <xdr:cNvSpPr txBox="1"/>
      </xdr:nvSpPr>
      <xdr:spPr>
        <a:xfrm>
          <a:off x="181801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16" name="n_3aveValue【学校施設】&#10;一人当たり面積">
          <a:extLst>
            <a:ext uri="{FF2B5EF4-FFF2-40B4-BE49-F238E27FC236}">
              <a16:creationId xmlns:a16="http://schemas.microsoft.com/office/drawing/2014/main" id="{510B7E72-B106-4AF4-BEA6-C9B73D9AE1DF}"/>
            </a:ext>
          </a:extLst>
        </xdr:cNvPr>
        <xdr:cNvSpPr txBox="1"/>
      </xdr:nvSpPr>
      <xdr:spPr>
        <a:xfrm>
          <a:off x="1738637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617" name="n_4aveValue【学校施設】&#10;一人当たり面積">
          <a:extLst>
            <a:ext uri="{FF2B5EF4-FFF2-40B4-BE49-F238E27FC236}">
              <a16:creationId xmlns:a16="http://schemas.microsoft.com/office/drawing/2014/main" id="{9F56CE50-AA9C-4F3C-B943-03000004B674}"/>
            </a:ext>
          </a:extLst>
        </xdr:cNvPr>
        <xdr:cNvSpPr txBox="1"/>
      </xdr:nvSpPr>
      <xdr:spPr>
        <a:xfrm>
          <a:off x="16592627" y="1005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618" name="n_1mainValue【学校施設】&#10;一人当たり面積">
          <a:extLst>
            <a:ext uri="{FF2B5EF4-FFF2-40B4-BE49-F238E27FC236}">
              <a16:creationId xmlns:a16="http://schemas.microsoft.com/office/drawing/2014/main" id="{41084682-4396-4083-940C-519E47EA8CAB}"/>
            </a:ext>
          </a:extLst>
        </xdr:cNvPr>
        <xdr:cNvSpPr txBox="1"/>
      </xdr:nvSpPr>
      <xdr:spPr>
        <a:xfrm>
          <a:off x="189802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118889</xdr:rowOff>
    </xdr:from>
    <xdr:ext cx="469744" cy="259045"/>
    <xdr:sp macro="" textlink="">
      <xdr:nvSpPr>
        <xdr:cNvPr id="619" name="n_2mainValue【学校施設】&#10;一人当たり面積">
          <a:extLst>
            <a:ext uri="{FF2B5EF4-FFF2-40B4-BE49-F238E27FC236}">
              <a16:creationId xmlns:a16="http://schemas.microsoft.com/office/drawing/2014/main" id="{9431C417-9C97-4400-B30F-3D7360352CD1}"/>
            </a:ext>
          </a:extLst>
        </xdr:cNvPr>
        <xdr:cNvSpPr txBox="1"/>
      </xdr:nvSpPr>
      <xdr:spPr>
        <a:xfrm>
          <a:off x="1818012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118698</xdr:rowOff>
    </xdr:from>
    <xdr:ext cx="469744" cy="259045"/>
    <xdr:sp macro="" textlink="">
      <xdr:nvSpPr>
        <xdr:cNvPr id="620" name="n_3mainValue【学校施設】&#10;一人当たり面積">
          <a:extLst>
            <a:ext uri="{FF2B5EF4-FFF2-40B4-BE49-F238E27FC236}">
              <a16:creationId xmlns:a16="http://schemas.microsoft.com/office/drawing/2014/main" id="{8404ED3E-287B-4CF5-AE3E-55FECEDD0B83}"/>
            </a:ext>
          </a:extLst>
        </xdr:cNvPr>
        <xdr:cNvSpPr txBox="1"/>
      </xdr:nvSpPr>
      <xdr:spPr>
        <a:xfrm>
          <a:off x="17386377" y="105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117746</xdr:rowOff>
    </xdr:from>
    <xdr:ext cx="469744" cy="259045"/>
    <xdr:sp macro="" textlink="">
      <xdr:nvSpPr>
        <xdr:cNvPr id="621" name="n_4mainValue【学校施設】&#10;一人当たり面積">
          <a:extLst>
            <a:ext uri="{FF2B5EF4-FFF2-40B4-BE49-F238E27FC236}">
              <a16:creationId xmlns:a16="http://schemas.microsoft.com/office/drawing/2014/main" id="{D50BDDEB-FC51-4E97-898C-18DEF65E973C}"/>
            </a:ext>
          </a:extLst>
        </xdr:cNvPr>
        <xdr:cNvSpPr txBox="1"/>
      </xdr:nvSpPr>
      <xdr:spPr>
        <a:xfrm>
          <a:off x="16592627" y="105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CDB62BE-9911-4AA5-A587-F8EA09EEFF6D}"/>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CDC56C6-6EDE-4F20-AD02-6D7E7CD391D9}"/>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3E9B1AB-9532-4D95-AF3D-7D46962C6A6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F9870FD-190B-45AB-A682-F79D125DBD03}"/>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AA2E711-5F30-4FA0-8C1A-00214A026F82}"/>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C6EB3489-8F05-42C2-A282-D371167137B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4363934-AAEB-4D85-8F9B-72313A0B9822}"/>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ECB65AB-C78F-4AA0-8C0E-3BB1013FEE52}"/>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A3AF493-2E40-497C-9900-CF49F37EA20F}"/>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BC78362-E78C-4FDB-8494-58F0CEF39F72}"/>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2B5B9C9-7501-4E31-A5EE-3BE0C317577A}"/>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2659F8CE-4DB6-4412-B31C-08B011330DC5}"/>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5D97A9AB-1A24-4078-AB60-8BB4C42246EA}"/>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C4E6DA8E-23B1-4B8E-9E79-5AABA15EAF2C}"/>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28056413-454D-4CFC-B52A-ADD3DD87C803}"/>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5BEFD75E-C30C-4AA9-8AC6-0A8FF7E1C79D}"/>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613EFDE6-E712-40BA-B4AF-828B481A914E}"/>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5F013A93-96E9-4A9E-8AD6-CBCCFCC5EA98}"/>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8B9DD085-542C-4676-8483-AEB219E6DB53}"/>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4C1F9E72-787D-4770-88E6-1A35FC1F63F2}"/>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79F3F98C-D176-4AFD-91D7-6C0305DD2E92}"/>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5AF6FE6-9293-47FA-81A2-AB1488F6BEA7}"/>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B5BCF9B-72C7-44B2-BDB3-B71D4332EA7D}"/>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EE62D031-0635-45EB-9121-BDD6D797D8AE}"/>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498AC2F1-D08E-475E-81C5-90177251BBE7}"/>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64BCDF9-D6CA-4751-BD29-50A418EAED9B}"/>
            </a:ext>
          </a:extLst>
        </xdr:cNvPr>
        <xdr:cNvCxnSpPr/>
      </xdr:nvCxnSpPr>
      <xdr:spPr>
        <a:xfrm flipV="1">
          <a:off x="14699614" y="1282754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8BCCA71C-FBE7-403C-A8CC-99DD5B048255}"/>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CBA30681-EFF7-4F9F-83AE-1765348E9F11}"/>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136714FC-8C7C-45D4-A623-DC831707B9A1}"/>
            </a:ext>
          </a:extLst>
        </xdr:cNvPr>
        <xdr:cNvSpPr txBox="1"/>
      </xdr:nvSpPr>
      <xdr:spPr>
        <a:xfrm>
          <a:off x="14738350" y="126091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BAC83AFF-4582-4042-8C44-9D995CBD8D06}"/>
            </a:ext>
          </a:extLst>
        </xdr:cNvPr>
        <xdr:cNvCxnSpPr/>
      </xdr:nvCxnSpPr>
      <xdr:spPr>
        <a:xfrm>
          <a:off x="14611350" y="12827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1686442F-7C83-4F3B-BAEB-523D8B279A7A}"/>
            </a:ext>
          </a:extLst>
        </xdr:cNvPr>
        <xdr:cNvSpPr txBox="1"/>
      </xdr:nvSpPr>
      <xdr:spPr>
        <a:xfrm>
          <a:off x="14738350" y="1342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22A10DF4-9BD7-49ED-9EB6-7843473AE67A}"/>
            </a:ext>
          </a:extLst>
        </xdr:cNvPr>
        <xdr:cNvSpPr/>
      </xdr:nvSpPr>
      <xdr:spPr>
        <a:xfrm>
          <a:off x="14649450" y="1356958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78B0C7AE-E355-4CA4-8E9B-F34C54AD556C}"/>
            </a:ext>
          </a:extLst>
        </xdr:cNvPr>
        <xdr:cNvSpPr/>
      </xdr:nvSpPr>
      <xdr:spPr>
        <a:xfrm>
          <a:off x="1388745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5" name="フローチャート: 判断 654">
          <a:extLst>
            <a:ext uri="{FF2B5EF4-FFF2-40B4-BE49-F238E27FC236}">
              <a16:creationId xmlns:a16="http://schemas.microsoft.com/office/drawing/2014/main" id="{60692C4C-BF08-4F6F-9A76-277A1D1BE3D2}"/>
            </a:ext>
          </a:extLst>
        </xdr:cNvPr>
        <xdr:cNvSpPr/>
      </xdr:nvSpPr>
      <xdr:spPr>
        <a:xfrm>
          <a:off x="13093700" y="1364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7956CA13-9320-4C20-AE66-711D7ED6FF0E}"/>
            </a:ext>
          </a:extLst>
        </xdr:cNvPr>
        <xdr:cNvSpPr/>
      </xdr:nvSpPr>
      <xdr:spPr>
        <a:xfrm>
          <a:off x="12299950" y="13613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7" name="フローチャート: 判断 656">
          <a:extLst>
            <a:ext uri="{FF2B5EF4-FFF2-40B4-BE49-F238E27FC236}">
              <a16:creationId xmlns:a16="http://schemas.microsoft.com/office/drawing/2014/main" id="{6645A793-7806-4D65-9082-8CD4C44C51A5}"/>
            </a:ext>
          </a:extLst>
        </xdr:cNvPr>
        <xdr:cNvSpPr/>
      </xdr:nvSpPr>
      <xdr:spPr>
        <a:xfrm>
          <a:off x="11487150" y="1362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725FECE-8717-4A8A-AE17-9479CCF4E92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5C7C03A-93C6-4E59-92E4-F6ED458F86D5}"/>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CD9E250-A51D-41A2-85F1-011BC3BA3BB5}"/>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CD378E3-BF8F-4831-8A70-798C36B79737}"/>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3BDC6EC-8058-4F66-8166-AE6D8EFE94B8}"/>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24856</xdr:rowOff>
    </xdr:from>
    <xdr:to>
      <xdr:col>85</xdr:col>
      <xdr:colOff>177800</xdr:colOff>
      <xdr:row>84</xdr:row>
      <xdr:rowOff>126456</xdr:rowOff>
    </xdr:to>
    <xdr:sp macro="" textlink="">
      <xdr:nvSpPr>
        <xdr:cNvPr id="663" name="楕円 662">
          <a:extLst>
            <a:ext uri="{FF2B5EF4-FFF2-40B4-BE49-F238E27FC236}">
              <a16:creationId xmlns:a16="http://schemas.microsoft.com/office/drawing/2014/main" id="{85F8BA60-68B6-4EC9-A7F5-1D6FAFF2AD81}"/>
            </a:ext>
          </a:extLst>
        </xdr:cNvPr>
        <xdr:cNvSpPr/>
      </xdr:nvSpPr>
      <xdr:spPr>
        <a:xfrm>
          <a:off x="14649450" y="138932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3283</xdr:rowOff>
    </xdr:from>
    <xdr:ext cx="405111" cy="259045"/>
    <xdr:sp macro="" textlink="">
      <xdr:nvSpPr>
        <xdr:cNvPr id="664" name="【児童館】&#10;有形固定資産減価償却率該当値テキスト">
          <a:extLst>
            <a:ext uri="{FF2B5EF4-FFF2-40B4-BE49-F238E27FC236}">
              <a16:creationId xmlns:a16="http://schemas.microsoft.com/office/drawing/2014/main" id="{CE18338A-8357-4C58-BD1E-E6C2D01A0C85}"/>
            </a:ext>
          </a:extLst>
        </xdr:cNvPr>
        <xdr:cNvSpPr txBox="1"/>
      </xdr:nvSpPr>
      <xdr:spPr>
        <a:xfrm>
          <a:off x="14738350" y="138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160382</xdr:rowOff>
    </xdr:from>
    <xdr:to>
      <xdr:col>81</xdr:col>
      <xdr:colOff>101600</xdr:colOff>
      <xdr:row>84</xdr:row>
      <xdr:rowOff>90532</xdr:rowOff>
    </xdr:to>
    <xdr:sp macro="" textlink="">
      <xdr:nvSpPr>
        <xdr:cNvPr id="665" name="楕円 664">
          <a:extLst>
            <a:ext uri="{FF2B5EF4-FFF2-40B4-BE49-F238E27FC236}">
              <a16:creationId xmlns:a16="http://schemas.microsoft.com/office/drawing/2014/main" id="{A2EFC00A-C207-4C12-AB79-CC6F5E168615}"/>
            </a:ext>
          </a:extLst>
        </xdr:cNvPr>
        <xdr:cNvSpPr/>
      </xdr:nvSpPr>
      <xdr:spPr>
        <a:xfrm>
          <a:off x="13887450" y="13863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75656</xdr:rowOff>
    </xdr:to>
    <xdr:cxnSp macro="">
      <xdr:nvCxnSpPr>
        <xdr:cNvPr id="666" name="直線コネクタ 665">
          <a:extLst>
            <a:ext uri="{FF2B5EF4-FFF2-40B4-BE49-F238E27FC236}">
              <a16:creationId xmlns:a16="http://schemas.microsoft.com/office/drawing/2014/main" id="{D577CBC4-C85A-49EF-AA8C-B47235E4F2A7}"/>
            </a:ext>
          </a:extLst>
        </xdr:cNvPr>
        <xdr:cNvCxnSpPr/>
      </xdr:nvCxnSpPr>
      <xdr:spPr>
        <a:xfrm>
          <a:off x="13938250" y="13908132"/>
          <a:ext cx="762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139156</xdr:rowOff>
    </xdr:from>
    <xdr:to>
      <xdr:col>76</xdr:col>
      <xdr:colOff>165100</xdr:colOff>
      <xdr:row>84</xdr:row>
      <xdr:rowOff>69306</xdr:rowOff>
    </xdr:to>
    <xdr:sp macro="" textlink="">
      <xdr:nvSpPr>
        <xdr:cNvPr id="667" name="楕円 666">
          <a:extLst>
            <a:ext uri="{FF2B5EF4-FFF2-40B4-BE49-F238E27FC236}">
              <a16:creationId xmlns:a16="http://schemas.microsoft.com/office/drawing/2014/main" id="{5CBDF0AD-93F2-451C-8C30-3945C6F6F409}"/>
            </a:ext>
          </a:extLst>
        </xdr:cNvPr>
        <xdr:cNvSpPr/>
      </xdr:nvSpPr>
      <xdr:spPr>
        <a:xfrm>
          <a:off x="13093700" y="13842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39732</xdr:rowOff>
    </xdr:to>
    <xdr:cxnSp macro="">
      <xdr:nvCxnSpPr>
        <xdr:cNvPr id="668" name="直線コネクタ 667">
          <a:extLst>
            <a:ext uri="{FF2B5EF4-FFF2-40B4-BE49-F238E27FC236}">
              <a16:creationId xmlns:a16="http://schemas.microsoft.com/office/drawing/2014/main" id="{D6709C6C-C2C9-410B-B6CF-92D0A296BEF9}"/>
            </a:ext>
          </a:extLst>
        </xdr:cNvPr>
        <xdr:cNvCxnSpPr/>
      </xdr:nvCxnSpPr>
      <xdr:spPr>
        <a:xfrm>
          <a:off x="13144500" y="13886906"/>
          <a:ext cx="7937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669" name="楕円 668">
          <a:extLst>
            <a:ext uri="{FF2B5EF4-FFF2-40B4-BE49-F238E27FC236}">
              <a16:creationId xmlns:a16="http://schemas.microsoft.com/office/drawing/2014/main" id="{4F12CC3E-5AE6-49D6-899F-0094FC9942D2}"/>
            </a:ext>
          </a:extLst>
        </xdr:cNvPr>
        <xdr:cNvSpPr/>
      </xdr:nvSpPr>
      <xdr:spPr>
        <a:xfrm>
          <a:off x="12299950" y="138408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18506</xdr:rowOff>
    </xdr:to>
    <xdr:cxnSp macro="">
      <xdr:nvCxnSpPr>
        <xdr:cNvPr id="670" name="直線コネクタ 669">
          <a:extLst>
            <a:ext uri="{FF2B5EF4-FFF2-40B4-BE49-F238E27FC236}">
              <a16:creationId xmlns:a16="http://schemas.microsoft.com/office/drawing/2014/main" id="{E18DF4C5-D173-42B6-BD07-0DB74060361D}"/>
            </a:ext>
          </a:extLst>
        </xdr:cNvPr>
        <xdr:cNvCxnSpPr/>
      </xdr:nvCxnSpPr>
      <xdr:spPr>
        <a:xfrm>
          <a:off x="12344400" y="13885273"/>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117929</xdr:rowOff>
    </xdr:from>
    <xdr:to>
      <xdr:col>67</xdr:col>
      <xdr:colOff>101600</xdr:colOff>
      <xdr:row>84</xdr:row>
      <xdr:rowOff>48079</xdr:rowOff>
    </xdr:to>
    <xdr:sp macro="" textlink="">
      <xdr:nvSpPr>
        <xdr:cNvPr id="671" name="楕円 670">
          <a:extLst>
            <a:ext uri="{FF2B5EF4-FFF2-40B4-BE49-F238E27FC236}">
              <a16:creationId xmlns:a16="http://schemas.microsoft.com/office/drawing/2014/main" id="{069CBCFE-C60A-4D97-A84C-ADC0899BBE08}"/>
            </a:ext>
          </a:extLst>
        </xdr:cNvPr>
        <xdr:cNvSpPr/>
      </xdr:nvSpPr>
      <xdr:spPr>
        <a:xfrm>
          <a:off x="11487150" y="138212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168729</xdr:rowOff>
    </xdr:from>
    <xdr:to>
      <xdr:col>71</xdr:col>
      <xdr:colOff>177800</xdr:colOff>
      <xdr:row>84</xdr:row>
      <xdr:rowOff>16873</xdr:rowOff>
    </xdr:to>
    <xdr:cxnSp macro="">
      <xdr:nvCxnSpPr>
        <xdr:cNvPr id="672" name="直線コネクタ 671">
          <a:extLst>
            <a:ext uri="{FF2B5EF4-FFF2-40B4-BE49-F238E27FC236}">
              <a16:creationId xmlns:a16="http://schemas.microsoft.com/office/drawing/2014/main" id="{A020AF55-1F0C-40CC-AA66-30D600395E12}"/>
            </a:ext>
          </a:extLst>
        </xdr:cNvPr>
        <xdr:cNvCxnSpPr/>
      </xdr:nvCxnSpPr>
      <xdr:spPr>
        <a:xfrm>
          <a:off x="11537950" y="13865679"/>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D71C55AC-31ED-43B3-8BED-C0EF4E89F3F5}"/>
            </a:ext>
          </a:extLst>
        </xdr:cNvPr>
        <xdr:cNvSpPr txBox="1"/>
      </xdr:nvSpPr>
      <xdr:spPr>
        <a:xfrm>
          <a:off x="137420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4" name="n_2aveValue【児童館】&#10;有形固定資産減価償却率">
          <a:extLst>
            <a:ext uri="{FF2B5EF4-FFF2-40B4-BE49-F238E27FC236}">
              <a16:creationId xmlns:a16="http://schemas.microsoft.com/office/drawing/2014/main" id="{24B10EA1-24A1-4005-B72F-BD991D97FEF8}"/>
            </a:ext>
          </a:extLst>
        </xdr:cNvPr>
        <xdr:cNvSpPr txBox="1"/>
      </xdr:nvSpPr>
      <xdr:spPr>
        <a:xfrm>
          <a:off x="1296099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3DD25AB4-BF04-4BD3-900B-AA6F1EA16286}"/>
            </a:ext>
          </a:extLst>
        </xdr:cNvPr>
        <xdr:cNvSpPr txBox="1"/>
      </xdr:nvSpPr>
      <xdr:spPr>
        <a:xfrm>
          <a:off x="121672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6" name="n_4aveValue【児童館】&#10;有形固定資産減価償却率">
          <a:extLst>
            <a:ext uri="{FF2B5EF4-FFF2-40B4-BE49-F238E27FC236}">
              <a16:creationId xmlns:a16="http://schemas.microsoft.com/office/drawing/2014/main" id="{A6C1A852-650C-467A-9472-D7927611BE65}"/>
            </a:ext>
          </a:extLst>
        </xdr:cNvPr>
        <xdr:cNvSpPr txBox="1"/>
      </xdr:nvSpPr>
      <xdr:spPr>
        <a:xfrm>
          <a:off x="113544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81659</xdr:rowOff>
    </xdr:from>
    <xdr:ext cx="405111" cy="259045"/>
    <xdr:sp macro="" textlink="">
      <xdr:nvSpPr>
        <xdr:cNvPr id="677" name="n_1mainValue【児童館】&#10;有形固定資産減価償却率">
          <a:extLst>
            <a:ext uri="{FF2B5EF4-FFF2-40B4-BE49-F238E27FC236}">
              <a16:creationId xmlns:a16="http://schemas.microsoft.com/office/drawing/2014/main" id="{011DB234-9718-4B38-9F43-F40061888C42}"/>
            </a:ext>
          </a:extLst>
        </xdr:cNvPr>
        <xdr:cNvSpPr txBox="1"/>
      </xdr:nvSpPr>
      <xdr:spPr>
        <a:xfrm>
          <a:off x="13742044" y="1395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60433</xdr:rowOff>
    </xdr:from>
    <xdr:ext cx="405111" cy="259045"/>
    <xdr:sp macro="" textlink="">
      <xdr:nvSpPr>
        <xdr:cNvPr id="678" name="n_2mainValue【児童館】&#10;有形固定資産減価償却率">
          <a:extLst>
            <a:ext uri="{FF2B5EF4-FFF2-40B4-BE49-F238E27FC236}">
              <a16:creationId xmlns:a16="http://schemas.microsoft.com/office/drawing/2014/main" id="{AC26FDAC-43EF-4440-90C1-027331EA39D1}"/>
            </a:ext>
          </a:extLst>
        </xdr:cNvPr>
        <xdr:cNvSpPr txBox="1"/>
      </xdr:nvSpPr>
      <xdr:spPr>
        <a:xfrm>
          <a:off x="1296099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679" name="n_3mainValue【児童館】&#10;有形固定資産減価償却率">
          <a:extLst>
            <a:ext uri="{FF2B5EF4-FFF2-40B4-BE49-F238E27FC236}">
              <a16:creationId xmlns:a16="http://schemas.microsoft.com/office/drawing/2014/main" id="{A78CA8D3-DA3C-431B-8C51-658F7AD9085B}"/>
            </a:ext>
          </a:extLst>
        </xdr:cNvPr>
        <xdr:cNvSpPr txBox="1"/>
      </xdr:nvSpPr>
      <xdr:spPr>
        <a:xfrm>
          <a:off x="12167244" y="1392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39206</xdr:rowOff>
    </xdr:from>
    <xdr:ext cx="405111" cy="259045"/>
    <xdr:sp macro="" textlink="">
      <xdr:nvSpPr>
        <xdr:cNvPr id="680" name="n_4mainValue【児童館】&#10;有形固定資産減価償却率">
          <a:extLst>
            <a:ext uri="{FF2B5EF4-FFF2-40B4-BE49-F238E27FC236}">
              <a16:creationId xmlns:a16="http://schemas.microsoft.com/office/drawing/2014/main" id="{81A55BBF-7B87-421F-9680-4D847BAE83A7}"/>
            </a:ext>
          </a:extLst>
        </xdr:cNvPr>
        <xdr:cNvSpPr txBox="1"/>
      </xdr:nvSpPr>
      <xdr:spPr>
        <a:xfrm>
          <a:off x="11354444" y="1390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34DD1091-80E0-404C-A728-933B2658260C}"/>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C41A613-0D25-417B-B046-C1CE437FD0B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E255A2B-72A5-4E10-83F3-8D10B3304F97}"/>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78068D69-CA8B-4141-8AC7-741139F827C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ABEA8A75-5632-40E5-A691-1C26FACA5072}"/>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82C1D94D-0FDC-4939-A5F9-BC2B277F4BDB}"/>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0370EFE-3F45-48C0-B1DF-F8D71660A7EF}"/>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9B20E1E-CF7F-44F5-918D-C4811D22CB5B}"/>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79C6D8F-2264-4CF7-8BA1-A3FEB77B8DCB}"/>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C0CD5780-1D02-4BC5-A1B9-FAE24DD12BD5}"/>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5F0B85F1-8CBF-4CCC-9CE6-D0F3B295AECE}"/>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76C78F7A-529D-4522-87BE-5DD81913B754}"/>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7987669F-FD7B-414B-974E-CF73C205BE3C}"/>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6AFEDA96-2737-4349-BE64-10D774693633}"/>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E61AB2D9-8A31-4C4E-B001-C170D70FDF40}"/>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F72B02A2-A08A-4E39-9CCE-98304100EE95}"/>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7B029678-9C6F-4166-9AC5-71B7A71C4D6D}"/>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5F4ABFC3-06D3-40B3-A0AA-E02C8BD9041D}"/>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AE5A1761-6B10-4A0C-B62C-42A21CE559CB}"/>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C12A304-D736-421E-ACAF-B209C507D75F}"/>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EE3371D-3D3F-4325-9537-A23D5EF20F94}"/>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6BBE19B-4F52-4E38-B78E-3068A4911BB6}"/>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AC25CAF-3B11-42AF-BB9E-369E337E7BED}"/>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53EC3842-D8CA-40CF-B806-EBDB500627B4}"/>
            </a:ext>
          </a:extLst>
        </xdr:cNvPr>
        <xdr:cNvCxnSpPr/>
      </xdr:nvCxnSpPr>
      <xdr:spPr>
        <a:xfrm flipV="1">
          <a:off x="19951064" y="1289685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F7B3AC8-08E8-4B80-93AB-745573361943}"/>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681F76A1-9A78-419D-BAE0-5D3BA27842EB}"/>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42925724-2314-4F36-977D-D3B7CF6CAA71}"/>
            </a:ext>
          </a:extLst>
        </xdr:cNvPr>
        <xdr:cNvSpPr txBox="1"/>
      </xdr:nvSpPr>
      <xdr:spPr>
        <a:xfrm>
          <a:off x="19989800"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BBBA86D6-C024-4185-AF4C-1321BDA9D8FF}"/>
            </a:ext>
          </a:extLst>
        </xdr:cNvPr>
        <xdr:cNvCxnSpPr/>
      </xdr:nvCxnSpPr>
      <xdr:spPr>
        <a:xfrm>
          <a:off x="198818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AF08304A-FFDC-4C6F-B933-5486DF7D01A6}"/>
            </a:ext>
          </a:extLst>
        </xdr:cNvPr>
        <xdr:cNvSpPr txBox="1"/>
      </xdr:nvSpPr>
      <xdr:spPr>
        <a:xfrm>
          <a:off x="19989800" y="1376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79B9E1FD-0DA8-41A7-885E-B517F29F0B11}"/>
            </a:ext>
          </a:extLst>
        </xdr:cNvPr>
        <xdr:cNvSpPr/>
      </xdr:nvSpPr>
      <xdr:spPr>
        <a:xfrm>
          <a:off x="19900900" y="1378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287712BA-43A8-4D8E-A19E-23B7DDB91BF4}"/>
            </a:ext>
          </a:extLst>
        </xdr:cNvPr>
        <xdr:cNvSpPr/>
      </xdr:nvSpPr>
      <xdr:spPr>
        <a:xfrm>
          <a:off x="19157950" y="1382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2" name="フローチャート: 判断 711">
          <a:extLst>
            <a:ext uri="{FF2B5EF4-FFF2-40B4-BE49-F238E27FC236}">
              <a16:creationId xmlns:a16="http://schemas.microsoft.com/office/drawing/2014/main" id="{2B71A7AC-7419-4BB0-8120-3797FFC13DB4}"/>
            </a:ext>
          </a:extLst>
        </xdr:cNvPr>
        <xdr:cNvSpPr/>
      </xdr:nvSpPr>
      <xdr:spPr>
        <a:xfrm>
          <a:off x="1834515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3" name="フローチャート: 判断 712">
          <a:extLst>
            <a:ext uri="{FF2B5EF4-FFF2-40B4-BE49-F238E27FC236}">
              <a16:creationId xmlns:a16="http://schemas.microsoft.com/office/drawing/2014/main" id="{0840C668-38E0-45F9-9235-BC8F7359C566}"/>
            </a:ext>
          </a:extLst>
        </xdr:cNvPr>
        <xdr:cNvSpPr/>
      </xdr:nvSpPr>
      <xdr:spPr>
        <a:xfrm>
          <a:off x="175514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4" name="フローチャート: 判断 713">
          <a:extLst>
            <a:ext uri="{FF2B5EF4-FFF2-40B4-BE49-F238E27FC236}">
              <a16:creationId xmlns:a16="http://schemas.microsoft.com/office/drawing/2014/main" id="{A4D19005-E019-4F5D-90CC-92B69DB091E2}"/>
            </a:ext>
          </a:extLst>
        </xdr:cNvPr>
        <xdr:cNvSpPr/>
      </xdr:nvSpPr>
      <xdr:spPr>
        <a:xfrm>
          <a:off x="16757650" y="1376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DAFF98C-8317-481E-9278-171A9615169D}"/>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05E2F4A-094B-44DA-9CBA-5C87EA0471B3}"/>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4878F65-5295-4680-9C97-8A6072653244}"/>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0B8EA0A-83F4-46CF-B38F-476B625CDA7A}"/>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CCB3195-C071-4867-8B99-C3DA1CA560E1}"/>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0" name="楕円 719">
          <a:extLst>
            <a:ext uri="{FF2B5EF4-FFF2-40B4-BE49-F238E27FC236}">
              <a16:creationId xmlns:a16="http://schemas.microsoft.com/office/drawing/2014/main" id="{38CD6F42-1391-49AE-85C8-BE6CC0C2D87F}"/>
            </a:ext>
          </a:extLst>
        </xdr:cNvPr>
        <xdr:cNvSpPr/>
      </xdr:nvSpPr>
      <xdr:spPr>
        <a:xfrm>
          <a:off x="199009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1" name="【児童館】&#10;一人当たり面積該当値テキスト">
          <a:extLst>
            <a:ext uri="{FF2B5EF4-FFF2-40B4-BE49-F238E27FC236}">
              <a16:creationId xmlns:a16="http://schemas.microsoft.com/office/drawing/2014/main" id="{778F1930-F811-40F0-BA44-1F9C628DC81F}"/>
            </a:ext>
          </a:extLst>
        </xdr:cNvPr>
        <xdr:cNvSpPr txBox="1"/>
      </xdr:nvSpPr>
      <xdr:spPr>
        <a:xfrm>
          <a:off x="19989800"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2" name="楕円 721">
          <a:extLst>
            <a:ext uri="{FF2B5EF4-FFF2-40B4-BE49-F238E27FC236}">
              <a16:creationId xmlns:a16="http://schemas.microsoft.com/office/drawing/2014/main" id="{217CF4ED-6E57-432D-BEE0-E9974C4DA53E}"/>
            </a:ext>
          </a:extLst>
        </xdr:cNvPr>
        <xdr:cNvSpPr/>
      </xdr:nvSpPr>
      <xdr:spPr>
        <a:xfrm>
          <a:off x="19157950" y="1374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3" name="直線コネクタ 722">
          <a:extLst>
            <a:ext uri="{FF2B5EF4-FFF2-40B4-BE49-F238E27FC236}">
              <a16:creationId xmlns:a16="http://schemas.microsoft.com/office/drawing/2014/main" id="{BD54D539-CFC9-4259-9DA9-E5A9C10334EC}"/>
            </a:ext>
          </a:extLst>
        </xdr:cNvPr>
        <xdr:cNvCxnSpPr/>
      </xdr:nvCxnSpPr>
      <xdr:spPr>
        <a:xfrm>
          <a:off x="19202400" y="13798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4" name="楕円 723">
          <a:extLst>
            <a:ext uri="{FF2B5EF4-FFF2-40B4-BE49-F238E27FC236}">
              <a16:creationId xmlns:a16="http://schemas.microsoft.com/office/drawing/2014/main" id="{09C32116-7976-4954-9147-DACBEBBBE14C}"/>
            </a:ext>
          </a:extLst>
        </xdr:cNvPr>
        <xdr:cNvSpPr/>
      </xdr:nvSpPr>
      <xdr:spPr>
        <a:xfrm>
          <a:off x="1834515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25" name="直線コネクタ 724">
          <a:extLst>
            <a:ext uri="{FF2B5EF4-FFF2-40B4-BE49-F238E27FC236}">
              <a16:creationId xmlns:a16="http://schemas.microsoft.com/office/drawing/2014/main" id="{C4F74119-A093-4B11-8D05-80E586846932}"/>
            </a:ext>
          </a:extLst>
        </xdr:cNvPr>
        <xdr:cNvCxnSpPr/>
      </xdr:nvCxnSpPr>
      <xdr:spPr>
        <a:xfrm>
          <a:off x="18395950" y="13798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6" name="楕円 725">
          <a:extLst>
            <a:ext uri="{FF2B5EF4-FFF2-40B4-BE49-F238E27FC236}">
              <a16:creationId xmlns:a16="http://schemas.microsoft.com/office/drawing/2014/main" id="{A0F059E0-0A9D-4B87-9AA8-58B4E4EA3454}"/>
            </a:ext>
          </a:extLst>
        </xdr:cNvPr>
        <xdr:cNvSpPr/>
      </xdr:nvSpPr>
      <xdr:spPr>
        <a:xfrm>
          <a:off x="175514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27" name="直線コネクタ 726">
          <a:extLst>
            <a:ext uri="{FF2B5EF4-FFF2-40B4-BE49-F238E27FC236}">
              <a16:creationId xmlns:a16="http://schemas.microsoft.com/office/drawing/2014/main" id="{9CBAD393-7FD3-4154-90F6-2B42F5CFECBF}"/>
            </a:ext>
          </a:extLst>
        </xdr:cNvPr>
        <xdr:cNvCxnSpPr/>
      </xdr:nvCxnSpPr>
      <xdr:spPr>
        <a:xfrm>
          <a:off x="17602200" y="13798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8" name="楕円 727">
          <a:extLst>
            <a:ext uri="{FF2B5EF4-FFF2-40B4-BE49-F238E27FC236}">
              <a16:creationId xmlns:a16="http://schemas.microsoft.com/office/drawing/2014/main" id="{AAC1F7D8-300C-4896-A1C4-925AEBC3BA12}"/>
            </a:ext>
          </a:extLst>
        </xdr:cNvPr>
        <xdr:cNvSpPr/>
      </xdr:nvSpPr>
      <xdr:spPr>
        <a:xfrm>
          <a:off x="16757650" y="1374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29" name="直線コネクタ 728">
          <a:extLst>
            <a:ext uri="{FF2B5EF4-FFF2-40B4-BE49-F238E27FC236}">
              <a16:creationId xmlns:a16="http://schemas.microsoft.com/office/drawing/2014/main" id="{C40C0083-309C-4EA5-8E44-EA3BEB6A6C22}"/>
            </a:ext>
          </a:extLst>
        </xdr:cNvPr>
        <xdr:cNvCxnSpPr/>
      </xdr:nvCxnSpPr>
      <xdr:spPr>
        <a:xfrm>
          <a:off x="16802100" y="13798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65D22DDB-4B5A-486A-A0C9-F576EE654D69}"/>
            </a:ext>
          </a:extLst>
        </xdr:cNvPr>
        <xdr:cNvSpPr txBox="1"/>
      </xdr:nvSpPr>
      <xdr:spPr>
        <a:xfrm>
          <a:off x="189802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1" name="n_2aveValue【児童館】&#10;一人当たり面積">
          <a:extLst>
            <a:ext uri="{FF2B5EF4-FFF2-40B4-BE49-F238E27FC236}">
              <a16:creationId xmlns:a16="http://schemas.microsoft.com/office/drawing/2014/main" id="{088ECEA0-ED7A-4F13-9825-D2F9FBE78DA1}"/>
            </a:ext>
          </a:extLst>
        </xdr:cNvPr>
        <xdr:cNvSpPr txBox="1"/>
      </xdr:nvSpPr>
      <xdr:spPr>
        <a:xfrm>
          <a:off x="181801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2" name="n_3aveValue【児童館】&#10;一人当たり面積">
          <a:extLst>
            <a:ext uri="{FF2B5EF4-FFF2-40B4-BE49-F238E27FC236}">
              <a16:creationId xmlns:a16="http://schemas.microsoft.com/office/drawing/2014/main" id="{EAFAF9D0-38A1-491F-B72C-3CBAB7E3816A}"/>
            </a:ext>
          </a:extLst>
        </xdr:cNvPr>
        <xdr:cNvSpPr txBox="1"/>
      </xdr:nvSpPr>
      <xdr:spPr>
        <a:xfrm>
          <a:off x="1738637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3" name="n_4aveValue【児童館】&#10;一人当たり面積">
          <a:extLst>
            <a:ext uri="{FF2B5EF4-FFF2-40B4-BE49-F238E27FC236}">
              <a16:creationId xmlns:a16="http://schemas.microsoft.com/office/drawing/2014/main" id="{A61977E0-AB77-419F-B75A-E030C41B5B2D}"/>
            </a:ext>
          </a:extLst>
        </xdr:cNvPr>
        <xdr:cNvSpPr txBox="1"/>
      </xdr:nvSpPr>
      <xdr:spPr>
        <a:xfrm>
          <a:off x="165926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4" name="n_1mainValue【児童館】&#10;一人当たり面積">
          <a:extLst>
            <a:ext uri="{FF2B5EF4-FFF2-40B4-BE49-F238E27FC236}">
              <a16:creationId xmlns:a16="http://schemas.microsoft.com/office/drawing/2014/main" id="{51CC3FB0-2BE4-4C7D-94F2-00F450F59FBA}"/>
            </a:ext>
          </a:extLst>
        </xdr:cNvPr>
        <xdr:cNvSpPr txBox="1"/>
      </xdr:nvSpPr>
      <xdr:spPr>
        <a:xfrm>
          <a:off x="189802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5" name="n_2mainValue【児童館】&#10;一人当たり面積">
          <a:extLst>
            <a:ext uri="{FF2B5EF4-FFF2-40B4-BE49-F238E27FC236}">
              <a16:creationId xmlns:a16="http://schemas.microsoft.com/office/drawing/2014/main" id="{67AF1BD1-C302-44C6-8D74-A0DE48BC9126}"/>
            </a:ext>
          </a:extLst>
        </xdr:cNvPr>
        <xdr:cNvSpPr txBox="1"/>
      </xdr:nvSpPr>
      <xdr:spPr>
        <a:xfrm>
          <a:off x="181801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6" name="n_3mainValue【児童館】&#10;一人当たり面積">
          <a:extLst>
            <a:ext uri="{FF2B5EF4-FFF2-40B4-BE49-F238E27FC236}">
              <a16:creationId xmlns:a16="http://schemas.microsoft.com/office/drawing/2014/main" id="{A3D54671-C1A2-4368-B6F1-1FD6A8AC257B}"/>
            </a:ext>
          </a:extLst>
        </xdr:cNvPr>
        <xdr:cNvSpPr txBox="1"/>
      </xdr:nvSpPr>
      <xdr:spPr>
        <a:xfrm>
          <a:off x="173863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7" name="n_4mainValue【児童館】&#10;一人当たり面積">
          <a:extLst>
            <a:ext uri="{FF2B5EF4-FFF2-40B4-BE49-F238E27FC236}">
              <a16:creationId xmlns:a16="http://schemas.microsoft.com/office/drawing/2014/main" id="{6B51C89D-9D46-4CE7-BD2E-0A1E36ED924F}"/>
            </a:ext>
          </a:extLst>
        </xdr:cNvPr>
        <xdr:cNvSpPr txBox="1"/>
      </xdr:nvSpPr>
      <xdr:spPr>
        <a:xfrm>
          <a:off x="165926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8CE61CD-CEAB-4E69-B594-CAA25E1C0C08}"/>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71FE99C-AE8A-498D-A7FF-4C37D2159988}"/>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1D25FA24-3B8D-4AD5-8156-9BBCF659CE5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72CCD0A-9D94-41AD-B128-1C1A9FA67A4E}"/>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E5975B3E-21B2-4284-A528-2B1286950CD8}"/>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59DAC34E-B9A5-4247-AF89-2C64A0FDBB55}"/>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846E25BA-59FF-489D-992D-2DB8891AA49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968C3AF0-3541-41D4-A1AF-291CE0D42106}"/>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8A16D92-B93A-4C83-8059-73B75BFC4EEB}"/>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B939FAF-2B31-4862-AE3B-91378A92AE5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383029BC-835F-4ABE-B502-0594C0EDCB6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E2BE3AF1-D78B-4048-BE14-94113F11BFEA}"/>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47194412-3940-4348-A303-F354108B7249}"/>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6EAE9DA4-B0C9-425C-8480-3979B78B6B01}"/>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6DB0B9B0-7EC6-4769-BDE1-7194B0E46FAA}"/>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727E38A6-2D4F-4C19-8169-5A76CC2406B5}"/>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5009407D-D63D-4B57-B9F9-D438A8C596CC}"/>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BB602F4D-48D1-4DCB-BE35-42C14A8D32CB}"/>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28F0131D-E8AA-470C-B912-91799FB6EDD5}"/>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17241C30-57CA-4CDC-B5B7-4F416E3C643C}"/>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8457F602-C511-4D77-A032-19F5832DAE7E}"/>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CDA84938-D3D1-4C80-B7AA-3ACDD8A58A4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22906DB7-B68D-4D36-83EC-A39C53CB778E}"/>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B9585B-3DD0-41FD-B26A-D0A226B788FB}"/>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C6012A02-5138-4425-948E-6ED5DAD9A199}"/>
            </a:ext>
          </a:extLst>
        </xdr:cNvPr>
        <xdr:cNvCxnSpPr/>
      </xdr:nvCxnSpPr>
      <xdr:spPr>
        <a:xfrm flipV="1">
          <a:off x="14699614" y="16569055"/>
          <a:ext cx="0"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6C833301-F786-46C0-8504-9B5C0056FCE3}"/>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BDF88506-9C28-49A5-B195-004F3CA2410F}"/>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7078312B-71AC-4265-A835-F9663521D89F}"/>
            </a:ext>
          </a:extLst>
        </xdr:cNvPr>
        <xdr:cNvSpPr txBox="1"/>
      </xdr:nvSpPr>
      <xdr:spPr>
        <a:xfrm>
          <a:off x="14738350" y="1635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4512CD54-27FA-4C91-AE4A-69A133AD3E18}"/>
            </a:ext>
          </a:extLst>
        </xdr:cNvPr>
        <xdr:cNvCxnSpPr/>
      </xdr:nvCxnSpPr>
      <xdr:spPr>
        <a:xfrm>
          <a:off x="14611350" y="16569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897A8331-56B3-4CDD-99DD-74CC9C6DE150}"/>
            </a:ext>
          </a:extLst>
        </xdr:cNvPr>
        <xdr:cNvSpPr txBox="1"/>
      </xdr:nvSpPr>
      <xdr:spPr>
        <a:xfrm>
          <a:off x="14738350" y="1706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D108D80C-25A0-4CA0-A4D5-E0F1B31D6359}"/>
            </a:ext>
          </a:extLst>
        </xdr:cNvPr>
        <xdr:cNvSpPr/>
      </xdr:nvSpPr>
      <xdr:spPr>
        <a:xfrm>
          <a:off x="14649450" y="172091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795EE1DF-A965-4337-A78C-4D4C845C0E76}"/>
            </a:ext>
          </a:extLst>
        </xdr:cNvPr>
        <xdr:cNvSpPr/>
      </xdr:nvSpPr>
      <xdr:spPr>
        <a:xfrm>
          <a:off x="13887450" y="1720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70" name="フローチャート: 判断 769">
          <a:extLst>
            <a:ext uri="{FF2B5EF4-FFF2-40B4-BE49-F238E27FC236}">
              <a16:creationId xmlns:a16="http://schemas.microsoft.com/office/drawing/2014/main" id="{F35E46CD-F50D-4368-B5D0-8D84852922B9}"/>
            </a:ext>
          </a:extLst>
        </xdr:cNvPr>
        <xdr:cNvSpPr/>
      </xdr:nvSpPr>
      <xdr:spPr>
        <a:xfrm>
          <a:off x="13093700" y="1717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71" name="フローチャート: 判断 770">
          <a:extLst>
            <a:ext uri="{FF2B5EF4-FFF2-40B4-BE49-F238E27FC236}">
              <a16:creationId xmlns:a16="http://schemas.microsoft.com/office/drawing/2014/main" id="{31C75F1A-88A6-4EF1-8394-0B77DA3C3711}"/>
            </a:ext>
          </a:extLst>
        </xdr:cNvPr>
        <xdr:cNvSpPr/>
      </xdr:nvSpPr>
      <xdr:spPr>
        <a:xfrm>
          <a:off x="12299950" y="17176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2" name="フローチャート: 判断 771">
          <a:extLst>
            <a:ext uri="{FF2B5EF4-FFF2-40B4-BE49-F238E27FC236}">
              <a16:creationId xmlns:a16="http://schemas.microsoft.com/office/drawing/2014/main" id="{FA2B8E10-EA75-465C-B82F-B569C7897BDF}"/>
            </a:ext>
          </a:extLst>
        </xdr:cNvPr>
        <xdr:cNvSpPr/>
      </xdr:nvSpPr>
      <xdr:spPr>
        <a:xfrm>
          <a:off x="11487150" y="1718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BB095C9-09D7-484B-A1E7-6D8EDFA6468C}"/>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621614D-CE72-4C60-B9E0-F3B46C1AD27A}"/>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A76008E-3AE7-42BF-824D-C973B1BD26B3}"/>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688C280-E2E1-48D9-9162-DB14BAAC1225}"/>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78D2DEC-1586-4758-9779-66F759966B2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12064</xdr:rowOff>
    </xdr:from>
    <xdr:to>
      <xdr:col>85</xdr:col>
      <xdr:colOff>177800</xdr:colOff>
      <xdr:row>105</xdr:row>
      <xdr:rowOff>113664</xdr:rowOff>
    </xdr:to>
    <xdr:sp macro="" textlink="">
      <xdr:nvSpPr>
        <xdr:cNvPr id="778" name="楕円 777">
          <a:extLst>
            <a:ext uri="{FF2B5EF4-FFF2-40B4-BE49-F238E27FC236}">
              <a16:creationId xmlns:a16="http://schemas.microsoft.com/office/drawing/2014/main" id="{5ECCD1EF-2AB3-467A-9CC9-4985E1DF4BA9}"/>
            </a:ext>
          </a:extLst>
        </xdr:cNvPr>
        <xdr:cNvSpPr/>
      </xdr:nvSpPr>
      <xdr:spPr>
        <a:xfrm>
          <a:off x="14649450" y="173475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161941</xdr:rowOff>
    </xdr:from>
    <xdr:ext cx="405111" cy="259045"/>
    <xdr:sp macro="" textlink="">
      <xdr:nvSpPr>
        <xdr:cNvPr id="779" name="【公民館】&#10;有形固定資産減価償却率該当値テキスト">
          <a:extLst>
            <a:ext uri="{FF2B5EF4-FFF2-40B4-BE49-F238E27FC236}">
              <a16:creationId xmlns:a16="http://schemas.microsoft.com/office/drawing/2014/main" id="{C4B4AEC5-342B-4A6F-9907-B740D68131CE}"/>
            </a:ext>
          </a:extLst>
        </xdr:cNvPr>
        <xdr:cNvSpPr txBox="1"/>
      </xdr:nvSpPr>
      <xdr:spPr>
        <a:xfrm>
          <a:off x="14738350"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780" name="楕円 779">
          <a:extLst>
            <a:ext uri="{FF2B5EF4-FFF2-40B4-BE49-F238E27FC236}">
              <a16:creationId xmlns:a16="http://schemas.microsoft.com/office/drawing/2014/main" id="{8F198F44-7942-4291-BDAF-52D2616CF43D}"/>
            </a:ext>
          </a:extLst>
        </xdr:cNvPr>
        <xdr:cNvSpPr/>
      </xdr:nvSpPr>
      <xdr:spPr>
        <a:xfrm>
          <a:off x="13887450" y="17315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62864</xdr:rowOff>
    </xdr:to>
    <xdr:cxnSp macro="">
      <xdr:nvCxnSpPr>
        <xdr:cNvPr id="781" name="直線コネクタ 780">
          <a:extLst>
            <a:ext uri="{FF2B5EF4-FFF2-40B4-BE49-F238E27FC236}">
              <a16:creationId xmlns:a16="http://schemas.microsoft.com/office/drawing/2014/main" id="{3E7402D7-2D74-4826-9F6C-0B6867475567}"/>
            </a:ext>
          </a:extLst>
        </xdr:cNvPr>
        <xdr:cNvCxnSpPr/>
      </xdr:nvCxnSpPr>
      <xdr:spPr>
        <a:xfrm>
          <a:off x="13938250" y="1736026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82" name="楕円 781">
          <a:extLst>
            <a:ext uri="{FF2B5EF4-FFF2-40B4-BE49-F238E27FC236}">
              <a16:creationId xmlns:a16="http://schemas.microsoft.com/office/drawing/2014/main" id="{6DC9EDAB-0D77-44E8-AB05-64C67DCCE8A8}"/>
            </a:ext>
          </a:extLst>
        </xdr:cNvPr>
        <xdr:cNvSpPr/>
      </xdr:nvSpPr>
      <xdr:spPr>
        <a:xfrm>
          <a:off x="13093700" y="17273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105</xdr:row>
      <xdr:rowOff>24764</xdr:rowOff>
    </xdr:to>
    <xdr:cxnSp macro="">
      <xdr:nvCxnSpPr>
        <xdr:cNvPr id="783" name="直線コネクタ 782">
          <a:extLst>
            <a:ext uri="{FF2B5EF4-FFF2-40B4-BE49-F238E27FC236}">
              <a16:creationId xmlns:a16="http://schemas.microsoft.com/office/drawing/2014/main" id="{0D2138F3-952A-483B-B59B-94C4C0DF750B}"/>
            </a:ext>
          </a:extLst>
        </xdr:cNvPr>
        <xdr:cNvCxnSpPr/>
      </xdr:nvCxnSpPr>
      <xdr:spPr>
        <a:xfrm>
          <a:off x="13144500" y="17324705"/>
          <a:ext cx="79375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84" name="楕円 783">
          <a:extLst>
            <a:ext uri="{FF2B5EF4-FFF2-40B4-BE49-F238E27FC236}">
              <a16:creationId xmlns:a16="http://schemas.microsoft.com/office/drawing/2014/main" id="{C0EE43D6-F26B-4E40-93B1-3926856F5B2C}"/>
            </a:ext>
          </a:extLst>
        </xdr:cNvPr>
        <xdr:cNvSpPr/>
      </xdr:nvSpPr>
      <xdr:spPr>
        <a:xfrm>
          <a:off x="12299950" y="17231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112395</xdr:rowOff>
    </xdr:from>
    <xdr:to>
      <xdr:col>76</xdr:col>
      <xdr:colOff>114300</xdr:colOff>
      <xdr:row>104</xdr:row>
      <xdr:rowOff>154305</xdr:rowOff>
    </xdr:to>
    <xdr:cxnSp macro="">
      <xdr:nvCxnSpPr>
        <xdr:cNvPr id="785" name="直線コネクタ 784">
          <a:extLst>
            <a:ext uri="{FF2B5EF4-FFF2-40B4-BE49-F238E27FC236}">
              <a16:creationId xmlns:a16="http://schemas.microsoft.com/office/drawing/2014/main" id="{2701DCA9-F8A4-4913-A152-5E335CDD2010}"/>
            </a:ext>
          </a:extLst>
        </xdr:cNvPr>
        <xdr:cNvCxnSpPr/>
      </xdr:nvCxnSpPr>
      <xdr:spPr>
        <a:xfrm>
          <a:off x="12344400" y="1728279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786" name="楕円 785">
          <a:extLst>
            <a:ext uri="{FF2B5EF4-FFF2-40B4-BE49-F238E27FC236}">
              <a16:creationId xmlns:a16="http://schemas.microsoft.com/office/drawing/2014/main" id="{C1F49F77-F8CD-4144-A69A-A08E613109D3}"/>
            </a:ext>
          </a:extLst>
        </xdr:cNvPr>
        <xdr:cNvSpPr/>
      </xdr:nvSpPr>
      <xdr:spPr>
        <a:xfrm>
          <a:off x="11487150" y="17327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112395</xdr:rowOff>
    </xdr:from>
    <xdr:to>
      <xdr:col>71</xdr:col>
      <xdr:colOff>177800</xdr:colOff>
      <xdr:row>105</xdr:row>
      <xdr:rowOff>36195</xdr:rowOff>
    </xdr:to>
    <xdr:cxnSp macro="">
      <xdr:nvCxnSpPr>
        <xdr:cNvPr id="787" name="直線コネクタ 786">
          <a:extLst>
            <a:ext uri="{FF2B5EF4-FFF2-40B4-BE49-F238E27FC236}">
              <a16:creationId xmlns:a16="http://schemas.microsoft.com/office/drawing/2014/main" id="{19E3E58E-052A-4FA4-93E8-ABC481D55AB0}"/>
            </a:ext>
          </a:extLst>
        </xdr:cNvPr>
        <xdr:cNvCxnSpPr/>
      </xdr:nvCxnSpPr>
      <xdr:spPr>
        <a:xfrm flipV="1">
          <a:off x="11537950" y="17282795"/>
          <a:ext cx="8064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1DA52B16-B16D-4EC1-B04A-4C3A572A906C}"/>
            </a:ext>
          </a:extLst>
        </xdr:cNvPr>
        <xdr:cNvSpPr txBox="1"/>
      </xdr:nvSpPr>
      <xdr:spPr>
        <a:xfrm>
          <a:off x="137420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789" name="n_2aveValue【公民館】&#10;有形固定資産減価償却率">
          <a:extLst>
            <a:ext uri="{FF2B5EF4-FFF2-40B4-BE49-F238E27FC236}">
              <a16:creationId xmlns:a16="http://schemas.microsoft.com/office/drawing/2014/main" id="{1CF53A6E-F936-4878-953E-C5346EF9FB74}"/>
            </a:ext>
          </a:extLst>
        </xdr:cNvPr>
        <xdr:cNvSpPr txBox="1"/>
      </xdr:nvSpPr>
      <xdr:spPr>
        <a:xfrm>
          <a:off x="1296099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790" name="n_3aveValue【公民館】&#10;有形固定資産減価償却率">
          <a:extLst>
            <a:ext uri="{FF2B5EF4-FFF2-40B4-BE49-F238E27FC236}">
              <a16:creationId xmlns:a16="http://schemas.microsoft.com/office/drawing/2014/main" id="{B115C688-34E4-40A3-9B34-C8325E32D2BC}"/>
            </a:ext>
          </a:extLst>
        </xdr:cNvPr>
        <xdr:cNvSpPr txBox="1"/>
      </xdr:nvSpPr>
      <xdr:spPr>
        <a:xfrm>
          <a:off x="12167244"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1" name="n_4aveValue【公民館】&#10;有形固定資産減価償却率">
          <a:extLst>
            <a:ext uri="{FF2B5EF4-FFF2-40B4-BE49-F238E27FC236}">
              <a16:creationId xmlns:a16="http://schemas.microsoft.com/office/drawing/2014/main" id="{936C8056-5715-4905-B095-3A65330AD34F}"/>
            </a:ext>
          </a:extLst>
        </xdr:cNvPr>
        <xdr:cNvSpPr txBox="1"/>
      </xdr:nvSpPr>
      <xdr:spPr>
        <a:xfrm>
          <a:off x="113544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792" name="n_1mainValue【公民館】&#10;有形固定資産減価償却率">
          <a:extLst>
            <a:ext uri="{FF2B5EF4-FFF2-40B4-BE49-F238E27FC236}">
              <a16:creationId xmlns:a16="http://schemas.microsoft.com/office/drawing/2014/main" id="{6D93D1BB-5347-4722-B617-F7AC864E3B01}"/>
            </a:ext>
          </a:extLst>
        </xdr:cNvPr>
        <xdr:cNvSpPr txBox="1"/>
      </xdr:nvSpPr>
      <xdr:spPr>
        <a:xfrm>
          <a:off x="13742044" y="1740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93" name="n_2mainValue【公民館】&#10;有形固定資産減価償却率">
          <a:extLst>
            <a:ext uri="{FF2B5EF4-FFF2-40B4-BE49-F238E27FC236}">
              <a16:creationId xmlns:a16="http://schemas.microsoft.com/office/drawing/2014/main" id="{36AD52F6-BE71-4F9D-A959-B4ACC760EB3D}"/>
            </a:ext>
          </a:extLst>
        </xdr:cNvPr>
        <xdr:cNvSpPr txBox="1"/>
      </xdr:nvSpPr>
      <xdr:spPr>
        <a:xfrm>
          <a:off x="12960994" y="1736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794" name="n_3mainValue【公民館】&#10;有形固定資産減価償却率">
          <a:extLst>
            <a:ext uri="{FF2B5EF4-FFF2-40B4-BE49-F238E27FC236}">
              <a16:creationId xmlns:a16="http://schemas.microsoft.com/office/drawing/2014/main" id="{833C1850-5FEE-44FE-8002-33CB7D150453}"/>
            </a:ext>
          </a:extLst>
        </xdr:cNvPr>
        <xdr:cNvSpPr txBox="1"/>
      </xdr:nvSpPr>
      <xdr:spPr>
        <a:xfrm>
          <a:off x="121672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795" name="n_4mainValue【公民館】&#10;有形固定資産減価償却率">
          <a:extLst>
            <a:ext uri="{FF2B5EF4-FFF2-40B4-BE49-F238E27FC236}">
              <a16:creationId xmlns:a16="http://schemas.microsoft.com/office/drawing/2014/main" id="{E4FCEDC2-0DB9-4127-9920-A5A661F5A733}"/>
            </a:ext>
          </a:extLst>
        </xdr:cNvPr>
        <xdr:cNvSpPr txBox="1"/>
      </xdr:nvSpPr>
      <xdr:spPr>
        <a:xfrm>
          <a:off x="1135444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1DA35BD-625A-4D5E-ADD2-13814C6F9E75}"/>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D8971120-CA31-458C-8501-1AE2DBE8EB3F}"/>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1A95DC6D-2362-43AC-91B6-E1E53C5642C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6CA6AFBA-EDF5-4E23-9965-73E43A484DBB}"/>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973D791-3ACB-42A4-9F00-B45E4C43EE5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C6C2E6D-A76E-4D16-92D3-D647829F286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247601A0-1467-4335-812A-76983925A07F}"/>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7656C544-DC4B-45E7-9D3D-F45161B72811}"/>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E6009C68-36AC-4909-A3FF-5F5A3E08A6FA}"/>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21CDF9C-CEB1-4419-A9DE-3D7686C4B00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744ACF8A-5E92-48DE-B40F-128F799A35D9}"/>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3F4421F5-7C9C-49FC-B425-0104E918C169}"/>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45A368D7-92DF-4E86-891F-2AA24F39EC43}"/>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38E4A245-928D-4F46-BB8F-BB736975B3C9}"/>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E184C6B6-BD13-4E1C-98C0-A92A53A32940}"/>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48833E4B-6F6C-4919-94F0-31B0374A6E86}"/>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2EAAF479-261C-4461-8803-AE99AFF99E54}"/>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E69580B6-2231-4631-8BC8-155AFF885FFF}"/>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16FE245F-4099-43D0-844E-02AD8A61B82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45377295-28C9-431F-B5E8-C06309EB539D}"/>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E0F7224B-CAE5-45F0-91CF-7ECE694582DE}"/>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4BF1621-E283-441C-84AB-F2D1DF339E7B}"/>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A4B42ABD-D622-4D05-B608-2084A19890A3}"/>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6746AB6D-0C00-4F7D-AF79-83D93723347D}"/>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BC70AC58-BC3C-4175-9D59-A4AC6CA6E309}"/>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C65322E-7878-4316-81D0-691B18D489EE}"/>
            </a:ext>
          </a:extLst>
        </xdr:cNvPr>
        <xdr:cNvCxnSpPr/>
      </xdr:nvCxnSpPr>
      <xdr:spPr>
        <a:xfrm flipV="1">
          <a:off x="19951064" y="16442327"/>
          <a:ext cx="0" cy="156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34D2EC59-1C20-4617-A9A5-4C02CD3A3BAD}"/>
            </a:ext>
          </a:extLst>
        </xdr:cNvPr>
        <xdr:cNvSpPr txBox="1"/>
      </xdr:nvSpPr>
      <xdr:spPr>
        <a:xfrm>
          <a:off x="19989800" y="1800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DE9CDF74-A018-415A-A615-EB37B80D24E1}"/>
            </a:ext>
          </a:extLst>
        </xdr:cNvPr>
        <xdr:cNvCxnSpPr/>
      </xdr:nvCxnSpPr>
      <xdr:spPr>
        <a:xfrm>
          <a:off x="19881850" y="18005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EB988AE4-A300-4162-B25C-4633BFD5E7E5}"/>
            </a:ext>
          </a:extLst>
        </xdr:cNvPr>
        <xdr:cNvSpPr txBox="1"/>
      </xdr:nvSpPr>
      <xdr:spPr>
        <a:xfrm>
          <a:off x="19989800" y="162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FE1275CE-0BB0-4C57-9FCD-0EF8EE9A8099}"/>
            </a:ext>
          </a:extLst>
        </xdr:cNvPr>
        <xdr:cNvCxnSpPr/>
      </xdr:nvCxnSpPr>
      <xdr:spPr>
        <a:xfrm>
          <a:off x="19881850" y="16442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539EB8AF-AB92-4DF4-A1F4-7197E2449816}"/>
            </a:ext>
          </a:extLst>
        </xdr:cNvPr>
        <xdr:cNvSpPr txBox="1"/>
      </xdr:nvSpPr>
      <xdr:spPr>
        <a:xfrm>
          <a:off x="19989800" y="17566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F3248C6B-40DC-4C7D-87FD-DEBEBF7F5A46}"/>
            </a:ext>
          </a:extLst>
        </xdr:cNvPr>
        <xdr:cNvSpPr/>
      </xdr:nvSpPr>
      <xdr:spPr>
        <a:xfrm>
          <a:off x="19900900" y="177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6BA4F9A3-5C20-4AF4-92D9-E04C5D8CF76E}"/>
            </a:ext>
          </a:extLst>
        </xdr:cNvPr>
        <xdr:cNvSpPr/>
      </xdr:nvSpPr>
      <xdr:spPr>
        <a:xfrm>
          <a:off x="19157950" y="177155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29" name="フローチャート: 判断 828">
          <a:extLst>
            <a:ext uri="{FF2B5EF4-FFF2-40B4-BE49-F238E27FC236}">
              <a16:creationId xmlns:a16="http://schemas.microsoft.com/office/drawing/2014/main" id="{54D7D629-3923-4D79-95E4-16314664E714}"/>
            </a:ext>
          </a:extLst>
        </xdr:cNvPr>
        <xdr:cNvSpPr/>
      </xdr:nvSpPr>
      <xdr:spPr>
        <a:xfrm>
          <a:off x="18345150" y="1749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830" name="フローチャート: 判断 829">
          <a:extLst>
            <a:ext uri="{FF2B5EF4-FFF2-40B4-BE49-F238E27FC236}">
              <a16:creationId xmlns:a16="http://schemas.microsoft.com/office/drawing/2014/main" id="{D76AEC61-DB93-45D5-B1D1-A748C87B2EDE}"/>
            </a:ext>
          </a:extLst>
        </xdr:cNvPr>
        <xdr:cNvSpPr/>
      </xdr:nvSpPr>
      <xdr:spPr>
        <a:xfrm>
          <a:off x="17551400" y="1753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831" name="フローチャート: 判断 830">
          <a:extLst>
            <a:ext uri="{FF2B5EF4-FFF2-40B4-BE49-F238E27FC236}">
              <a16:creationId xmlns:a16="http://schemas.microsoft.com/office/drawing/2014/main" id="{F6740A3E-DF08-409A-A6F4-2F6027F9DFB8}"/>
            </a:ext>
          </a:extLst>
        </xdr:cNvPr>
        <xdr:cNvSpPr/>
      </xdr:nvSpPr>
      <xdr:spPr>
        <a:xfrm>
          <a:off x="16757650" y="175292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6EE5701-F5B3-4683-AD9E-8B57B295D69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1691681-9783-4F80-959E-934F8492F1C4}"/>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02CE51D-8DFD-4260-BABD-2C13383865FF}"/>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25BC5B5-637B-4A29-8CA3-534C27952852}"/>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D601E8E-2241-4CC1-9CAC-09F239D57064}"/>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837" name="楕円 836">
          <a:extLst>
            <a:ext uri="{FF2B5EF4-FFF2-40B4-BE49-F238E27FC236}">
              <a16:creationId xmlns:a16="http://schemas.microsoft.com/office/drawing/2014/main" id="{CC3B44B6-C022-42BD-8C09-265E11C7A880}"/>
            </a:ext>
          </a:extLst>
        </xdr:cNvPr>
        <xdr:cNvSpPr/>
      </xdr:nvSpPr>
      <xdr:spPr>
        <a:xfrm>
          <a:off x="19900900" y="177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838" name="【公民館】&#10;一人当たり面積該当値テキスト">
          <a:extLst>
            <a:ext uri="{FF2B5EF4-FFF2-40B4-BE49-F238E27FC236}">
              <a16:creationId xmlns:a16="http://schemas.microsoft.com/office/drawing/2014/main" id="{4D84E5EC-83FB-474D-89E9-B28E271F5708}"/>
            </a:ext>
          </a:extLst>
        </xdr:cNvPr>
        <xdr:cNvSpPr txBox="1"/>
      </xdr:nvSpPr>
      <xdr:spPr>
        <a:xfrm>
          <a:off x="19989800" y="177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39" name="楕円 838">
          <a:extLst>
            <a:ext uri="{FF2B5EF4-FFF2-40B4-BE49-F238E27FC236}">
              <a16:creationId xmlns:a16="http://schemas.microsoft.com/office/drawing/2014/main" id="{1421DB2B-C513-46B0-BF01-21C96ACE8D0D}"/>
            </a:ext>
          </a:extLst>
        </xdr:cNvPr>
        <xdr:cNvSpPr/>
      </xdr:nvSpPr>
      <xdr:spPr>
        <a:xfrm>
          <a:off x="19157950" y="17722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107224</xdr:rowOff>
    </xdr:to>
    <xdr:cxnSp macro="">
      <xdr:nvCxnSpPr>
        <xdr:cNvPr id="840" name="直線コネクタ 839">
          <a:extLst>
            <a:ext uri="{FF2B5EF4-FFF2-40B4-BE49-F238E27FC236}">
              <a16:creationId xmlns:a16="http://schemas.microsoft.com/office/drawing/2014/main" id="{D90F9667-7491-437A-B413-8964983DE2B4}"/>
            </a:ext>
          </a:extLst>
        </xdr:cNvPr>
        <xdr:cNvCxnSpPr/>
      </xdr:nvCxnSpPr>
      <xdr:spPr>
        <a:xfrm>
          <a:off x="19202400" y="1777292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1" name="楕円 840">
          <a:extLst>
            <a:ext uri="{FF2B5EF4-FFF2-40B4-BE49-F238E27FC236}">
              <a16:creationId xmlns:a16="http://schemas.microsoft.com/office/drawing/2014/main" id="{A533CA38-37E1-4EA9-AB17-10F024CC6A15}"/>
            </a:ext>
          </a:extLst>
        </xdr:cNvPr>
        <xdr:cNvSpPr/>
      </xdr:nvSpPr>
      <xdr:spPr>
        <a:xfrm>
          <a:off x="1834515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842" name="直線コネクタ 841">
          <a:extLst>
            <a:ext uri="{FF2B5EF4-FFF2-40B4-BE49-F238E27FC236}">
              <a16:creationId xmlns:a16="http://schemas.microsoft.com/office/drawing/2014/main" id="{3D907E3C-D19B-4814-B067-10478C7F6899}"/>
            </a:ext>
          </a:extLst>
        </xdr:cNvPr>
        <xdr:cNvCxnSpPr/>
      </xdr:nvCxnSpPr>
      <xdr:spPr>
        <a:xfrm flipV="1">
          <a:off x="18395950" y="17772924"/>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43" name="楕円 842">
          <a:extLst>
            <a:ext uri="{FF2B5EF4-FFF2-40B4-BE49-F238E27FC236}">
              <a16:creationId xmlns:a16="http://schemas.microsoft.com/office/drawing/2014/main" id="{1821DBDE-18D3-4567-9D46-8B015CB4D2A1}"/>
            </a:ext>
          </a:extLst>
        </xdr:cNvPr>
        <xdr:cNvSpPr/>
      </xdr:nvSpPr>
      <xdr:spPr>
        <a:xfrm>
          <a:off x="175514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44" name="直線コネクタ 843">
          <a:extLst>
            <a:ext uri="{FF2B5EF4-FFF2-40B4-BE49-F238E27FC236}">
              <a16:creationId xmlns:a16="http://schemas.microsoft.com/office/drawing/2014/main" id="{02F76695-DAAF-4910-B805-46996F20584F}"/>
            </a:ext>
          </a:extLst>
        </xdr:cNvPr>
        <xdr:cNvCxnSpPr/>
      </xdr:nvCxnSpPr>
      <xdr:spPr>
        <a:xfrm>
          <a:off x="17602200" y="177761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5" name="楕円 844">
          <a:extLst>
            <a:ext uri="{FF2B5EF4-FFF2-40B4-BE49-F238E27FC236}">
              <a16:creationId xmlns:a16="http://schemas.microsoft.com/office/drawing/2014/main" id="{6171BE4C-43D2-4FFE-B926-3FC369E5C48E}"/>
            </a:ext>
          </a:extLst>
        </xdr:cNvPr>
        <xdr:cNvSpPr/>
      </xdr:nvSpPr>
      <xdr:spPr>
        <a:xfrm>
          <a:off x="16757650" y="17725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846" name="直線コネクタ 845">
          <a:extLst>
            <a:ext uri="{FF2B5EF4-FFF2-40B4-BE49-F238E27FC236}">
              <a16:creationId xmlns:a16="http://schemas.microsoft.com/office/drawing/2014/main" id="{3003F5A9-6386-4D34-8AA8-3088B928A5C2}"/>
            </a:ext>
          </a:extLst>
        </xdr:cNvPr>
        <xdr:cNvCxnSpPr/>
      </xdr:nvCxnSpPr>
      <xdr:spPr>
        <a:xfrm>
          <a:off x="16802100" y="177761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0D6AF7AF-AF47-47FC-B562-70A1E94B07D2}"/>
            </a:ext>
          </a:extLst>
        </xdr:cNvPr>
        <xdr:cNvSpPr txBox="1"/>
      </xdr:nvSpPr>
      <xdr:spPr>
        <a:xfrm>
          <a:off x="18980227" y="175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48" name="n_2aveValue【公民館】&#10;一人当たり面積">
          <a:extLst>
            <a:ext uri="{FF2B5EF4-FFF2-40B4-BE49-F238E27FC236}">
              <a16:creationId xmlns:a16="http://schemas.microsoft.com/office/drawing/2014/main" id="{00277029-8807-4AAB-A598-3BD258C37DAD}"/>
            </a:ext>
          </a:extLst>
        </xdr:cNvPr>
        <xdr:cNvSpPr txBox="1"/>
      </xdr:nvSpPr>
      <xdr:spPr>
        <a:xfrm>
          <a:off x="18180127" y="1728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849" name="n_3aveValue【公民館】&#10;一人当たり面積">
          <a:extLst>
            <a:ext uri="{FF2B5EF4-FFF2-40B4-BE49-F238E27FC236}">
              <a16:creationId xmlns:a16="http://schemas.microsoft.com/office/drawing/2014/main" id="{39744EB3-82C0-454B-8FB0-19F08985ECCE}"/>
            </a:ext>
          </a:extLst>
        </xdr:cNvPr>
        <xdr:cNvSpPr txBox="1"/>
      </xdr:nvSpPr>
      <xdr:spPr>
        <a:xfrm>
          <a:off x="17386377" y="1732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850" name="n_4aveValue【公民館】&#10;一人当たり面積">
          <a:extLst>
            <a:ext uri="{FF2B5EF4-FFF2-40B4-BE49-F238E27FC236}">
              <a16:creationId xmlns:a16="http://schemas.microsoft.com/office/drawing/2014/main" id="{CA377DFD-1D34-44A3-B47E-3D2DB2300D2E}"/>
            </a:ext>
          </a:extLst>
        </xdr:cNvPr>
        <xdr:cNvSpPr txBox="1"/>
      </xdr:nvSpPr>
      <xdr:spPr>
        <a:xfrm>
          <a:off x="16592627" y="173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51" name="n_1mainValue【公民館】&#10;一人当たり面積">
          <a:extLst>
            <a:ext uri="{FF2B5EF4-FFF2-40B4-BE49-F238E27FC236}">
              <a16:creationId xmlns:a16="http://schemas.microsoft.com/office/drawing/2014/main" id="{1D08ACF7-4AA3-40AE-9A19-4D18930DE04F}"/>
            </a:ext>
          </a:extLst>
        </xdr:cNvPr>
        <xdr:cNvSpPr txBox="1"/>
      </xdr:nvSpPr>
      <xdr:spPr>
        <a:xfrm>
          <a:off x="18980227" y="1781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2" name="n_2mainValue【公民館】&#10;一人当たり面積">
          <a:extLst>
            <a:ext uri="{FF2B5EF4-FFF2-40B4-BE49-F238E27FC236}">
              <a16:creationId xmlns:a16="http://schemas.microsoft.com/office/drawing/2014/main" id="{EE60B993-6704-4785-A5FC-174DFAFFAC3E}"/>
            </a:ext>
          </a:extLst>
        </xdr:cNvPr>
        <xdr:cNvSpPr txBox="1"/>
      </xdr:nvSpPr>
      <xdr:spPr>
        <a:xfrm>
          <a:off x="181801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53" name="n_3mainValue【公民館】&#10;一人当たり面積">
          <a:extLst>
            <a:ext uri="{FF2B5EF4-FFF2-40B4-BE49-F238E27FC236}">
              <a16:creationId xmlns:a16="http://schemas.microsoft.com/office/drawing/2014/main" id="{83FB1B71-EA3A-4F0B-84E9-A4242A34DB32}"/>
            </a:ext>
          </a:extLst>
        </xdr:cNvPr>
        <xdr:cNvSpPr txBox="1"/>
      </xdr:nvSpPr>
      <xdr:spPr>
        <a:xfrm>
          <a:off x="1738637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4" name="n_4mainValue【公民館】&#10;一人当たり面積">
          <a:extLst>
            <a:ext uri="{FF2B5EF4-FFF2-40B4-BE49-F238E27FC236}">
              <a16:creationId xmlns:a16="http://schemas.microsoft.com/office/drawing/2014/main" id="{02FC22B1-B311-4F5C-A8CC-BF5CB1D8A311}"/>
            </a:ext>
          </a:extLst>
        </xdr:cNvPr>
        <xdr:cNvSpPr txBox="1"/>
      </xdr:nvSpPr>
      <xdr:spPr>
        <a:xfrm>
          <a:off x="165926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758EB4B0-3211-4BEC-AAD3-84A79112D70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8BBDB6D-CC3A-459E-AB95-7DA44EDB1D9C}"/>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DEA24319-8051-4B27-A302-3B2BFFB80CF9}"/>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有形固定資産減価償却率が高い施設は、「橋りょう・トンネル」、「公営住宅」、「認定こども園・幼稚園・保育所」である。特に「橋りょう・トンネル」は、令和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年度に指標の改善が見られたものの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％を超えており、類似団体内で最も高い数値となっている。今後は、各施設ごとに策定した個別施設計画に基づき、計画的に改修等を行っていく。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B72C35-255E-4F0C-AA78-D1FA0394BECB}"/>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CA6E5F-FC03-46C5-ACF2-167909F7DA11}"/>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6DF3D5-1EBE-4778-8BA4-5DF44863F8DB}"/>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6C2DA9-27FC-4933-AC41-E9FDF041859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AE36EC-9A78-4258-83E9-BA5D5DA8BE03}"/>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644733-A126-4DAF-BB73-684EC2AC77C1}"/>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C79475-A593-4303-91AB-53E104B955B2}"/>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BDA635-BD9E-4C36-9823-7A30E740B6AF}"/>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F66B5A-7217-4BAA-95C4-45771F4615EC}"/>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26A606-A6F8-4F5C-B564-3DC81C8B47CA}"/>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75,282
67,536
5.11
33,581,676
30,891,881
2,533,280
15,480,027
19,924,475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C8C9ED-DE06-412E-B514-4E381522B10F}"/>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63F858-0104-4E06-8903-835FFE74AFE6}"/>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A0A276-9AF4-4777-BD37-96212253FEC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DC5F93-6877-43C4-AD04-C0E6977F210F}"/>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549C23-BF21-475F-A182-37EA691F0974}"/>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BA8ADC-93A9-4CC1-B8F2-6EED45848C3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646DCC-5D94-428E-B9E1-05CB14830EB4}"/>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1BBB34-1220-46F9-9C45-51363C97F6F5}"/>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D5D7C6-4298-4465-870C-AE2E2924B87A}"/>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4DE7A8-2091-46C7-90DD-A96AB230B422}"/>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816BFA-6F35-4EC3-81D3-FA00B2DE4CB9}"/>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7C3739-F29A-42DC-909F-F84941AD5BA2}"/>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B3C3E0-B1F1-4132-9003-80D00080E63C}"/>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D83AEB-656C-49FB-8951-28FD70D089D1}"/>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071101-40C4-42EB-97EC-E9353D0D2881}"/>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58DE33-5B2B-4430-B7F5-01A27D1A7AEF}"/>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D57F34-3772-4D61-8A08-AD5AD7E9A2F8}"/>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03A260-FFFA-498A-AA45-277BD9E598C5}"/>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F1818E-25B6-4DB6-97F1-0766D557320D}"/>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BE558C-6BF9-4F01-A892-D7649B3CDBF3}"/>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E5899B-687F-4B8C-A8BE-6F5BFEA5F7B3}"/>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C89920-6976-46F1-A52A-7202FA19E96F}"/>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58B5A8-BF5C-497C-9CAA-2DD56448BEDA}"/>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AF1847-F6A1-4C70-BA84-1CD3095D218B}"/>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00DAD7-B303-48B9-9F70-97F727C03016}"/>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96327C-8B77-44DC-A841-61BF497AA90C}"/>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B19977-BD46-4A0D-A5D9-6EDDCF213DC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53101F-8F29-4B63-BB27-21C0246EBE16}"/>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8885BA-2132-43F3-BF25-04CDF779097E}"/>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4C7BD0-F4BC-4EE4-9918-EC0FF08FD475}"/>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A59F9E-9A19-4A5E-A6F8-B4188EEB5BC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039C14-B80D-4408-AF87-65C90CF9BA84}"/>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502E12-EE87-4CE5-B0C2-FFA387301FC9}"/>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A32FED3-FE29-41ED-9D39-8FF20E269C74}"/>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F942EDC-3BCB-4E10-B970-FF64DE05D8DF}"/>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02678A6-AE18-4D4B-B58B-2E160D987F86}"/>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2FB8F65-29B3-443D-95D5-C4F310A17BDF}"/>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A055D7A-B449-4F4E-A3C5-AB47FE6681E6}"/>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F72479-6079-4466-A818-B2B472BA82CC}"/>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413A8BA-ADF7-48DC-A7F9-E5DD2DCCE98E}"/>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827299-6238-4180-AC27-3AE989A7491A}"/>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B252F0-DE66-4CFD-9ECC-98F1539DE9E2}"/>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1B5664-EBAF-4843-BE1A-C2D1A1E89F64}"/>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0C50D9-787A-4DBE-9AA9-E5192E027E78}"/>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EB5344-7946-4A11-9AC0-F07C35217D87}"/>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B9C08F4-C4D4-463A-A16E-4BD00B8EBAA5}"/>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DFD1925C-CC7A-48E0-9BFF-22FFF318E6F7}"/>
            </a:ext>
          </a:extLst>
        </xdr:cNvPr>
        <xdr:cNvCxnSpPr/>
      </xdr:nvCxnSpPr>
      <xdr:spPr>
        <a:xfrm flipV="1">
          <a:off x="4177665" y="5540828"/>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B452CDBD-306C-42EB-927B-3595BFA15B6C}"/>
            </a:ext>
          </a:extLst>
        </xdr:cNvPr>
        <xdr:cNvSpPr txBox="1"/>
      </xdr:nvSpPr>
      <xdr:spPr>
        <a:xfrm>
          <a:off x="4216400"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A9FD2235-54D1-4321-8EB3-F8E10EF746C6}"/>
            </a:ext>
          </a:extLst>
        </xdr:cNvPr>
        <xdr:cNvCxnSpPr/>
      </xdr:nvCxnSpPr>
      <xdr:spPr>
        <a:xfrm>
          <a:off x="4108450" y="70120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A647E915-F6A5-4743-9010-C8100AAE97AD}"/>
            </a:ext>
          </a:extLst>
        </xdr:cNvPr>
        <xdr:cNvSpPr txBox="1"/>
      </xdr:nvSpPr>
      <xdr:spPr>
        <a:xfrm>
          <a:off x="4216400" y="5322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35AE810C-5158-4004-A408-F5E02FA5A11A}"/>
            </a:ext>
          </a:extLst>
        </xdr:cNvPr>
        <xdr:cNvCxnSpPr/>
      </xdr:nvCxnSpPr>
      <xdr:spPr>
        <a:xfrm>
          <a:off x="4108450" y="554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D9DDF791-F92E-4D8B-9652-7F192A6F8FF9}"/>
            </a:ext>
          </a:extLst>
        </xdr:cNvPr>
        <xdr:cNvSpPr txBox="1"/>
      </xdr:nvSpPr>
      <xdr:spPr>
        <a:xfrm>
          <a:off x="4216400" y="608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DBB5C478-341A-452D-8E51-4AE5CA0A7314}"/>
            </a:ext>
          </a:extLst>
        </xdr:cNvPr>
        <xdr:cNvSpPr/>
      </xdr:nvSpPr>
      <xdr:spPr>
        <a:xfrm>
          <a:off x="4127500" y="6223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16A4F29E-E0DF-4989-85A8-69038B7E6170}"/>
            </a:ext>
          </a:extLst>
        </xdr:cNvPr>
        <xdr:cNvSpPr/>
      </xdr:nvSpPr>
      <xdr:spPr>
        <a:xfrm>
          <a:off x="3384550" y="62043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D7F13109-5E69-40FD-9CF8-C88BB76CFAB6}"/>
            </a:ext>
          </a:extLst>
        </xdr:cNvPr>
        <xdr:cNvSpPr/>
      </xdr:nvSpPr>
      <xdr:spPr>
        <a:xfrm>
          <a:off x="2571750" y="606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16308B13-7A81-4520-853A-55104D586096}"/>
            </a:ext>
          </a:extLst>
        </xdr:cNvPr>
        <xdr:cNvSpPr/>
      </xdr:nvSpPr>
      <xdr:spPr>
        <a:xfrm>
          <a:off x="1778000" y="605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7122F4CD-25CD-4D9D-969C-22DDB169E3E9}"/>
            </a:ext>
          </a:extLst>
        </xdr:cNvPr>
        <xdr:cNvSpPr/>
      </xdr:nvSpPr>
      <xdr:spPr>
        <a:xfrm>
          <a:off x="984250" y="60816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237EA8-6D5B-46A0-B617-B6477EE281FB}"/>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7EA806-7E13-40C3-8567-CA68B19DACA3}"/>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26D212-9E56-40C8-9BB4-6B0F229D77B8}"/>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33E52D-A492-4EB0-9B71-4E9F3844A0D6}"/>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94E26F-B000-41D3-A5EC-C0DB801196D6}"/>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0BA505A0-E365-4DFD-B735-88D912C9942C}"/>
            </a:ext>
          </a:extLst>
        </xdr:cNvPr>
        <xdr:cNvSpPr/>
      </xdr:nvSpPr>
      <xdr:spPr>
        <a:xfrm>
          <a:off x="4127500" y="66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9DE4CCFE-BDCE-4494-92F0-1A8603A4D53A}"/>
            </a:ext>
          </a:extLst>
        </xdr:cNvPr>
        <xdr:cNvSpPr txBox="1"/>
      </xdr:nvSpPr>
      <xdr:spPr>
        <a:xfrm>
          <a:off x="4216400" y="664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a:extLst>
            <a:ext uri="{FF2B5EF4-FFF2-40B4-BE49-F238E27FC236}">
              <a16:creationId xmlns:a16="http://schemas.microsoft.com/office/drawing/2014/main" id="{BC6B8B3B-E558-4A01-9C8E-48A125D0FD6C}"/>
            </a:ext>
          </a:extLst>
        </xdr:cNvPr>
        <xdr:cNvSpPr/>
      </xdr:nvSpPr>
      <xdr:spPr>
        <a:xfrm>
          <a:off x="3384550" y="66277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2316E645-CD99-425E-B201-CAEDD853DF74}"/>
            </a:ext>
          </a:extLst>
        </xdr:cNvPr>
        <xdr:cNvCxnSpPr/>
      </xdr:nvCxnSpPr>
      <xdr:spPr>
        <a:xfrm>
          <a:off x="3429000" y="6678567"/>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159294</xdr:rowOff>
    </xdr:from>
    <xdr:to>
      <xdr:col>15</xdr:col>
      <xdr:colOff>101600</xdr:colOff>
      <xdr:row>40</xdr:row>
      <xdr:rowOff>89444</xdr:rowOff>
    </xdr:to>
    <xdr:sp macro="" textlink="">
      <xdr:nvSpPr>
        <xdr:cNvPr id="78" name="楕円 77">
          <a:extLst>
            <a:ext uri="{FF2B5EF4-FFF2-40B4-BE49-F238E27FC236}">
              <a16:creationId xmlns:a16="http://schemas.microsoft.com/office/drawing/2014/main" id="{22FBA8E8-B8CE-404C-AFC0-037EF9456BC9}"/>
            </a:ext>
          </a:extLst>
        </xdr:cNvPr>
        <xdr:cNvSpPr/>
      </xdr:nvSpPr>
      <xdr:spPr>
        <a:xfrm>
          <a:off x="2571750" y="6598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38644</xdr:rowOff>
    </xdr:from>
    <xdr:to>
      <xdr:col>19</xdr:col>
      <xdr:colOff>177800</xdr:colOff>
      <xdr:row>40</xdr:row>
      <xdr:rowOff>74567</xdr:rowOff>
    </xdr:to>
    <xdr:cxnSp macro="">
      <xdr:nvCxnSpPr>
        <xdr:cNvPr id="79" name="直線コネクタ 78">
          <a:extLst>
            <a:ext uri="{FF2B5EF4-FFF2-40B4-BE49-F238E27FC236}">
              <a16:creationId xmlns:a16="http://schemas.microsoft.com/office/drawing/2014/main" id="{425C023A-5070-4B54-98A7-12E844CB99FC}"/>
            </a:ext>
          </a:extLst>
        </xdr:cNvPr>
        <xdr:cNvCxnSpPr/>
      </xdr:nvCxnSpPr>
      <xdr:spPr>
        <a:xfrm>
          <a:off x="2622550" y="6642644"/>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125004</xdr:rowOff>
    </xdr:from>
    <xdr:to>
      <xdr:col>10</xdr:col>
      <xdr:colOff>165100</xdr:colOff>
      <xdr:row>40</xdr:row>
      <xdr:rowOff>55154</xdr:rowOff>
    </xdr:to>
    <xdr:sp macro="" textlink="">
      <xdr:nvSpPr>
        <xdr:cNvPr id="80" name="楕円 79">
          <a:extLst>
            <a:ext uri="{FF2B5EF4-FFF2-40B4-BE49-F238E27FC236}">
              <a16:creationId xmlns:a16="http://schemas.microsoft.com/office/drawing/2014/main" id="{39DB1AF8-3C6C-4CC7-BF13-8399889F6144}"/>
            </a:ext>
          </a:extLst>
        </xdr:cNvPr>
        <xdr:cNvSpPr/>
      </xdr:nvSpPr>
      <xdr:spPr>
        <a:xfrm>
          <a:off x="1778000" y="6563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xdr:rowOff>
    </xdr:from>
    <xdr:to>
      <xdr:col>15</xdr:col>
      <xdr:colOff>50800</xdr:colOff>
      <xdr:row>40</xdr:row>
      <xdr:rowOff>38644</xdr:rowOff>
    </xdr:to>
    <xdr:cxnSp macro="">
      <xdr:nvCxnSpPr>
        <xdr:cNvPr id="81" name="直線コネクタ 80">
          <a:extLst>
            <a:ext uri="{FF2B5EF4-FFF2-40B4-BE49-F238E27FC236}">
              <a16:creationId xmlns:a16="http://schemas.microsoft.com/office/drawing/2014/main" id="{1EBDAAAA-DD11-49B9-BB63-EAEB58C3428F}"/>
            </a:ext>
          </a:extLst>
        </xdr:cNvPr>
        <xdr:cNvCxnSpPr/>
      </xdr:nvCxnSpPr>
      <xdr:spPr>
        <a:xfrm>
          <a:off x="1828800" y="6608354"/>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90715</xdr:rowOff>
    </xdr:from>
    <xdr:to>
      <xdr:col>6</xdr:col>
      <xdr:colOff>38100</xdr:colOff>
      <xdr:row>40</xdr:row>
      <xdr:rowOff>20865</xdr:rowOff>
    </xdr:to>
    <xdr:sp macro="" textlink="">
      <xdr:nvSpPr>
        <xdr:cNvPr id="82" name="楕円 81">
          <a:extLst>
            <a:ext uri="{FF2B5EF4-FFF2-40B4-BE49-F238E27FC236}">
              <a16:creationId xmlns:a16="http://schemas.microsoft.com/office/drawing/2014/main" id="{158B575F-B547-4F46-BB42-209CB9733B4A}"/>
            </a:ext>
          </a:extLst>
        </xdr:cNvPr>
        <xdr:cNvSpPr/>
      </xdr:nvSpPr>
      <xdr:spPr>
        <a:xfrm>
          <a:off x="984250" y="65296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141515</xdr:rowOff>
    </xdr:from>
    <xdr:to>
      <xdr:col>10</xdr:col>
      <xdr:colOff>114300</xdr:colOff>
      <xdr:row>40</xdr:row>
      <xdr:rowOff>4354</xdr:rowOff>
    </xdr:to>
    <xdr:cxnSp macro="">
      <xdr:nvCxnSpPr>
        <xdr:cNvPr id="83" name="直線コネクタ 82">
          <a:extLst>
            <a:ext uri="{FF2B5EF4-FFF2-40B4-BE49-F238E27FC236}">
              <a16:creationId xmlns:a16="http://schemas.microsoft.com/office/drawing/2014/main" id="{BD05AF1A-623F-4061-AB09-25C7D6FECC78}"/>
            </a:ext>
          </a:extLst>
        </xdr:cNvPr>
        <xdr:cNvCxnSpPr/>
      </xdr:nvCxnSpPr>
      <xdr:spPr>
        <a:xfrm>
          <a:off x="1028700" y="6580415"/>
          <a:ext cx="8001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60FF1915-A3B6-4805-AAD9-09191671A297}"/>
            </a:ext>
          </a:extLst>
        </xdr:cNvPr>
        <xdr:cNvSpPr txBox="1"/>
      </xdr:nvSpPr>
      <xdr:spPr>
        <a:xfrm>
          <a:off x="32391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BB865D1E-BC36-4F42-98C3-F785CEB179E5}"/>
            </a:ext>
          </a:extLst>
        </xdr:cNvPr>
        <xdr:cNvSpPr txBox="1"/>
      </xdr:nvSpPr>
      <xdr:spPr>
        <a:xfrm>
          <a:off x="2439044" y="584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3D4E6AF1-6C17-4EE0-85CA-C366D52FD2D2}"/>
            </a:ext>
          </a:extLst>
        </xdr:cNvPr>
        <xdr:cNvSpPr txBox="1"/>
      </xdr:nvSpPr>
      <xdr:spPr>
        <a:xfrm>
          <a:off x="164529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A983B3DF-CA78-4BD0-A112-E340A47B1A5E}"/>
            </a:ext>
          </a:extLst>
        </xdr:cNvPr>
        <xdr:cNvSpPr txBox="1"/>
      </xdr:nvSpPr>
      <xdr:spPr>
        <a:xfrm>
          <a:off x="851544" y="586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9D8A6301-E2C5-4BE4-8515-139D35703D27}"/>
            </a:ext>
          </a:extLst>
        </xdr:cNvPr>
        <xdr:cNvSpPr txBox="1"/>
      </xdr:nvSpPr>
      <xdr:spPr>
        <a:xfrm>
          <a:off x="3239144" y="672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23D0EF85-3058-4604-B9B3-6BB2C8866B08}"/>
            </a:ext>
          </a:extLst>
        </xdr:cNvPr>
        <xdr:cNvSpPr txBox="1"/>
      </xdr:nvSpPr>
      <xdr:spPr>
        <a:xfrm>
          <a:off x="2439044" y="668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AEDB6045-C2A0-4D53-BF22-C74A4864C419}"/>
            </a:ext>
          </a:extLst>
        </xdr:cNvPr>
        <xdr:cNvSpPr txBox="1"/>
      </xdr:nvSpPr>
      <xdr:spPr>
        <a:xfrm>
          <a:off x="1645294" y="6650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FA261A12-29CE-4801-AE78-CFD29CF26145}"/>
            </a:ext>
          </a:extLst>
        </xdr:cNvPr>
        <xdr:cNvSpPr txBox="1"/>
      </xdr:nvSpPr>
      <xdr:spPr>
        <a:xfrm>
          <a:off x="851544" y="661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95FDA22-FAEF-4F40-B914-EE25A891806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F851850-B292-47C7-ACAF-D2A630A1AF22}"/>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BE9A249-05DF-42F8-8A34-E0435390052A}"/>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586194-EE3B-40AD-B40E-18A9F4F6A2AC}"/>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83D0D17-C008-423A-BF1E-42C6AE543642}"/>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8E97D53-7F5F-40B0-AC14-DE64D7F119DC}"/>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6942623-6D48-4DD7-96ED-280815AEE22A}"/>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651E80-3B89-48C8-A320-56485ABA23A9}"/>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0A1EF79-A5F0-4DA5-98AF-D7E9273F2E46}"/>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6F4D6BC-6817-485D-99B1-F6611D8C59DE}"/>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EA3FF9A-A494-4904-BC38-6F782605CA4C}"/>
            </a:ext>
          </a:extLst>
        </xdr:cNvPr>
        <xdr:cNvCxnSpPr/>
      </xdr:nvCxnSpPr>
      <xdr:spPr>
        <a:xfrm>
          <a:off x="5956300" y="6788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C2DDB4D5-7C2A-4AF6-80B5-ACD440211C96}"/>
            </a:ext>
          </a:extLst>
        </xdr:cNvPr>
        <xdr:cNvSpPr txBox="1"/>
      </xdr:nvSpPr>
      <xdr:spPr>
        <a:xfrm>
          <a:off x="5527221" y="665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82B6403-26CB-41C0-A062-BD2B2315B636}"/>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6650055-95E0-4015-BCA7-FE4D0CD08E0F}"/>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4C663E49-87AE-4094-A951-CB1F4DD17E0A}"/>
            </a:ext>
          </a:extLst>
        </xdr:cNvPr>
        <xdr:cNvCxnSpPr/>
      </xdr:nvCxnSpPr>
      <xdr:spPr>
        <a:xfrm>
          <a:off x="5956300" y="5689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9A604738-1B73-43DD-9170-590C311C4A52}"/>
            </a:ext>
          </a:extLst>
        </xdr:cNvPr>
        <xdr:cNvSpPr txBox="1"/>
      </xdr:nvSpPr>
      <xdr:spPr>
        <a:xfrm>
          <a:off x="5527221" y="555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EF3B872-16E6-4D0F-B7DB-F9B0B9A6D982}"/>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22419B3-74C7-467C-8DC7-A2B1AC03B763}"/>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728A3B03-5B96-47F5-AF50-CC70C07B3813}"/>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B09D44F-E184-43A9-B318-00D722457F90}"/>
            </a:ext>
          </a:extLst>
        </xdr:cNvPr>
        <xdr:cNvCxnSpPr/>
      </xdr:nvCxnSpPr>
      <xdr:spPr>
        <a:xfrm flipV="1">
          <a:off x="9429115" y="5626735"/>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DC3723DB-F072-4F89-8E25-180ADA11B70D}"/>
            </a:ext>
          </a:extLst>
        </xdr:cNvPr>
        <xdr:cNvSpPr txBox="1"/>
      </xdr:nvSpPr>
      <xdr:spPr>
        <a:xfrm>
          <a:off x="946785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800DAB90-B9B8-4C25-9C83-5D77CAED6383}"/>
            </a:ext>
          </a:extLst>
        </xdr:cNvPr>
        <xdr:cNvCxnSpPr/>
      </xdr:nvCxnSpPr>
      <xdr:spPr>
        <a:xfrm>
          <a:off x="9359900" y="677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D1A5216C-8616-414F-A93E-A8C9C6BAD4C3}"/>
            </a:ext>
          </a:extLst>
        </xdr:cNvPr>
        <xdr:cNvSpPr txBox="1"/>
      </xdr:nvSpPr>
      <xdr:spPr>
        <a:xfrm>
          <a:off x="9467850" y="54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113B2A17-295A-473C-8A3D-56064F6906CE}"/>
            </a:ext>
          </a:extLst>
        </xdr:cNvPr>
        <xdr:cNvCxnSpPr/>
      </xdr:nvCxnSpPr>
      <xdr:spPr>
        <a:xfrm>
          <a:off x="9359900" y="5626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1D298C15-AF52-4A39-B966-26CF16D35C76}"/>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E50839B0-20C9-49AD-A860-BF1A1FCE2767}"/>
            </a:ext>
          </a:extLst>
        </xdr:cNvPr>
        <xdr:cNvSpPr/>
      </xdr:nvSpPr>
      <xdr:spPr>
        <a:xfrm>
          <a:off x="9398000" y="650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289F1877-2CD8-4612-804B-589CB09A2816}"/>
            </a:ext>
          </a:extLst>
        </xdr:cNvPr>
        <xdr:cNvSpPr/>
      </xdr:nvSpPr>
      <xdr:spPr>
        <a:xfrm>
          <a:off x="86360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a:extLst>
            <a:ext uri="{FF2B5EF4-FFF2-40B4-BE49-F238E27FC236}">
              <a16:creationId xmlns:a16="http://schemas.microsoft.com/office/drawing/2014/main" id="{9BF8C7E4-BAB1-4363-8E1D-7C3B2C85688A}"/>
            </a:ext>
          </a:extLst>
        </xdr:cNvPr>
        <xdr:cNvSpPr/>
      </xdr:nvSpPr>
      <xdr:spPr>
        <a:xfrm>
          <a:off x="7842250" y="6487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a:extLst>
            <a:ext uri="{FF2B5EF4-FFF2-40B4-BE49-F238E27FC236}">
              <a16:creationId xmlns:a16="http://schemas.microsoft.com/office/drawing/2014/main" id="{BBBE1429-5B6D-47DB-A799-39C246748834}"/>
            </a:ext>
          </a:extLst>
        </xdr:cNvPr>
        <xdr:cNvSpPr/>
      </xdr:nvSpPr>
      <xdr:spPr>
        <a:xfrm>
          <a:off x="702945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a:extLst>
            <a:ext uri="{FF2B5EF4-FFF2-40B4-BE49-F238E27FC236}">
              <a16:creationId xmlns:a16="http://schemas.microsoft.com/office/drawing/2014/main" id="{11733BA6-3B68-4817-8B6D-C677444AAAC8}"/>
            </a:ext>
          </a:extLst>
        </xdr:cNvPr>
        <xdr:cNvSpPr/>
      </xdr:nvSpPr>
      <xdr:spPr>
        <a:xfrm>
          <a:off x="6235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6AB3A63-D137-4F56-B01B-A7C205E59C63}"/>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E59BC87-4A98-402E-BDDA-949DBDCD7E4D}"/>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2C9E10D-BF5C-4760-8894-F118900B2B8F}"/>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9428AD1-9BE5-46DB-BD5B-45F3AF919CD2}"/>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C032A0-CD5B-45A3-9207-FA0CD9F0EE6F}"/>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a:extLst>
            <a:ext uri="{FF2B5EF4-FFF2-40B4-BE49-F238E27FC236}">
              <a16:creationId xmlns:a16="http://schemas.microsoft.com/office/drawing/2014/main" id="{F3CDA779-F160-4EAA-97F2-815E91AE52CD}"/>
            </a:ext>
          </a:extLst>
        </xdr:cNvPr>
        <xdr:cNvSpPr/>
      </xdr:nvSpPr>
      <xdr:spPr>
        <a:xfrm>
          <a:off x="9398000" y="6601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a:extLst>
            <a:ext uri="{FF2B5EF4-FFF2-40B4-BE49-F238E27FC236}">
              <a16:creationId xmlns:a16="http://schemas.microsoft.com/office/drawing/2014/main" id="{DB371D90-F946-4C23-A86A-FE6F71AA8530}"/>
            </a:ext>
          </a:extLst>
        </xdr:cNvPr>
        <xdr:cNvSpPr txBox="1"/>
      </xdr:nvSpPr>
      <xdr:spPr>
        <a:xfrm>
          <a:off x="946785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a:extLst>
            <a:ext uri="{FF2B5EF4-FFF2-40B4-BE49-F238E27FC236}">
              <a16:creationId xmlns:a16="http://schemas.microsoft.com/office/drawing/2014/main" id="{8124EBE0-BFBC-48AD-8E5E-54DB796529D8}"/>
            </a:ext>
          </a:extLst>
        </xdr:cNvPr>
        <xdr:cNvSpPr/>
      </xdr:nvSpPr>
      <xdr:spPr>
        <a:xfrm>
          <a:off x="8636000" y="6601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a:extLst>
            <a:ext uri="{FF2B5EF4-FFF2-40B4-BE49-F238E27FC236}">
              <a16:creationId xmlns:a16="http://schemas.microsoft.com/office/drawing/2014/main" id="{E5301D33-24EA-489B-A987-9179EA043893}"/>
            </a:ext>
          </a:extLst>
        </xdr:cNvPr>
        <xdr:cNvCxnSpPr/>
      </xdr:nvCxnSpPr>
      <xdr:spPr>
        <a:xfrm>
          <a:off x="8686800" y="66459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a:extLst>
            <a:ext uri="{FF2B5EF4-FFF2-40B4-BE49-F238E27FC236}">
              <a16:creationId xmlns:a16="http://schemas.microsoft.com/office/drawing/2014/main" id="{819D1616-5CFF-4D70-AD5B-E33F2998C338}"/>
            </a:ext>
          </a:extLst>
        </xdr:cNvPr>
        <xdr:cNvSpPr/>
      </xdr:nvSpPr>
      <xdr:spPr>
        <a:xfrm>
          <a:off x="7842250" y="6601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a:extLst>
            <a:ext uri="{FF2B5EF4-FFF2-40B4-BE49-F238E27FC236}">
              <a16:creationId xmlns:a16="http://schemas.microsoft.com/office/drawing/2014/main" id="{3A0CF676-6208-4DF7-AAE8-4FD184BD501B}"/>
            </a:ext>
          </a:extLst>
        </xdr:cNvPr>
        <xdr:cNvCxnSpPr/>
      </xdr:nvCxnSpPr>
      <xdr:spPr>
        <a:xfrm>
          <a:off x="7886700" y="66459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a:extLst>
            <a:ext uri="{FF2B5EF4-FFF2-40B4-BE49-F238E27FC236}">
              <a16:creationId xmlns:a16="http://schemas.microsoft.com/office/drawing/2014/main" id="{C3F0907D-92CD-4132-B429-4BBE192A7BF4}"/>
            </a:ext>
          </a:extLst>
        </xdr:cNvPr>
        <xdr:cNvSpPr/>
      </xdr:nvSpPr>
      <xdr:spPr>
        <a:xfrm>
          <a:off x="7029450" y="6601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a:extLst>
            <a:ext uri="{FF2B5EF4-FFF2-40B4-BE49-F238E27FC236}">
              <a16:creationId xmlns:a16="http://schemas.microsoft.com/office/drawing/2014/main" id="{1D0CA4DC-0A8F-45FB-BF2F-02E5A4FB5E5A}"/>
            </a:ext>
          </a:extLst>
        </xdr:cNvPr>
        <xdr:cNvCxnSpPr/>
      </xdr:nvCxnSpPr>
      <xdr:spPr>
        <a:xfrm>
          <a:off x="7080250" y="66459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a:extLst>
            <a:ext uri="{FF2B5EF4-FFF2-40B4-BE49-F238E27FC236}">
              <a16:creationId xmlns:a16="http://schemas.microsoft.com/office/drawing/2014/main" id="{7A585254-08D0-4F70-BE25-CF7B8D784271}"/>
            </a:ext>
          </a:extLst>
        </xdr:cNvPr>
        <xdr:cNvSpPr/>
      </xdr:nvSpPr>
      <xdr:spPr>
        <a:xfrm>
          <a:off x="6235700" y="6601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a:extLst>
            <a:ext uri="{FF2B5EF4-FFF2-40B4-BE49-F238E27FC236}">
              <a16:creationId xmlns:a16="http://schemas.microsoft.com/office/drawing/2014/main" id="{F91851CD-2D07-4B56-8D3B-B3D388F71F6D}"/>
            </a:ext>
          </a:extLst>
        </xdr:cNvPr>
        <xdr:cNvCxnSpPr/>
      </xdr:nvCxnSpPr>
      <xdr:spPr>
        <a:xfrm>
          <a:off x="6286500" y="66459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2C287CA-4C1C-40DA-AD86-ECCAFB52C9AB}"/>
            </a:ext>
          </a:extLst>
        </xdr:cNvPr>
        <xdr:cNvSpPr txBox="1"/>
      </xdr:nvSpPr>
      <xdr:spPr>
        <a:xfrm>
          <a:off x="8458277" y="62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38" name="n_2aveValue【図書館】&#10;一人当たり面積">
          <a:extLst>
            <a:ext uri="{FF2B5EF4-FFF2-40B4-BE49-F238E27FC236}">
              <a16:creationId xmlns:a16="http://schemas.microsoft.com/office/drawing/2014/main" id="{A69B9711-0672-48EE-A481-FC50CDE597EA}"/>
            </a:ext>
          </a:extLst>
        </xdr:cNvPr>
        <xdr:cNvSpPr txBox="1"/>
      </xdr:nvSpPr>
      <xdr:spPr>
        <a:xfrm>
          <a:off x="76772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9" name="n_3aveValue【図書館】&#10;一人当たり面積">
          <a:extLst>
            <a:ext uri="{FF2B5EF4-FFF2-40B4-BE49-F238E27FC236}">
              <a16:creationId xmlns:a16="http://schemas.microsoft.com/office/drawing/2014/main" id="{5E9DDA32-B59F-4E0F-8CC8-078BC01B7196}"/>
            </a:ext>
          </a:extLst>
        </xdr:cNvPr>
        <xdr:cNvSpPr txBox="1"/>
      </xdr:nvSpPr>
      <xdr:spPr>
        <a:xfrm>
          <a:off x="686442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12082</xdr:rowOff>
    </xdr:from>
    <xdr:ext cx="469744" cy="259045"/>
    <xdr:sp macro="" textlink="">
      <xdr:nvSpPr>
        <xdr:cNvPr id="140" name="n_4aveValue【図書館】&#10;一人当たり面積">
          <a:extLst>
            <a:ext uri="{FF2B5EF4-FFF2-40B4-BE49-F238E27FC236}">
              <a16:creationId xmlns:a16="http://schemas.microsoft.com/office/drawing/2014/main" id="{47F18A5D-76F9-4080-AF1D-712E8F99D989}"/>
            </a:ext>
          </a:extLst>
        </xdr:cNvPr>
        <xdr:cNvSpPr txBox="1"/>
      </xdr:nvSpPr>
      <xdr:spPr>
        <a:xfrm>
          <a:off x="6070677" y="62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a:extLst>
            <a:ext uri="{FF2B5EF4-FFF2-40B4-BE49-F238E27FC236}">
              <a16:creationId xmlns:a16="http://schemas.microsoft.com/office/drawing/2014/main" id="{5D4392F7-BF23-4E40-96F0-13ACEECE6CF5}"/>
            </a:ext>
          </a:extLst>
        </xdr:cNvPr>
        <xdr:cNvSpPr txBox="1"/>
      </xdr:nvSpPr>
      <xdr:spPr>
        <a:xfrm>
          <a:off x="845827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a:extLst>
            <a:ext uri="{FF2B5EF4-FFF2-40B4-BE49-F238E27FC236}">
              <a16:creationId xmlns:a16="http://schemas.microsoft.com/office/drawing/2014/main" id="{CEF97163-D329-4DA8-A4E2-7F86DDBCFA29}"/>
            </a:ext>
          </a:extLst>
        </xdr:cNvPr>
        <xdr:cNvSpPr txBox="1"/>
      </xdr:nvSpPr>
      <xdr:spPr>
        <a:xfrm>
          <a:off x="76772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a:extLst>
            <a:ext uri="{FF2B5EF4-FFF2-40B4-BE49-F238E27FC236}">
              <a16:creationId xmlns:a16="http://schemas.microsoft.com/office/drawing/2014/main" id="{ACCC407F-06A0-422B-AF97-AD4AF2A4924B}"/>
            </a:ext>
          </a:extLst>
        </xdr:cNvPr>
        <xdr:cNvSpPr txBox="1"/>
      </xdr:nvSpPr>
      <xdr:spPr>
        <a:xfrm>
          <a:off x="6864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a:extLst>
            <a:ext uri="{FF2B5EF4-FFF2-40B4-BE49-F238E27FC236}">
              <a16:creationId xmlns:a16="http://schemas.microsoft.com/office/drawing/2014/main" id="{91B270CC-AAEC-40FB-B8A8-8CF836582DCA}"/>
            </a:ext>
          </a:extLst>
        </xdr:cNvPr>
        <xdr:cNvSpPr txBox="1"/>
      </xdr:nvSpPr>
      <xdr:spPr>
        <a:xfrm>
          <a:off x="607067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BF637246-3BCE-4777-B09A-0E20E0161959}"/>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65F9781-E388-40C3-90CE-8C494AEDE56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77957C6-EE68-4A51-93BE-8C5EE07205A1}"/>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4DFF39C-CFFF-4ECE-A9C6-BDBA640AE5B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8FB832FA-545F-42FB-B8BC-694924F1CF0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EB8AAE0-889A-4955-9E35-2B441775C53F}"/>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B88DD96-64B8-4A59-9CF1-3369963B770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DD27B5D-C94C-4B5F-B091-B4CC4B38AEC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2D22640-1527-42A2-B4C0-1F839435C81C}"/>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E5FD2A5-7DBD-464C-9DF6-9A41B240FED3}"/>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633AFD2-6012-4654-8839-7C3C40C2373F}"/>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2A28404-4486-4A63-AA8D-9E0B65CA1AAB}"/>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A4485E67-62BF-468F-8E0B-D2F475A74E55}"/>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AD29EA4-A1E1-4C0A-8DF5-5BE58F9BC21B}"/>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8D48EAE-FCE3-45E6-8210-B02DD502CE6B}"/>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A7458C6-6322-4002-912A-0D1AEB1BBD15}"/>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D6F6F41-2FF0-4DA0-B86E-9A3D49A76733}"/>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60B19D5D-7A3C-45D8-8C47-C51421A178E5}"/>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DA979B6-9AFB-4AF8-A16C-B02C0D9E039D}"/>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06A3843-D026-45DE-83E4-18243C26DED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D61FD87-C7EE-4D56-90C0-207B71BC5C56}"/>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EE6996C-D83E-4CAB-9B9E-9CE393B93E3C}"/>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553D54E-940A-488C-912F-9630339F1559}"/>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287429D-D63A-4178-8AC5-7DEDDCA26FED}"/>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B6B0DC7-93E8-442B-AE05-BC9B7E159106}"/>
            </a:ext>
          </a:extLst>
        </xdr:cNvPr>
        <xdr:cNvCxnSpPr/>
      </xdr:nvCxnSpPr>
      <xdr:spPr>
        <a:xfrm flipV="1">
          <a:off x="4177665" y="92290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176C5D4C-3B03-4F1A-A14A-DC8A089F7408}"/>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ACCB5260-E725-4C7B-B36E-EC217BED5C0F}"/>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41125293-0BEC-4822-B759-74F47FA5C325}"/>
            </a:ext>
          </a:extLst>
        </xdr:cNvPr>
        <xdr:cNvSpPr txBox="1"/>
      </xdr:nvSpPr>
      <xdr:spPr>
        <a:xfrm>
          <a:off x="4216400"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253DD313-D285-4B71-8846-08E5609E05E0}"/>
            </a:ext>
          </a:extLst>
        </xdr:cNvPr>
        <xdr:cNvCxnSpPr/>
      </xdr:nvCxnSpPr>
      <xdr:spPr>
        <a:xfrm>
          <a:off x="4108450" y="922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C5A9DC7-6B12-4D99-B797-1B951B5228CA}"/>
            </a:ext>
          </a:extLst>
        </xdr:cNvPr>
        <xdr:cNvSpPr txBox="1"/>
      </xdr:nvSpPr>
      <xdr:spPr>
        <a:xfrm>
          <a:off x="4216400" y="990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3BA63118-212B-45E6-AF0F-AA979D38CC23}"/>
            </a:ext>
          </a:extLst>
        </xdr:cNvPr>
        <xdr:cNvSpPr/>
      </xdr:nvSpPr>
      <xdr:spPr>
        <a:xfrm>
          <a:off x="412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FE4DAE90-8BF3-4306-A3A6-BA0452C48A10}"/>
            </a:ext>
          </a:extLst>
        </xdr:cNvPr>
        <xdr:cNvSpPr/>
      </xdr:nvSpPr>
      <xdr:spPr>
        <a:xfrm>
          <a:off x="3384550" y="990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a:extLst>
            <a:ext uri="{FF2B5EF4-FFF2-40B4-BE49-F238E27FC236}">
              <a16:creationId xmlns:a16="http://schemas.microsoft.com/office/drawing/2014/main" id="{77D4003B-C18B-4EF6-99EA-267E46977B7A}"/>
            </a:ext>
          </a:extLst>
        </xdr:cNvPr>
        <xdr:cNvSpPr/>
      </xdr:nvSpPr>
      <xdr:spPr>
        <a:xfrm>
          <a:off x="257175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a:extLst>
            <a:ext uri="{FF2B5EF4-FFF2-40B4-BE49-F238E27FC236}">
              <a16:creationId xmlns:a16="http://schemas.microsoft.com/office/drawing/2014/main" id="{1CA17904-D02B-4D10-BACA-B0FA827B7D7A}"/>
            </a:ext>
          </a:extLst>
        </xdr:cNvPr>
        <xdr:cNvSpPr/>
      </xdr:nvSpPr>
      <xdr:spPr>
        <a:xfrm>
          <a:off x="17780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a:extLst>
            <a:ext uri="{FF2B5EF4-FFF2-40B4-BE49-F238E27FC236}">
              <a16:creationId xmlns:a16="http://schemas.microsoft.com/office/drawing/2014/main" id="{0D217DF3-A926-466F-891A-324E67797732}"/>
            </a:ext>
          </a:extLst>
        </xdr:cNvPr>
        <xdr:cNvSpPr/>
      </xdr:nvSpPr>
      <xdr:spPr>
        <a:xfrm>
          <a:off x="984250" y="9897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9162403-0D8E-4B27-AE86-A4FB35B1DDAD}"/>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2EDAC87-10BD-44A8-91B1-B7AEEC678B9B}"/>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C7E77F-FC4F-4696-9674-8F2CEEF4F55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FEF455-1846-4B39-8750-1F2705CD6B89}"/>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905B6E0-B375-4CB1-9C2A-00DB91AB527E}"/>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5" name="楕円 184">
          <a:extLst>
            <a:ext uri="{FF2B5EF4-FFF2-40B4-BE49-F238E27FC236}">
              <a16:creationId xmlns:a16="http://schemas.microsoft.com/office/drawing/2014/main" id="{0A503668-18D5-4545-A650-77691FFC0526}"/>
            </a:ext>
          </a:extLst>
        </xdr:cNvPr>
        <xdr:cNvSpPr/>
      </xdr:nvSpPr>
      <xdr:spPr>
        <a:xfrm>
          <a:off x="4127500" y="9808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C4289E7-5D2F-4C57-BEE8-8C4A220C4AC3}"/>
            </a:ext>
          </a:extLst>
        </xdr:cNvPr>
        <xdr:cNvSpPr txBox="1"/>
      </xdr:nvSpPr>
      <xdr:spPr>
        <a:xfrm>
          <a:off x="4216400"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7" name="楕円 186">
          <a:extLst>
            <a:ext uri="{FF2B5EF4-FFF2-40B4-BE49-F238E27FC236}">
              <a16:creationId xmlns:a16="http://schemas.microsoft.com/office/drawing/2014/main" id="{F205A4F8-E833-495D-A7EB-F6A65A5769CC}"/>
            </a:ext>
          </a:extLst>
        </xdr:cNvPr>
        <xdr:cNvSpPr/>
      </xdr:nvSpPr>
      <xdr:spPr>
        <a:xfrm>
          <a:off x="3384550" y="9764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118110</xdr:rowOff>
    </xdr:to>
    <xdr:cxnSp macro="">
      <xdr:nvCxnSpPr>
        <xdr:cNvPr id="188" name="直線コネクタ 187">
          <a:extLst>
            <a:ext uri="{FF2B5EF4-FFF2-40B4-BE49-F238E27FC236}">
              <a16:creationId xmlns:a16="http://schemas.microsoft.com/office/drawing/2014/main" id="{711EF95F-9D70-49BD-93E1-62B8CAD04BE6}"/>
            </a:ext>
          </a:extLst>
        </xdr:cNvPr>
        <xdr:cNvCxnSpPr/>
      </xdr:nvCxnSpPr>
      <xdr:spPr>
        <a:xfrm>
          <a:off x="3429000" y="9815195"/>
          <a:ext cx="7493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89" name="楕円 188">
          <a:extLst>
            <a:ext uri="{FF2B5EF4-FFF2-40B4-BE49-F238E27FC236}">
              <a16:creationId xmlns:a16="http://schemas.microsoft.com/office/drawing/2014/main" id="{94076575-9D17-4AC6-8A43-4F3453B25C83}"/>
            </a:ext>
          </a:extLst>
        </xdr:cNvPr>
        <xdr:cNvSpPr/>
      </xdr:nvSpPr>
      <xdr:spPr>
        <a:xfrm>
          <a:off x="2571750" y="9723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74295</xdr:rowOff>
    </xdr:to>
    <xdr:cxnSp macro="">
      <xdr:nvCxnSpPr>
        <xdr:cNvPr id="190" name="直線コネクタ 189">
          <a:extLst>
            <a:ext uri="{FF2B5EF4-FFF2-40B4-BE49-F238E27FC236}">
              <a16:creationId xmlns:a16="http://schemas.microsoft.com/office/drawing/2014/main" id="{9BD54218-1B86-434D-B602-60FDBDE52089}"/>
            </a:ext>
          </a:extLst>
        </xdr:cNvPr>
        <xdr:cNvCxnSpPr/>
      </xdr:nvCxnSpPr>
      <xdr:spPr>
        <a:xfrm>
          <a:off x="2622550" y="9767570"/>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91" name="楕円 190">
          <a:extLst>
            <a:ext uri="{FF2B5EF4-FFF2-40B4-BE49-F238E27FC236}">
              <a16:creationId xmlns:a16="http://schemas.microsoft.com/office/drawing/2014/main" id="{A77AB8AC-46DA-4ADA-8332-3F049FDF9EAA}"/>
            </a:ext>
          </a:extLst>
        </xdr:cNvPr>
        <xdr:cNvSpPr/>
      </xdr:nvSpPr>
      <xdr:spPr>
        <a:xfrm>
          <a:off x="1778000" y="967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26670</xdr:rowOff>
    </xdr:to>
    <xdr:cxnSp macro="">
      <xdr:nvCxnSpPr>
        <xdr:cNvPr id="192" name="直線コネクタ 191">
          <a:extLst>
            <a:ext uri="{FF2B5EF4-FFF2-40B4-BE49-F238E27FC236}">
              <a16:creationId xmlns:a16="http://schemas.microsoft.com/office/drawing/2014/main" id="{C60C6A2E-3007-493A-B6EF-FEAC690C602E}"/>
            </a:ext>
          </a:extLst>
        </xdr:cNvPr>
        <xdr:cNvCxnSpPr/>
      </xdr:nvCxnSpPr>
      <xdr:spPr>
        <a:xfrm>
          <a:off x="1828800" y="972820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55880</xdr:rowOff>
    </xdr:from>
    <xdr:to>
      <xdr:col>6</xdr:col>
      <xdr:colOff>38100</xdr:colOff>
      <xdr:row>58</xdr:row>
      <xdr:rowOff>157480</xdr:rowOff>
    </xdr:to>
    <xdr:sp macro="" textlink="">
      <xdr:nvSpPr>
        <xdr:cNvPr id="193" name="楕円 192">
          <a:extLst>
            <a:ext uri="{FF2B5EF4-FFF2-40B4-BE49-F238E27FC236}">
              <a16:creationId xmlns:a16="http://schemas.microsoft.com/office/drawing/2014/main" id="{F1E1427F-6996-43DC-9A87-B43A7649D516}"/>
            </a:ext>
          </a:extLst>
        </xdr:cNvPr>
        <xdr:cNvSpPr/>
      </xdr:nvSpPr>
      <xdr:spPr>
        <a:xfrm>
          <a:off x="984250" y="9631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106680</xdr:rowOff>
    </xdr:from>
    <xdr:to>
      <xdr:col>10</xdr:col>
      <xdr:colOff>114300</xdr:colOff>
      <xdr:row>58</xdr:row>
      <xdr:rowOff>152400</xdr:rowOff>
    </xdr:to>
    <xdr:cxnSp macro="">
      <xdr:nvCxnSpPr>
        <xdr:cNvPr id="194" name="直線コネクタ 193">
          <a:extLst>
            <a:ext uri="{FF2B5EF4-FFF2-40B4-BE49-F238E27FC236}">
              <a16:creationId xmlns:a16="http://schemas.microsoft.com/office/drawing/2014/main" id="{89D48F18-ACAA-44CC-8E11-9395BB977D82}"/>
            </a:ext>
          </a:extLst>
        </xdr:cNvPr>
        <xdr:cNvCxnSpPr/>
      </xdr:nvCxnSpPr>
      <xdr:spPr>
        <a:xfrm>
          <a:off x="1028700" y="96824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40DF1BCF-0035-404B-B217-D15D67B60D9C}"/>
            </a:ext>
          </a:extLst>
        </xdr:cNvPr>
        <xdr:cNvSpPr txBox="1"/>
      </xdr:nvSpPr>
      <xdr:spPr>
        <a:xfrm>
          <a:off x="32391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a:extLst>
            <a:ext uri="{FF2B5EF4-FFF2-40B4-BE49-F238E27FC236}">
              <a16:creationId xmlns:a16="http://schemas.microsoft.com/office/drawing/2014/main" id="{28964DE4-FCA5-4E51-8A7F-44B9A98D1DFD}"/>
            </a:ext>
          </a:extLst>
        </xdr:cNvPr>
        <xdr:cNvSpPr txBox="1"/>
      </xdr:nvSpPr>
      <xdr:spPr>
        <a:xfrm>
          <a:off x="24390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a:extLst>
            <a:ext uri="{FF2B5EF4-FFF2-40B4-BE49-F238E27FC236}">
              <a16:creationId xmlns:a16="http://schemas.microsoft.com/office/drawing/2014/main" id="{79F47528-48D3-4BB8-A833-73EC2DBF460E}"/>
            </a:ext>
          </a:extLst>
        </xdr:cNvPr>
        <xdr:cNvSpPr txBox="1"/>
      </xdr:nvSpPr>
      <xdr:spPr>
        <a:xfrm>
          <a:off x="164529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a:extLst>
            <a:ext uri="{FF2B5EF4-FFF2-40B4-BE49-F238E27FC236}">
              <a16:creationId xmlns:a16="http://schemas.microsoft.com/office/drawing/2014/main" id="{045B9633-FE11-4940-8772-DCF5FD7AC40C}"/>
            </a:ext>
          </a:extLst>
        </xdr:cNvPr>
        <xdr:cNvSpPr txBox="1"/>
      </xdr:nvSpPr>
      <xdr:spPr>
        <a:xfrm>
          <a:off x="8515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99" name="n_1mainValue【体育館・プール】&#10;有形固定資産減価償却率">
          <a:extLst>
            <a:ext uri="{FF2B5EF4-FFF2-40B4-BE49-F238E27FC236}">
              <a16:creationId xmlns:a16="http://schemas.microsoft.com/office/drawing/2014/main" id="{5C8B8777-82AD-40FF-982D-CB93160D19FA}"/>
            </a:ext>
          </a:extLst>
        </xdr:cNvPr>
        <xdr:cNvSpPr txBox="1"/>
      </xdr:nvSpPr>
      <xdr:spPr>
        <a:xfrm>
          <a:off x="32391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200" name="n_2mainValue【体育館・プール】&#10;有形固定資産減価償却率">
          <a:extLst>
            <a:ext uri="{FF2B5EF4-FFF2-40B4-BE49-F238E27FC236}">
              <a16:creationId xmlns:a16="http://schemas.microsoft.com/office/drawing/2014/main" id="{CAB01CE0-9481-4AF1-9F85-9707A7002217}"/>
            </a:ext>
          </a:extLst>
        </xdr:cNvPr>
        <xdr:cNvSpPr txBox="1"/>
      </xdr:nvSpPr>
      <xdr:spPr>
        <a:xfrm>
          <a:off x="2439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201" name="n_3mainValue【体育館・プール】&#10;有形固定資産減価償却率">
          <a:extLst>
            <a:ext uri="{FF2B5EF4-FFF2-40B4-BE49-F238E27FC236}">
              <a16:creationId xmlns:a16="http://schemas.microsoft.com/office/drawing/2014/main" id="{8BC85716-9615-4972-BDCC-9986C0F633DA}"/>
            </a:ext>
          </a:extLst>
        </xdr:cNvPr>
        <xdr:cNvSpPr txBox="1"/>
      </xdr:nvSpPr>
      <xdr:spPr>
        <a:xfrm>
          <a:off x="164529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2557</xdr:rowOff>
    </xdr:from>
    <xdr:ext cx="405111" cy="259045"/>
    <xdr:sp macro="" textlink="">
      <xdr:nvSpPr>
        <xdr:cNvPr id="202" name="n_4mainValue【体育館・プール】&#10;有形固定資産減価償却率">
          <a:extLst>
            <a:ext uri="{FF2B5EF4-FFF2-40B4-BE49-F238E27FC236}">
              <a16:creationId xmlns:a16="http://schemas.microsoft.com/office/drawing/2014/main" id="{6B95094D-8307-47DC-8EED-2800B54A9D9B}"/>
            </a:ext>
          </a:extLst>
        </xdr:cNvPr>
        <xdr:cNvSpPr txBox="1"/>
      </xdr:nvSpPr>
      <xdr:spPr>
        <a:xfrm>
          <a:off x="8515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2D02A80-F22C-4C75-99B9-997D5F75B325}"/>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4060E7E-4F2F-4FB7-A747-C53B53B76D58}"/>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8621A8C-BE75-4B16-B199-D0664FE68403}"/>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A420AC-47DD-4370-828E-E8603F397F39}"/>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2E376C5-D351-4DB8-BBE8-1ED2D8E20FE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A00B847-B526-4036-AA0D-88FEC641A95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C6A1E22-1766-4D1C-8D25-45DFB65EC77B}"/>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F388097-C5BC-4656-B7B2-518A2BB95E7D}"/>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DD95E44-7458-475B-BDBF-AE43AFB9E92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B477F94-C938-4725-A542-F1E5B2F14E3F}"/>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8ED951C-D604-4634-9B60-987A65494FC4}"/>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AA6B7403-BCCC-4B11-8F54-14D5874ECE15}"/>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451B637-5154-44C0-83B3-A24A7EDCD875}"/>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0899CD1-5A5A-4158-8842-C3FB13A2F173}"/>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59BD3F3D-F5E5-4C6B-B653-E3240A3D1FB5}"/>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E06338A-906E-4F9C-902D-6C96C8224118}"/>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2177C277-4113-452C-A24E-C9ECD3F7C387}"/>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29EF6F66-6D38-423A-8913-2A4D8D20392F}"/>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9A4A23BA-9A02-4847-A811-CD680ACCB9CA}"/>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F2643070-8D99-454B-90B0-2B63322E0FED}"/>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F98EE24-3509-48C7-8178-BA016B97C639}"/>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293A51B7-4956-41D0-8CA2-2640ACD00674}"/>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7982C43-EEE2-4BAB-A9AD-7C0C57B6EA14}"/>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46CB0BF-D7F0-469D-BF93-F8A5D5BDBCF7}"/>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885727B-6204-454A-8C93-9BF878A68EAE}"/>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F717CDF-4FDE-47BB-9CB2-AA5668CB6871}"/>
            </a:ext>
          </a:extLst>
        </xdr:cNvPr>
        <xdr:cNvCxnSpPr/>
      </xdr:nvCxnSpPr>
      <xdr:spPr>
        <a:xfrm flipV="1">
          <a:off x="9429115" y="921766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FA06DAA0-CA10-4123-9C1A-BFE32CA6BA21}"/>
            </a:ext>
          </a:extLst>
        </xdr:cNvPr>
        <xdr:cNvSpPr txBox="1"/>
      </xdr:nvSpPr>
      <xdr:spPr>
        <a:xfrm>
          <a:off x="9467850" y="1067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372B16AA-681F-4E7C-9BC2-177DDB7CC643}"/>
            </a:ext>
          </a:extLst>
        </xdr:cNvPr>
        <xdr:cNvCxnSpPr/>
      </xdr:nvCxnSpPr>
      <xdr:spPr>
        <a:xfrm>
          <a:off x="9359900" y="10670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B89D5ED-8FEF-41E3-8BAF-8737878F7C1F}"/>
            </a:ext>
          </a:extLst>
        </xdr:cNvPr>
        <xdr:cNvSpPr txBox="1"/>
      </xdr:nvSpPr>
      <xdr:spPr>
        <a:xfrm>
          <a:off x="9467850" y="89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25518D0-C78E-4370-B77C-47F35DE7F3B8}"/>
            </a:ext>
          </a:extLst>
        </xdr:cNvPr>
        <xdr:cNvCxnSpPr/>
      </xdr:nvCxnSpPr>
      <xdr:spPr>
        <a:xfrm>
          <a:off x="9359900" y="921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D6961A3F-0026-45CA-A2D1-1C2AE5F88BDD}"/>
            </a:ext>
          </a:extLst>
        </xdr:cNvPr>
        <xdr:cNvSpPr txBox="1"/>
      </xdr:nvSpPr>
      <xdr:spPr>
        <a:xfrm>
          <a:off x="9467850" y="1026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E2744F2D-6635-4F94-9F42-370F8178F9C1}"/>
            </a:ext>
          </a:extLst>
        </xdr:cNvPr>
        <xdr:cNvSpPr/>
      </xdr:nvSpPr>
      <xdr:spPr>
        <a:xfrm>
          <a:off x="9398000"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4A8BFC9D-C302-472E-81D1-D150ED74409B}"/>
            </a:ext>
          </a:extLst>
        </xdr:cNvPr>
        <xdr:cNvSpPr/>
      </xdr:nvSpPr>
      <xdr:spPr>
        <a:xfrm>
          <a:off x="86360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a:extLst>
            <a:ext uri="{FF2B5EF4-FFF2-40B4-BE49-F238E27FC236}">
              <a16:creationId xmlns:a16="http://schemas.microsoft.com/office/drawing/2014/main" id="{32FFD41E-C32A-43DE-A171-E65AAB2138A7}"/>
            </a:ext>
          </a:extLst>
        </xdr:cNvPr>
        <xdr:cNvSpPr/>
      </xdr:nvSpPr>
      <xdr:spPr>
        <a:xfrm>
          <a:off x="7842250" y="102490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a:extLst>
            <a:ext uri="{FF2B5EF4-FFF2-40B4-BE49-F238E27FC236}">
              <a16:creationId xmlns:a16="http://schemas.microsoft.com/office/drawing/2014/main" id="{76891B83-AA89-42E2-B3E0-8807BA5B99CA}"/>
            </a:ext>
          </a:extLst>
        </xdr:cNvPr>
        <xdr:cNvSpPr/>
      </xdr:nvSpPr>
      <xdr:spPr>
        <a:xfrm>
          <a:off x="7029450" y="102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a:extLst>
            <a:ext uri="{FF2B5EF4-FFF2-40B4-BE49-F238E27FC236}">
              <a16:creationId xmlns:a16="http://schemas.microsoft.com/office/drawing/2014/main" id="{E5A966FB-B3D5-4D41-A17E-47781331BB7C}"/>
            </a:ext>
          </a:extLst>
        </xdr:cNvPr>
        <xdr:cNvSpPr/>
      </xdr:nvSpPr>
      <xdr:spPr>
        <a:xfrm>
          <a:off x="62357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145E0C2-57B8-4504-8084-F59371183E3E}"/>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D948B8-CB3F-4EDF-BBCF-B48FB4704582}"/>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FEF8BC9-22B2-4435-B42D-136938CA3D8D}"/>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A85119-B34C-44FA-BC5C-8C4376D52C91}"/>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18B006-7C30-45C3-B5CD-4BA228EA3841}"/>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105954</xdr:rowOff>
    </xdr:from>
    <xdr:to>
      <xdr:col>55</xdr:col>
      <xdr:colOff>50800</xdr:colOff>
      <xdr:row>64</xdr:row>
      <xdr:rowOff>36104</xdr:rowOff>
    </xdr:to>
    <xdr:sp macro="" textlink="">
      <xdr:nvSpPr>
        <xdr:cNvPr id="244" name="楕円 243">
          <a:extLst>
            <a:ext uri="{FF2B5EF4-FFF2-40B4-BE49-F238E27FC236}">
              <a16:creationId xmlns:a16="http://schemas.microsoft.com/office/drawing/2014/main" id="{113E55E2-90D1-43E6-BE26-4C1B2B92C108}"/>
            </a:ext>
          </a:extLst>
        </xdr:cNvPr>
        <xdr:cNvSpPr/>
      </xdr:nvSpPr>
      <xdr:spPr>
        <a:xfrm>
          <a:off x="9398000" y="10507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20881</xdr:rowOff>
    </xdr:from>
    <xdr:ext cx="469744" cy="259045"/>
    <xdr:sp macro="" textlink="">
      <xdr:nvSpPr>
        <xdr:cNvPr id="245" name="【体育館・プール】&#10;一人当たり面積該当値テキスト">
          <a:extLst>
            <a:ext uri="{FF2B5EF4-FFF2-40B4-BE49-F238E27FC236}">
              <a16:creationId xmlns:a16="http://schemas.microsoft.com/office/drawing/2014/main" id="{65799791-867F-40EB-A195-8CDB4A4A6BFE}"/>
            </a:ext>
          </a:extLst>
        </xdr:cNvPr>
        <xdr:cNvSpPr txBox="1"/>
      </xdr:nvSpPr>
      <xdr:spPr>
        <a:xfrm>
          <a:off x="9467850" y="104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105954</xdr:rowOff>
    </xdr:from>
    <xdr:to>
      <xdr:col>50</xdr:col>
      <xdr:colOff>165100</xdr:colOff>
      <xdr:row>64</xdr:row>
      <xdr:rowOff>36104</xdr:rowOff>
    </xdr:to>
    <xdr:sp macro="" textlink="">
      <xdr:nvSpPr>
        <xdr:cNvPr id="246" name="楕円 245">
          <a:extLst>
            <a:ext uri="{FF2B5EF4-FFF2-40B4-BE49-F238E27FC236}">
              <a16:creationId xmlns:a16="http://schemas.microsoft.com/office/drawing/2014/main" id="{696972B5-217D-41E8-A44B-78E204F0368C}"/>
            </a:ext>
          </a:extLst>
        </xdr:cNvPr>
        <xdr:cNvSpPr/>
      </xdr:nvSpPr>
      <xdr:spPr>
        <a:xfrm>
          <a:off x="8636000" y="10507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156754</xdr:rowOff>
    </xdr:from>
    <xdr:to>
      <xdr:col>55</xdr:col>
      <xdr:colOff>0</xdr:colOff>
      <xdr:row>63</xdr:row>
      <xdr:rowOff>156754</xdr:rowOff>
    </xdr:to>
    <xdr:cxnSp macro="">
      <xdr:nvCxnSpPr>
        <xdr:cNvPr id="247" name="直線コネクタ 246">
          <a:extLst>
            <a:ext uri="{FF2B5EF4-FFF2-40B4-BE49-F238E27FC236}">
              <a16:creationId xmlns:a16="http://schemas.microsoft.com/office/drawing/2014/main" id="{B52AA5A0-D91B-4AEE-8893-78BF71E8883F}"/>
            </a:ext>
          </a:extLst>
        </xdr:cNvPr>
        <xdr:cNvCxnSpPr/>
      </xdr:nvCxnSpPr>
      <xdr:spPr>
        <a:xfrm>
          <a:off x="8686800" y="1055805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105954</xdr:rowOff>
    </xdr:from>
    <xdr:to>
      <xdr:col>46</xdr:col>
      <xdr:colOff>38100</xdr:colOff>
      <xdr:row>64</xdr:row>
      <xdr:rowOff>36104</xdr:rowOff>
    </xdr:to>
    <xdr:sp macro="" textlink="">
      <xdr:nvSpPr>
        <xdr:cNvPr id="248" name="楕円 247">
          <a:extLst>
            <a:ext uri="{FF2B5EF4-FFF2-40B4-BE49-F238E27FC236}">
              <a16:creationId xmlns:a16="http://schemas.microsoft.com/office/drawing/2014/main" id="{E59FF82E-1030-4F80-B72F-52204D994DEE}"/>
            </a:ext>
          </a:extLst>
        </xdr:cNvPr>
        <xdr:cNvSpPr/>
      </xdr:nvSpPr>
      <xdr:spPr>
        <a:xfrm>
          <a:off x="7842250" y="10507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156754</xdr:rowOff>
    </xdr:from>
    <xdr:to>
      <xdr:col>50</xdr:col>
      <xdr:colOff>114300</xdr:colOff>
      <xdr:row>63</xdr:row>
      <xdr:rowOff>156754</xdr:rowOff>
    </xdr:to>
    <xdr:cxnSp macro="">
      <xdr:nvCxnSpPr>
        <xdr:cNvPr id="249" name="直線コネクタ 248">
          <a:extLst>
            <a:ext uri="{FF2B5EF4-FFF2-40B4-BE49-F238E27FC236}">
              <a16:creationId xmlns:a16="http://schemas.microsoft.com/office/drawing/2014/main" id="{17F3E2B1-1FEE-408C-AD1A-D6C3A422C34E}"/>
            </a:ext>
          </a:extLst>
        </xdr:cNvPr>
        <xdr:cNvCxnSpPr/>
      </xdr:nvCxnSpPr>
      <xdr:spPr>
        <a:xfrm>
          <a:off x="7886700" y="105580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105954</xdr:rowOff>
    </xdr:from>
    <xdr:to>
      <xdr:col>41</xdr:col>
      <xdr:colOff>101600</xdr:colOff>
      <xdr:row>64</xdr:row>
      <xdr:rowOff>36104</xdr:rowOff>
    </xdr:to>
    <xdr:sp macro="" textlink="">
      <xdr:nvSpPr>
        <xdr:cNvPr id="250" name="楕円 249">
          <a:extLst>
            <a:ext uri="{FF2B5EF4-FFF2-40B4-BE49-F238E27FC236}">
              <a16:creationId xmlns:a16="http://schemas.microsoft.com/office/drawing/2014/main" id="{878D0BA4-C4E8-40F5-BB6C-D92E84166A65}"/>
            </a:ext>
          </a:extLst>
        </xdr:cNvPr>
        <xdr:cNvSpPr/>
      </xdr:nvSpPr>
      <xdr:spPr>
        <a:xfrm>
          <a:off x="7029450" y="10507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156754</xdr:rowOff>
    </xdr:from>
    <xdr:to>
      <xdr:col>45</xdr:col>
      <xdr:colOff>177800</xdr:colOff>
      <xdr:row>63</xdr:row>
      <xdr:rowOff>156754</xdr:rowOff>
    </xdr:to>
    <xdr:cxnSp macro="">
      <xdr:nvCxnSpPr>
        <xdr:cNvPr id="251" name="直線コネクタ 250">
          <a:extLst>
            <a:ext uri="{FF2B5EF4-FFF2-40B4-BE49-F238E27FC236}">
              <a16:creationId xmlns:a16="http://schemas.microsoft.com/office/drawing/2014/main" id="{32F0A334-FB27-46F0-9021-8EDBC46A1DF5}"/>
            </a:ext>
          </a:extLst>
        </xdr:cNvPr>
        <xdr:cNvCxnSpPr/>
      </xdr:nvCxnSpPr>
      <xdr:spPr>
        <a:xfrm>
          <a:off x="7080250" y="1055805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105954</xdr:rowOff>
    </xdr:from>
    <xdr:to>
      <xdr:col>36</xdr:col>
      <xdr:colOff>165100</xdr:colOff>
      <xdr:row>64</xdr:row>
      <xdr:rowOff>36104</xdr:rowOff>
    </xdr:to>
    <xdr:sp macro="" textlink="">
      <xdr:nvSpPr>
        <xdr:cNvPr id="252" name="楕円 251">
          <a:extLst>
            <a:ext uri="{FF2B5EF4-FFF2-40B4-BE49-F238E27FC236}">
              <a16:creationId xmlns:a16="http://schemas.microsoft.com/office/drawing/2014/main" id="{B27459EE-1975-4866-A1E1-C7FEF1ED42DB}"/>
            </a:ext>
          </a:extLst>
        </xdr:cNvPr>
        <xdr:cNvSpPr/>
      </xdr:nvSpPr>
      <xdr:spPr>
        <a:xfrm>
          <a:off x="6235700" y="10507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156754</xdr:rowOff>
    </xdr:from>
    <xdr:to>
      <xdr:col>41</xdr:col>
      <xdr:colOff>50800</xdr:colOff>
      <xdr:row>63</xdr:row>
      <xdr:rowOff>156754</xdr:rowOff>
    </xdr:to>
    <xdr:cxnSp macro="">
      <xdr:nvCxnSpPr>
        <xdr:cNvPr id="253" name="直線コネクタ 252">
          <a:extLst>
            <a:ext uri="{FF2B5EF4-FFF2-40B4-BE49-F238E27FC236}">
              <a16:creationId xmlns:a16="http://schemas.microsoft.com/office/drawing/2014/main" id="{4BB319B6-B0D4-41C3-AC4C-4DD77DC81452}"/>
            </a:ext>
          </a:extLst>
        </xdr:cNvPr>
        <xdr:cNvCxnSpPr/>
      </xdr:nvCxnSpPr>
      <xdr:spPr>
        <a:xfrm>
          <a:off x="6286500" y="1055805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99FB8B19-76B4-41BC-B97F-BB1B657E37AF}"/>
            </a:ext>
          </a:extLst>
        </xdr:cNvPr>
        <xdr:cNvSpPr txBox="1"/>
      </xdr:nvSpPr>
      <xdr:spPr>
        <a:xfrm>
          <a:off x="8458277" y="1018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a:extLst>
            <a:ext uri="{FF2B5EF4-FFF2-40B4-BE49-F238E27FC236}">
              <a16:creationId xmlns:a16="http://schemas.microsoft.com/office/drawing/2014/main" id="{C67B7D44-0E8A-4FC9-B959-0A48921572A9}"/>
            </a:ext>
          </a:extLst>
        </xdr:cNvPr>
        <xdr:cNvSpPr txBox="1"/>
      </xdr:nvSpPr>
      <xdr:spPr>
        <a:xfrm>
          <a:off x="7677227" y="1003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a:extLst>
            <a:ext uri="{FF2B5EF4-FFF2-40B4-BE49-F238E27FC236}">
              <a16:creationId xmlns:a16="http://schemas.microsoft.com/office/drawing/2014/main" id="{25E39C8B-639F-4FD9-91CB-279EE2F4D8D1}"/>
            </a:ext>
          </a:extLst>
        </xdr:cNvPr>
        <xdr:cNvSpPr txBox="1"/>
      </xdr:nvSpPr>
      <xdr:spPr>
        <a:xfrm>
          <a:off x="6864427"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a:extLst>
            <a:ext uri="{FF2B5EF4-FFF2-40B4-BE49-F238E27FC236}">
              <a16:creationId xmlns:a16="http://schemas.microsoft.com/office/drawing/2014/main" id="{AD8F22D3-B45B-4530-8DFF-28A8F8E2BB87}"/>
            </a:ext>
          </a:extLst>
        </xdr:cNvPr>
        <xdr:cNvSpPr txBox="1"/>
      </xdr:nvSpPr>
      <xdr:spPr>
        <a:xfrm>
          <a:off x="607067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27231</xdr:rowOff>
    </xdr:from>
    <xdr:ext cx="469744" cy="259045"/>
    <xdr:sp macro="" textlink="">
      <xdr:nvSpPr>
        <xdr:cNvPr id="258" name="n_1mainValue【体育館・プール】&#10;一人当たり面積">
          <a:extLst>
            <a:ext uri="{FF2B5EF4-FFF2-40B4-BE49-F238E27FC236}">
              <a16:creationId xmlns:a16="http://schemas.microsoft.com/office/drawing/2014/main" id="{2674E4A3-39BF-4406-A60D-AC5A432B5F14}"/>
            </a:ext>
          </a:extLst>
        </xdr:cNvPr>
        <xdr:cNvSpPr txBox="1"/>
      </xdr:nvSpPr>
      <xdr:spPr>
        <a:xfrm>
          <a:off x="8458277" y="105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27231</xdr:rowOff>
    </xdr:from>
    <xdr:ext cx="469744" cy="259045"/>
    <xdr:sp macro="" textlink="">
      <xdr:nvSpPr>
        <xdr:cNvPr id="259" name="n_2mainValue【体育館・プール】&#10;一人当たり面積">
          <a:extLst>
            <a:ext uri="{FF2B5EF4-FFF2-40B4-BE49-F238E27FC236}">
              <a16:creationId xmlns:a16="http://schemas.microsoft.com/office/drawing/2014/main" id="{57CDF12A-4987-401E-BE3D-4B1EBE450655}"/>
            </a:ext>
          </a:extLst>
        </xdr:cNvPr>
        <xdr:cNvSpPr txBox="1"/>
      </xdr:nvSpPr>
      <xdr:spPr>
        <a:xfrm>
          <a:off x="7677227" y="105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27231</xdr:rowOff>
    </xdr:from>
    <xdr:ext cx="469744" cy="259045"/>
    <xdr:sp macro="" textlink="">
      <xdr:nvSpPr>
        <xdr:cNvPr id="260" name="n_3mainValue【体育館・プール】&#10;一人当たり面積">
          <a:extLst>
            <a:ext uri="{FF2B5EF4-FFF2-40B4-BE49-F238E27FC236}">
              <a16:creationId xmlns:a16="http://schemas.microsoft.com/office/drawing/2014/main" id="{6ABB72D3-7502-4C01-8833-1058E73C8274}"/>
            </a:ext>
          </a:extLst>
        </xdr:cNvPr>
        <xdr:cNvSpPr txBox="1"/>
      </xdr:nvSpPr>
      <xdr:spPr>
        <a:xfrm>
          <a:off x="6864427" y="105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27231</xdr:rowOff>
    </xdr:from>
    <xdr:ext cx="469744" cy="259045"/>
    <xdr:sp macro="" textlink="">
      <xdr:nvSpPr>
        <xdr:cNvPr id="261" name="n_4mainValue【体育館・プール】&#10;一人当たり面積">
          <a:extLst>
            <a:ext uri="{FF2B5EF4-FFF2-40B4-BE49-F238E27FC236}">
              <a16:creationId xmlns:a16="http://schemas.microsoft.com/office/drawing/2014/main" id="{C43B61C9-BF76-496A-9CFB-07CF085AB0AA}"/>
            </a:ext>
          </a:extLst>
        </xdr:cNvPr>
        <xdr:cNvSpPr txBox="1"/>
      </xdr:nvSpPr>
      <xdr:spPr>
        <a:xfrm>
          <a:off x="6070677" y="105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588D7AD-B740-45C6-B6C3-E322E4009A5D}"/>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372EE10-91DC-4E21-A1E4-F83789BF0ED2}"/>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7919DD6-FE3A-4C65-9D7C-714B57C9B2B4}"/>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DFD9308-F2AC-474B-8A57-581E4D0F652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73E1970-8741-4021-A0D0-692EE01A6438}"/>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7A379BA-B6F6-4A8A-9261-5C6F5079205B}"/>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0E46045-604A-49FC-830E-1A2B759B6859}"/>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D7C552F-9AB4-4D86-9917-47F6A8B7CBE8}"/>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F68B874-39E4-4B9E-B161-D8ECC7919EC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239C110-DAF6-45AB-9082-3FC07951EE41}"/>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4981BA6-A10E-4F08-A800-EBAD422935F3}"/>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1D1BCF6-C5DA-4AB9-A953-1E07A021E27C}"/>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14008B8-A047-4611-99AB-3B8E627EE78E}"/>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E1F9C85-6429-4AFF-AB20-BB47DF60993A}"/>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0B4267B-2889-49E0-AE85-F05FA871A4D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03BD894-F7EB-41B7-BA04-B90D5A837484}"/>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65C5444-77A6-4AEB-A560-00AADE03E00C}"/>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BDD3E04-4E82-477A-ACF9-4335329BEA03}"/>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AA9857D-065C-4C01-A6C3-E6CD4890614D}"/>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EA6278B-4BDE-4294-B2DB-7913642B709F}"/>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1C321CC-8CA1-44B1-959E-51CEFD113713}"/>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2B6F467-AB6E-4C89-AD97-51FB3B3B2F98}"/>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3B4B2A0D-36EC-4146-9740-48A81A413DF0}"/>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5E42E05-E469-49F0-A877-0FFD57DEC6A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86BACEA-7A4A-4D40-98F5-4E16E025A0C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8D71449-E43A-4BEF-8572-50DE2BC0847C}"/>
            </a:ext>
          </a:extLst>
        </xdr:cNvPr>
        <xdr:cNvCxnSpPr/>
      </xdr:nvCxnSpPr>
      <xdr:spPr>
        <a:xfrm flipV="1">
          <a:off x="4177665" y="1298284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2806932D-8A02-435B-BDF1-8F9EEE9ACCB1}"/>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F431AAD-8675-45CF-8BDB-FCF30708A876}"/>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F98D915-AC5B-485D-9100-5E3EE38391F4}"/>
            </a:ext>
          </a:extLst>
        </xdr:cNvPr>
        <xdr:cNvSpPr txBox="1"/>
      </xdr:nvSpPr>
      <xdr:spPr>
        <a:xfrm>
          <a:off x="4216400" y="1276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D322B2D2-A073-4C93-903F-D42E1DDB7B00}"/>
            </a:ext>
          </a:extLst>
        </xdr:cNvPr>
        <xdr:cNvCxnSpPr/>
      </xdr:nvCxnSpPr>
      <xdr:spPr>
        <a:xfrm>
          <a:off x="4108450" y="12982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0B3DE8E-A980-4EE9-8309-564450F392EB}"/>
            </a:ext>
          </a:extLst>
        </xdr:cNvPr>
        <xdr:cNvSpPr txBox="1"/>
      </xdr:nvSpPr>
      <xdr:spPr>
        <a:xfrm>
          <a:off x="4216400" y="13592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F70D2445-6260-436A-810E-886EFD71EC3D}"/>
            </a:ext>
          </a:extLst>
        </xdr:cNvPr>
        <xdr:cNvSpPr/>
      </xdr:nvSpPr>
      <xdr:spPr>
        <a:xfrm>
          <a:off x="4127500" y="1373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8F9682FB-D044-471B-90F3-AEADFAA691E1}"/>
            </a:ext>
          </a:extLst>
        </xdr:cNvPr>
        <xdr:cNvSpPr/>
      </xdr:nvSpPr>
      <xdr:spPr>
        <a:xfrm>
          <a:off x="3384550" y="13700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95" name="フローチャート: 判断 294">
          <a:extLst>
            <a:ext uri="{FF2B5EF4-FFF2-40B4-BE49-F238E27FC236}">
              <a16:creationId xmlns:a16="http://schemas.microsoft.com/office/drawing/2014/main" id="{7C9C46EB-7079-4679-BBAB-AADA860FD3DA}"/>
            </a:ext>
          </a:extLst>
        </xdr:cNvPr>
        <xdr:cNvSpPr/>
      </xdr:nvSpPr>
      <xdr:spPr>
        <a:xfrm>
          <a:off x="2571750" y="13615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650CCF2D-646C-4654-A604-1C7F37098629}"/>
            </a:ext>
          </a:extLst>
        </xdr:cNvPr>
        <xdr:cNvSpPr/>
      </xdr:nvSpPr>
      <xdr:spPr>
        <a:xfrm>
          <a:off x="1778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a:extLst>
            <a:ext uri="{FF2B5EF4-FFF2-40B4-BE49-F238E27FC236}">
              <a16:creationId xmlns:a16="http://schemas.microsoft.com/office/drawing/2014/main" id="{CC1F52DD-C4C0-4E03-8010-2A7FFC36FD40}"/>
            </a:ext>
          </a:extLst>
        </xdr:cNvPr>
        <xdr:cNvSpPr/>
      </xdr:nvSpPr>
      <xdr:spPr>
        <a:xfrm>
          <a:off x="984250" y="13576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C6A7740-57F4-4FC9-9576-509956909137}"/>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55B7FD6-186F-4B6A-BFE3-CB9C5EAF7339}"/>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1B1A4C-B04B-47AF-945F-A9AABDA6C211}"/>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AFC46CF-85E4-46C7-829D-3207F8F9850F}"/>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A0EBB1-2F42-41DF-99B6-802FBE255F09}"/>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166914</xdr:rowOff>
    </xdr:from>
    <xdr:to>
      <xdr:col>24</xdr:col>
      <xdr:colOff>114300</xdr:colOff>
      <xdr:row>84</xdr:row>
      <xdr:rowOff>97064</xdr:rowOff>
    </xdr:to>
    <xdr:sp macro="" textlink="">
      <xdr:nvSpPr>
        <xdr:cNvPr id="303" name="楕円 302">
          <a:extLst>
            <a:ext uri="{FF2B5EF4-FFF2-40B4-BE49-F238E27FC236}">
              <a16:creationId xmlns:a16="http://schemas.microsoft.com/office/drawing/2014/main" id="{6746FC70-B726-4017-B9DE-73A9E6B88883}"/>
            </a:ext>
          </a:extLst>
        </xdr:cNvPr>
        <xdr:cNvSpPr/>
      </xdr:nvSpPr>
      <xdr:spPr>
        <a:xfrm>
          <a:off x="4127500" y="13870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145341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DC06D30-3E20-4F22-B4B8-BC6A080F8AC6}"/>
            </a:ext>
          </a:extLst>
        </xdr:cNvPr>
        <xdr:cNvSpPr txBox="1"/>
      </xdr:nvSpPr>
      <xdr:spPr>
        <a:xfrm>
          <a:off x="42164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148952</xdr:rowOff>
    </xdr:from>
    <xdr:to>
      <xdr:col>20</xdr:col>
      <xdr:colOff>38100</xdr:colOff>
      <xdr:row>84</xdr:row>
      <xdr:rowOff>79102</xdr:rowOff>
    </xdr:to>
    <xdr:sp macro="" textlink="">
      <xdr:nvSpPr>
        <xdr:cNvPr id="305" name="楕円 304">
          <a:extLst>
            <a:ext uri="{FF2B5EF4-FFF2-40B4-BE49-F238E27FC236}">
              <a16:creationId xmlns:a16="http://schemas.microsoft.com/office/drawing/2014/main" id="{62687D41-91FF-4800-9A39-EFD3F1A6C584}"/>
            </a:ext>
          </a:extLst>
        </xdr:cNvPr>
        <xdr:cNvSpPr/>
      </xdr:nvSpPr>
      <xdr:spPr>
        <a:xfrm>
          <a:off x="3384550" y="13852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28302</xdr:rowOff>
    </xdr:from>
    <xdr:to>
      <xdr:col>24</xdr:col>
      <xdr:colOff>63500</xdr:colOff>
      <xdr:row>84</xdr:row>
      <xdr:rowOff>46264</xdr:rowOff>
    </xdr:to>
    <xdr:cxnSp macro="">
      <xdr:nvCxnSpPr>
        <xdr:cNvPr id="306" name="直線コネクタ 305">
          <a:extLst>
            <a:ext uri="{FF2B5EF4-FFF2-40B4-BE49-F238E27FC236}">
              <a16:creationId xmlns:a16="http://schemas.microsoft.com/office/drawing/2014/main" id="{4B1D3005-6608-4F97-8C5D-8D73975D46A7}"/>
            </a:ext>
          </a:extLst>
        </xdr:cNvPr>
        <xdr:cNvCxnSpPr/>
      </xdr:nvCxnSpPr>
      <xdr:spPr>
        <a:xfrm>
          <a:off x="3429000" y="13896702"/>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307" name="楕円 306">
          <a:extLst>
            <a:ext uri="{FF2B5EF4-FFF2-40B4-BE49-F238E27FC236}">
              <a16:creationId xmlns:a16="http://schemas.microsoft.com/office/drawing/2014/main" id="{EE923C35-2246-4759-AD63-C3870E374358}"/>
            </a:ext>
          </a:extLst>
        </xdr:cNvPr>
        <xdr:cNvSpPr/>
      </xdr:nvSpPr>
      <xdr:spPr>
        <a:xfrm>
          <a:off x="2571750" y="13829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28302</xdr:rowOff>
    </xdr:to>
    <xdr:cxnSp macro="">
      <xdr:nvCxnSpPr>
        <xdr:cNvPr id="308" name="直線コネクタ 307">
          <a:extLst>
            <a:ext uri="{FF2B5EF4-FFF2-40B4-BE49-F238E27FC236}">
              <a16:creationId xmlns:a16="http://schemas.microsoft.com/office/drawing/2014/main" id="{18A3E49B-9D81-4F7D-B995-4603CD46BE35}"/>
            </a:ext>
          </a:extLst>
        </xdr:cNvPr>
        <xdr:cNvCxnSpPr/>
      </xdr:nvCxnSpPr>
      <xdr:spPr>
        <a:xfrm>
          <a:off x="2622550" y="13873843"/>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09" name="楕円 308">
          <a:extLst>
            <a:ext uri="{FF2B5EF4-FFF2-40B4-BE49-F238E27FC236}">
              <a16:creationId xmlns:a16="http://schemas.microsoft.com/office/drawing/2014/main" id="{89D535F3-4E99-4D7E-8EA9-BFCFD99F6E18}"/>
            </a:ext>
          </a:extLst>
        </xdr:cNvPr>
        <xdr:cNvSpPr/>
      </xdr:nvSpPr>
      <xdr:spPr>
        <a:xfrm>
          <a:off x="1778000" y="138097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157299</xdr:rowOff>
    </xdr:from>
    <xdr:to>
      <xdr:col>15</xdr:col>
      <xdr:colOff>50800</xdr:colOff>
      <xdr:row>84</xdr:row>
      <xdr:rowOff>5443</xdr:rowOff>
    </xdr:to>
    <xdr:cxnSp macro="">
      <xdr:nvCxnSpPr>
        <xdr:cNvPr id="310" name="直線コネクタ 309">
          <a:extLst>
            <a:ext uri="{FF2B5EF4-FFF2-40B4-BE49-F238E27FC236}">
              <a16:creationId xmlns:a16="http://schemas.microsoft.com/office/drawing/2014/main" id="{C37827ED-699C-47BA-A515-876133FF0161}"/>
            </a:ext>
          </a:extLst>
        </xdr:cNvPr>
        <xdr:cNvCxnSpPr/>
      </xdr:nvCxnSpPr>
      <xdr:spPr>
        <a:xfrm>
          <a:off x="1828800" y="13860599"/>
          <a:ext cx="79375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85271</xdr:rowOff>
    </xdr:from>
    <xdr:to>
      <xdr:col>6</xdr:col>
      <xdr:colOff>38100</xdr:colOff>
      <xdr:row>84</xdr:row>
      <xdr:rowOff>15421</xdr:rowOff>
    </xdr:to>
    <xdr:sp macro="" textlink="">
      <xdr:nvSpPr>
        <xdr:cNvPr id="311" name="楕円 310">
          <a:extLst>
            <a:ext uri="{FF2B5EF4-FFF2-40B4-BE49-F238E27FC236}">
              <a16:creationId xmlns:a16="http://schemas.microsoft.com/office/drawing/2014/main" id="{B31089F9-8334-4AB6-AD82-64DB09AC63AC}"/>
            </a:ext>
          </a:extLst>
        </xdr:cNvPr>
        <xdr:cNvSpPr/>
      </xdr:nvSpPr>
      <xdr:spPr>
        <a:xfrm>
          <a:off x="984250" y="137885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136071</xdr:rowOff>
    </xdr:from>
    <xdr:to>
      <xdr:col>10</xdr:col>
      <xdr:colOff>114300</xdr:colOff>
      <xdr:row>83</xdr:row>
      <xdr:rowOff>157299</xdr:rowOff>
    </xdr:to>
    <xdr:cxnSp macro="">
      <xdr:nvCxnSpPr>
        <xdr:cNvPr id="312" name="直線コネクタ 311">
          <a:extLst>
            <a:ext uri="{FF2B5EF4-FFF2-40B4-BE49-F238E27FC236}">
              <a16:creationId xmlns:a16="http://schemas.microsoft.com/office/drawing/2014/main" id="{A0BE7699-BF93-4C8B-A950-B4F449D9A989}"/>
            </a:ext>
          </a:extLst>
        </xdr:cNvPr>
        <xdr:cNvCxnSpPr/>
      </xdr:nvCxnSpPr>
      <xdr:spPr>
        <a:xfrm>
          <a:off x="1028700" y="13839371"/>
          <a:ext cx="8001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C848019F-6E66-45BA-B314-DF1185C82205}"/>
            </a:ext>
          </a:extLst>
        </xdr:cNvPr>
        <xdr:cNvSpPr txBox="1"/>
      </xdr:nvSpPr>
      <xdr:spPr>
        <a:xfrm>
          <a:off x="32391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14" name="n_2aveValue【福祉施設】&#10;有形固定資産減価償却率">
          <a:extLst>
            <a:ext uri="{FF2B5EF4-FFF2-40B4-BE49-F238E27FC236}">
              <a16:creationId xmlns:a16="http://schemas.microsoft.com/office/drawing/2014/main" id="{011B4330-EA16-4773-AE93-4523E38AFF23}"/>
            </a:ext>
          </a:extLst>
        </xdr:cNvPr>
        <xdr:cNvSpPr txBox="1"/>
      </xdr:nvSpPr>
      <xdr:spPr>
        <a:xfrm>
          <a:off x="2439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福祉施設】&#10;有形固定資産減価償却率">
          <a:extLst>
            <a:ext uri="{FF2B5EF4-FFF2-40B4-BE49-F238E27FC236}">
              <a16:creationId xmlns:a16="http://schemas.microsoft.com/office/drawing/2014/main" id="{1A13440A-78D1-4057-94B6-2F10838C0903}"/>
            </a:ext>
          </a:extLst>
        </xdr:cNvPr>
        <xdr:cNvSpPr txBox="1"/>
      </xdr:nvSpPr>
      <xdr:spPr>
        <a:xfrm>
          <a:off x="164529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6" name="n_4aveValue【福祉施設】&#10;有形固定資産減価償却率">
          <a:extLst>
            <a:ext uri="{FF2B5EF4-FFF2-40B4-BE49-F238E27FC236}">
              <a16:creationId xmlns:a16="http://schemas.microsoft.com/office/drawing/2014/main" id="{2D315982-A961-4A25-A91A-B5150FA64A7B}"/>
            </a:ext>
          </a:extLst>
        </xdr:cNvPr>
        <xdr:cNvSpPr txBox="1"/>
      </xdr:nvSpPr>
      <xdr:spPr>
        <a:xfrm>
          <a:off x="851544" y="1336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70229</xdr:rowOff>
    </xdr:from>
    <xdr:ext cx="405111" cy="259045"/>
    <xdr:sp macro="" textlink="">
      <xdr:nvSpPr>
        <xdr:cNvPr id="317" name="n_1mainValue【福祉施設】&#10;有形固定資産減価償却率">
          <a:extLst>
            <a:ext uri="{FF2B5EF4-FFF2-40B4-BE49-F238E27FC236}">
              <a16:creationId xmlns:a16="http://schemas.microsoft.com/office/drawing/2014/main" id="{B87857A6-B1B9-4E60-916C-BFAF99AB5D70}"/>
            </a:ext>
          </a:extLst>
        </xdr:cNvPr>
        <xdr:cNvSpPr txBox="1"/>
      </xdr:nvSpPr>
      <xdr:spPr>
        <a:xfrm>
          <a:off x="32391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318" name="n_2mainValue【福祉施設】&#10;有形固定資産減価償却率">
          <a:extLst>
            <a:ext uri="{FF2B5EF4-FFF2-40B4-BE49-F238E27FC236}">
              <a16:creationId xmlns:a16="http://schemas.microsoft.com/office/drawing/2014/main" id="{5B6DEC39-545C-4BC5-9DDF-84993AD4A3AB}"/>
            </a:ext>
          </a:extLst>
        </xdr:cNvPr>
        <xdr:cNvSpPr txBox="1"/>
      </xdr:nvSpPr>
      <xdr:spPr>
        <a:xfrm>
          <a:off x="2439044"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19" name="n_3mainValue【福祉施設】&#10;有形固定資産減価償却率">
          <a:extLst>
            <a:ext uri="{FF2B5EF4-FFF2-40B4-BE49-F238E27FC236}">
              <a16:creationId xmlns:a16="http://schemas.microsoft.com/office/drawing/2014/main" id="{2ACA1999-BF54-4CA4-81FB-10AB6A746263}"/>
            </a:ext>
          </a:extLst>
        </xdr:cNvPr>
        <xdr:cNvSpPr txBox="1"/>
      </xdr:nvSpPr>
      <xdr:spPr>
        <a:xfrm>
          <a:off x="1645294" y="1389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6548</xdr:rowOff>
    </xdr:from>
    <xdr:ext cx="405111" cy="259045"/>
    <xdr:sp macro="" textlink="">
      <xdr:nvSpPr>
        <xdr:cNvPr id="320" name="n_4mainValue【福祉施設】&#10;有形固定資産減価償却率">
          <a:extLst>
            <a:ext uri="{FF2B5EF4-FFF2-40B4-BE49-F238E27FC236}">
              <a16:creationId xmlns:a16="http://schemas.microsoft.com/office/drawing/2014/main" id="{56DD51A9-F17C-45E4-85E7-0757EA352A3F}"/>
            </a:ext>
          </a:extLst>
        </xdr:cNvPr>
        <xdr:cNvSpPr txBox="1"/>
      </xdr:nvSpPr>
      <xdr:spPr>
        <a:xfrm>
          <a:off x="851544" y="13874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F2A09CE-680A-4845-B0E3-91B04187ADA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CC804A0-5120-4F89-8CE3-8B4AC778F85D}"/>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D4499DC-BC96-4FD1-AAA0-FF2D531A85A8}"/>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207CF6C-3DB0-4FFC-8AA5-26C79294BE51}"/>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735D528-C598-4824-96E9-944CBFC04BAB}"/>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829BB67-D431-4F70-8EEC-90CA87C564BF}"/>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8F3628C-E14E-4713-A947-20F0F3FB155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C3B79DB-BE91-4F53-9CED-EEE7A705744A}"/>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180E7BD-54C0-49EC-B4E0-0B920092C678}"/>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E82B1B9-8028-43C6-99FA-D9CB264AE342}"/>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85CA739-360E-4A36-A226-9E1C95EC4BB7}"/>
            </a:ext>
          </a:extLst>
        </xdr:cNvPr>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2971CAA4-AC66-40D8-A829-095F87561B11}"/>
            </a:ext>
          </a:extLst>
        </xdr:cNvPr>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A394F31-E70E-4DAB-9298-827A1C9310C6}"/>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29F6D5B-0CB6-4DF6-9F72-B06E3D067F77}"/>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46384DD-6955-4E8C-B2A6-A529FEB4BBD9}"/>
            </a:ext>
          </a:extLst>
        </xdr:cNvPr>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134B921-E29E-4DC3-9E87-33257B06931B}"/>
            </a:ext>
          </a:extLst>
        </xdr:cNvPr>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D95BFD5-ECEE-4154-904B-42487DDBF286}"/>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A764AE3-14C9-48B4-84BA-11682433F14C}"/>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BE6EEDFD-9ED4-4807-AF63-80A936237F55}"/>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66560815-4EDB-454E-AAD0-DC43BE2200ED}"/>
            </a:ext>
          </a:extLst>
        </xdr:cNvPr>
        <xdr:cNvCxnSpPr/>
      </xdr:nvCxnSpPr>
      <xdr:spPr>
        <a:xfrm flipV="1">
          <a:off x="9429115" y="12938761"/>
          <a:ext cx="0" cy="117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CFF1D526-3A3C-4723-BF30-0DAE347522F9}"/>
            </a:ext>
          </a:extLst>
        </xdr:cNvPr>
        <xdr:cNvSpPr txBox="1"/>
      </xdr:nvSpPr>
      <xdr:spPr>
        <a:xfrm>
          <a:off x="9467850" y="1411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7C859126-AEF3-49C4-9830-4CF70FB49DAD}"/>
            </a:ext>
          </a:extLst>
        </xdr:cNvPr>
        <xdr:cNvCxnSpPr/>
      </xdr:nvCxnSpPr>
      <xdr:spPr>
        <a:xfrm>
          <a:off x="9359900" y="14111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9159C7CD-E88D-48AE-B7CA-B82E6D94A785}"/>
            </a:ext>
          </a:extLst>
        </xdr:cNvPr>
        <xdr:cNvSpPr txBox="1"/>
      </xdr:nvSpPr>
      <xdr:spPr>
        <a:xfrm>
          <a:off x="946785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5152544E-43B8-440D-A976-65557443D503}"/>
            </a:ext>
          </a:extLst>
        </xdr:cNvPr>
        <xdr:cNvCxnSpPr/>
      </xdr:nvCxnSpPr>
      <xdr:spPr>
        <a:xfrm>
          <a:off x="935990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6B2E8F65-D10E-4F60-ADA6-99F13FBE9FAB}"/>
            </a:ext>
          </a:extLst>
        </xdr:cNvPr>
        <xdr:cNvSpPr txBox="1"/>
      </xdr:nvSpPr>
      <xdr:spPr>
        <a:xfrm>
          <a:off x="9467850" y="1369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E079C6F0-8B15-4DE7-8C6B-B02166886BBF}"/>
            </a:ext>
          </a:extLst>
        </xdr:cNvPr>
        <xdr:cNvSpPr/>
      </xdr:nvSpPr>
      <xdr:spPr>
        <a:xfrm>
          <a:off x="9398000" y="13713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F3C9C35D-CE89-454E-B273-839C5ED06126}"/>
            </a:ext>
          </a:extLst>
        </xdr:cNvPr>
        <xdr:cNvSpPr/>
      </xdr:nvSpPr>
      <xdr:spPr>
        <a:xfrm>
          <a:off x="86360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48" name="フローチャート: 判断 347">
          <a:extLst>
            <a:ext uri="{FF2B5EF4-FFF2-40B4-BE49-F238E27FC236}">
              <a16:creationId xmlns:a16="http://schemas.microsoft.com/office/drawing/2014/main" id="{7DFBD57F-85B4-4216-B06E-A10E8DBA5A34}"/>
            </a:ext>
          </a:extLst>
        </xdr:cNvPr>
        <xdr:cNvSpPr/>
      </xdr:nvSpPr>
      <xdr:spPr>
        <a:xfrm>
          <a:off x="7842250" y="13463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107314</xdr:rowOff>
    </xdr:from>
    <xdr:to>
      <xdr:col>41</xdr:col>
      <xdr:colOff>101600</xdr:colOff>
      <xdr:row>82</xdr:row>
      <xdr:rowOff>37464</xdr:rowOff>
    </xdr:to>
    <xdr:sp macro="" textlink="">
      <xdr:nvSpPr>
        <xdr:cNvPr id="349" name="フローチャート: 判断 348">
          <a:extLst>
            <a:ext uri="{FF2B5EF4-FFF2-40B4-BE49-F238E27FC236}">
              <a16:creationId xmlns:a16="http://schemas.microsoft.com/office/drawing/2014/main" id="{BC19F968-4465-45D7-B019-1859A84CCBDF}"/>
            </a:ext>
          </a:extLst>
        </xdr:cNvPr>
        <xdr:cNvSpPr/>
      </xdr:nvSpPr>
      <xdr:spPr>
        <a:xfrm>
          <a:off x="7029450" y="13480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50" name="フローチャート: 判断 349">
          <a:extLst>
            <a:ext uri="{FF2B5EF4-FFF2-40B4-BE49-F238E27FC236}">
              <a16:creationId xmlns:a16="http://schemas.microsoft.com/office/drawing/2014/main" id="{51D89790-B0A8-4954-AD55-5784A64E71DA}"/>
            </a:ext>
          </a:extLst>
        </xdr:cNvPr>
        <xdr:cNvSpPr/>
      </xdr:nvSpPr>
      <xdr:spPr>
        <a:xfrm>
          <a:off x="6235700" y="1348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E0DBD18-353F-4405-B67F-D7CED4D10C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8066180-EB9C-47F7-92FD-0C4435862941}"/>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AF0B5B0-D1CB-4CE5-8490-AA0CE97EE40D}"/>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6B63820-924D-41A0-966F-B1DD4063E64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D32818E-773B-4314-8079-EE4BAF15EBA2}"/>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107314</xdr:rowOff>
    </xdr:from>
    <xdr:to>
      <xdr:col>55</xdr:col>
      <xdr:colOff>50800</xdr:colOff>
      <xdr:row>83</xdr:row>
      <xdr:rowOff>37464</xdr:rowOff>
    </xdr:to>
    <xdr:sp macro="" textlink="">
      <xdr:nvSpPr>
        <xdr:cNvPr id="356" name="楕円 355">
          <a:extLst>
            <a:ext uri="{FF2B5EF4-FFF2-40B4-BE49-F238E27FC236}">
              <a16:creationId xmlns:a16="http://schemas.microsoft.com/office/drawing/2014/main" id="{80696921-A1B0-499C-BDA4-0B3A948CCFE6}"/>
            </a:ext>
          </a:extLst>
        </xdr:cNvPr>
        <xdr:cNvSpPr/>
      </xdr:nvSpPr>
      <xdr:spPr>
        <a:xfrm>
          <a:off x="9398000" y="13645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130191</xdr:rowOff>
    </xdr:from>
    <xdr:ext cx="469744" cy="259045"/>
    <xdr:sp macro="" textlink="">
      <xdr:nvSpPr>
        <xdr:cNvPr id="357" name="【福祉施設】&#10;一人当たり面積該当値テキスト">
          <a:extLst>
            <a:ext uri="{FF2B5EF4-FFF2-40B4-BE49-F238E27FC236}">
              <a16:creationId xmlns:a16="http://schemas.microsoft.com/office/drawing/2014/main" id="{338A519F-9B85-4238-BAF3-13A054051F27}"/>
            </a:ext>
          </a:extLst>
        </xdr:cNvPr>
        <xdr:cNvSpPr txBox="1"/>
      </xdr:nvSpPr>
      <xdr:spPr>
        <a:xfrm>
          <a:off x="9467850"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58" name="楕円 357">
          <a:extLst>
            <a:ext uri="{FF2B5EF4-FFF2-40B4-BE49-F238E27FC236}">
              <a16:creationId xmlns:a16="http://schemas.microsoft.com/office/drawing/2014/main" id="{B65318AE-DF04-4333-ABEF-DF74A44BC5E7}"/>
            </a:ext>
          </a:extLst>
        </xdr:cNvPr>
        <xdr:cNvSpPr/>
      </xdr:nvSpPr>
      <xdr:spPr>
        <a:xfrm>
          <a:off x="8636000" y="13645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158114</xdr:rowOff>
    </xdr:from>
    <xdr:to>
      <xdr:col>55</xdr:col>
      <xdr:colOff>0</xdr:colOff>
      <xdr:row>82</xdr:row>
      <xdr:rowOff>158114</xdr:rowOff>
    </xdr:to>
    <xdr:cxnSp macro="">
      <xdr:nvCxnSpPr>
        <xdr:cNvPr id="359" name="直線コネクタ 358">
          <a:extLst>
            <a:ext uri="{FF2B5EF4-FFF2-40B4-BE49-F238E27FC236}">
              <a16:creationId xmlns:a16="http://schemas.microsoft.com/office/drawing/2014/main" id="{5863DC9B-D9B3-4E20-B491-ADF08D59D070}"/>
            </a:ext>
          </a:extLst>
        </xdr:cNvPr>
        <xdr:cNvCxnSpPr/>
      </xdr:nvCxnSpPr>
      <xdr:spPr>
        <a:xfrm>
          <a:off x="8686800" y="136963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60" name="楕円 359">
          <a:extLst>
            <a:ext uri="{FF2B5EF4-FFF2-40B4-BE49-F238E27FC236}">
              <a16:creationId xmlns:a16="http://schemas.microsoft.com/office/drawing/2014/main" id="{D44EDD2D-CC24-42D6-B099-38FC20ADB025}"/>
            </a:ext>
          </a:extLst>
        </xdr:cNvPr>
        <xdr:cNvSpPr/>
      </xdr:nvSpPr>
      <xdr:spPr>
        <a:xfrm>
          <a:off x="7842250" y="13651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163830</xdr:rowOff>
    </xdr:to>
    <xdr:cxnSp macro="">
      <xdr:nvCxnSpPr>
        <xdr:cNvPr id="361" name="直線コネクタ 360">
          <a:extLst>
            <a:ext uri="{FF2B5EF4-FFF2-40B4-BE49-F238E27FC236}">
              <a16:creationId xmlns:a16="http://schemas.microsoft.com/office/drawing/2014/main" id="{25D9FC2E-F33E-49DD-9426-9B239AEF213F}"/>
            </a:ext>
          </a:extLst>
        </xdr:cNvPr>
        <xdr:cNvCxnSpPr/>
      </xdr:nvCxnSpPr>
      <xdr:spPr>
        <a:xfrm flipV="1">
          <a:off x="7886700" y="13696314"/>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62" name="楕円 361">
          <a:extLst>
            <a:ext uri="{FF2B5EF4-FFF2-40B4-BE49-F238E27FC236}">
              <a16:creationId xmlns:a16="http://schemas.microsoft.com/office/drawing/2014/main" id="{57725006-8332-4EE8-B8A7-46814F7D125A}"/>
            </a:ext>
          </a:extLst>
        </xdr:cNvPr>
        <xdr:cNvSpPr/>
      </xdr:nvSpPr>
      <xdr:spPr>
        <a:xfrm>
          <a:off x="7029450" y="1365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82</xdr:row>
      <xdr:rowOff>163830</xdr:rowOff>
    </xdr:to>
    <xdr:cxnSp macro="">
      <xdr:nvCxnSpPr>
        <xdr:cNvPr id="363" name="直線コネクタ 362">
          <a:extLst>
            <a:ext uri="{FF2B5EF4-FFF2-40B4-BE49-F238E27FC236}">
              <a16:creationId xmlns:a16="http://schemas.microsoft.com/office/drawing/2014/main" id="{81D5ECDA-2FAE-47CC-BC69-BD10DF9A802A}"/>
            </a:ext>
          </a:extLst>
        </xdr:cNvPr>
        <xdr:cNvCxnSpPr/>
      </xdr:nvCxnSpPr>
      <xdr:spPr>
        <a:xfrm>
          <a:off x="7080250" y="137020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4" name="楕円 363">
          <a:extLst>
            <a:ext uri="{FF2B5EF4-FFF2-40B4-BE49-F238E27FC236}">
              <a16:creationId xmlns:a16="http://schemas.microsoft.com/office/drawing/2014/main" id="{AFA3659D-3037-43B6-A486-35969E6332BD}"/>
            </a:ext>
          </a:extLst>
        </xdr:cNvPr>
        <xdr:cNvSpPr/>
      </xdr:nvSpPr>
      <xdr:spPr>
        <a:xfrm>
          <a:off x="6235700" y="13645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163830</xdr:rowOff>
    </xdr:to>
    <xdr:cxnSp macro="">
      <xdr:nvCxnSpPr>
        <xdr:cNvPr id="365" name="直線コネクタ 364">
          <a:extLst>
            <a:ext uri="{FF2B5EF4-FFF2-40B4-BE49-F238E27FC236}">
              <a16:creationId xmlns:a16="http://schemas.microsoft.com/office/drawing/2014/main" id="{94CC6BF0-891C-4D2E-8E2D-4E24F5E95290}"/>
            </a:ext>
          </a:extLst>
        </xdr:cNvPr>
        <xdr:cNvCxnSpPr/>
      </xdr:nvCxnSpPr>
      <xdr:spPr>
        <a:xfrm>
          <a:off x="6286500" y="13696314"/>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7EB162CE-DCF2-44ED-9E6B-88D16B373068}"/>
            </a:ext>
          </a:extLst>
        </xdr:cNvPr>
        <xdr:cNvSpPr txBox="1"/>
      </xdr:nvSpPr>
      <xdr:spPr>
        <a:xfrm>
          <a:off x="8458277"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67" name="n_2aveValue【福祉施設】&#10;一人当たり面積">
          <a:extLst>
            <a:ext uri="{FF2B5EF4-FFF2-40B4-BE49-F238E27FC236}">
              <a16:creationId xmlns:a16="http://schemas.microsoft.com/office/drawing/2014/main" id="{97E61941-2AB7-4428-91D3-86E2D877D416}"/>
            </a:ext>
          </a:extLst>
        </xdr:cNvPr>
        <xdr:cNvSpPr txBox="1"/>
      </xdr:nvSpPr>
      <xdr:spPr>
        <a:xfrm>
          <a:off x="7677227"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53991</xdr:rowOff>
    </xdr:from>
    <xdr:ext cx="469744" cy="259045"/>
    <xdr:sp macro="" textlink="">
      <xdr:nvSpPr>
        <xdr:cNvPr id="368" name="n_3aveValue【福祉施設】&#10;一人当たり面積">
          <a:extLst>
            <a:ext uri="{FF2B5EF4-FFF2-40B4-BE49-F238E27FC236}">
              <a16:creationId xmlns:a16="http://schemas.microsoft.com/office/drawing/2014/main" id="{EA335811-E9C8-46E5-9CB9-ED2BAECDF0BA}"/>
            </a:ext>
          </a:extLst>
        </xdr:cNvPr>
        <xdr:cNvSpPr txBox="1"/>
      </xdr:nvSpPr>
      <xdr:spPr>
        <a:xfrm>
          <a:off x="6864427" y="132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69" name="n_4aveValue【福祉施設】&#10;一人当たり面積">
          <a:extLst>
            <a:ext uri="{FF2B5EF4-FFF2-40B4-BE49-F238E27FC236}">
              <a16:creationId xmlns:a16="http://schemas.microsoft.com/office/drawing/2014/main" id="{694140C6-AA15-4A4B-8C72-77376FEFABB7}"/>
            </a:ext>
          </a:extLst>
        </xdr:cNvPr>
        <xdr:cNvSpPr txBox="1"/>
      </xdr:nvSpPr>
      <xdr:spPr>
        <a:xfrm>
          <a:off x="6070677"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70" name="n_1mainValue【福祉施設】&#10;一人当たり面積">
          <a:extLst>
            <a:ext uri="{FF2B5EF4-FFF2-40B4-BE49-F238E27FC236}">
              <a16:creationId xmlns:a16="http://schemas.microsoft.com/office/drawing/2014/main" id="{DC77ECCC-52BF-4CA3-9BB8-61518A7496D1}"/>
            </a:ext>
          </a:extLst>
        </xdr:cNvPr>
        <xdr:cNvSpPr txBox="1"/>
      </xdr:nvSpPr>
      <xdr:spPr>
        <a:xfrm>
          <a:off x="8458277" y="1342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71" name="n_2mainValue【福祉施設】&#10;一人当たり面積">
          <a:extLst>
            <a:ext uri="{FF2B5EF4-FFF2-40B4-BE49-F238E27FC236}">
              <a16:creationId xmlns:a16="http://schemas.microsoft.com/office/drawing/2014/main" id="{4B433B2B-2B33-4798-B0D2-576DE43EAD5B}"/>
            </a:ext>
          </a:extLst>
        </xdr:cNvPr>
        <xdr:cNvSpPr txBox="1"/>
      </xdr:nvSpPr>
      <xdr:spPr>
        <a:xfrm>
          <a:off x="76772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34307</xdr:rowOff>
    </xdr:from>
    <xdr:ext cx="469744" cy="259045"/>
    <xdr:sp macro="" textlink="">
      <xdr:nvSpPr>
        <xdr:cNvPr id="372" name="n_3mainValue【福祉施設】&#10;一人当たり面積">
          <a:extLst>
            <a:ext uri="{FF2B5EF4-FFF2-40B4-BE49-F238E27FC236}">
              <a16:creationId xmlns:a16="http://schemas.microsoft.com/office/drawing/2014/main" id="{44357BD6-5CC4-4A14-BC70-00AE273870CB}"/>
            </a:ext>
          </a:extLst>
        </xdr:cNvPr>
        <xdr:cNvSpPr txBox="1"/>
      </xdr:nvSpPr>
      <xdr:spPr>
        <a:xfrm>
          <a:off x="6864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28591</xdr:rowOff>
    </xdr:from>
    <xdr:ext cx="469744" cy="259045"/>
    <xdr:sp macro="" textlink="">
      <xdr:nvSpPr>
        <xdr:cNvPr id="373" name="n_4mainValue【福祉施設】&#10;一人当たり面積">
          <a:extLst>
            <a:ext uri="{FF2B5EF4-FFF2-40B4-BE49-F238E27FC236}">
              <a16:creationId xmlns:a16="http://schemas.microsoft.com/office/drawing/2014/main" id="{70BB02D7-A567-4FF9-AC03-64DD5DD2C8EE}"/>
            </a:ext>
          </a:extLst>
        </xdr:cNvPr>
        <xdr:cNvSpPr txBox="1"/>
      </xdr:nvSpPr>
      <xdr:spPr>
        <a:xfrm>
          <a:off x="6070677" y="1373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FEBEF8B-638D-4E59-A11D-19EAB6AD6993}"/>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093952C-35AF-4EEB-B774-641634698805}"/>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C054B10-B516-4C65-B7E0-DEA4D961DE2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8C5B1AD-15CB-4E2A-8672-5B6126DE9CEF}"/>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BF43D88-6E71-4E06-B418-0506EC49F7FB}"/>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790E105-14F0-418F-A6F0-D56EDC20AA9D}"/>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05735DC-9A76-4FD2-A289-981A7E9D4E87}"/>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F1F067F-1A12-48EA-AB45-858C3AD3380B}"/>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2D96DD4-B627-45CD-BEA7-D337F533C62C}"/>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764389B-7153-4A82-AE7D-03292C5B5BDA}"/>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A123ABDD-F5E5-400C-8D84-B78F146CA797}"/>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8C1AC076-3D04-467A-B4C1-58D443889187}"/>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10289E85-A8F2-451F-A9A1-9C4D46C9CF95}"/>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B3FA72F7-30BE-4BF1-A5AD-3ECF4129EE27}"/>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AF046387-CDB6-4714-B0B3-87C1A914448D}"/>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E3FA4FA3-E8EC-45B4-9F8A-DC5BF78E01E7}"/>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377F1004-485C-43D6-BB15-A70089152E71}"/>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6027AE6-DECC-4E64-8894-91F6FDFA1331}"/>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3FAF3EA9-20AB-4875-8F06-1CF888AFC0D7}"/>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B1C3C27-1B3E-407B-9B35-B4E5A8BDFA47}"/>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CACA3C78-E45D-43AD-B44F-E3E6CE8C13C8}"/>
            </a:ext>
          </a:extLst>
        </xdr:cNvPr>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BCE6438-953B-40F2-8A86-FE06EA96DDC7}"/>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62C2C437-61FD-46DC-A338-1531B6A8D258}"/>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E7AA0AC5-A228-46F1-B1C3-17F13F330B54}"/>
            </a:ext>
          </a:extLst>
        </xdr:cNvPr>
        <xdr:cNvCxnSpPr/>
      </xdr:nvCxnSpPr>
      <xdr:spPr>
        <a:xfrm flipV="1">
          <a:off x="4177665"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F9F1B63-D0FD-40F2-9341-A2C0D589B15D}"/>
            </a:ext>
          </a:extLst>
        </xdr:cNvPr>
        <xdr:cNvSpPr txBox="1"/>
      </xdr:nvSpPr>
      <xdr:spPr>
        <a:xfrm>
          <a:off x="421640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19EDADA7-71A3-469B-99DA-661D70280982}"/>
            </a:ext>
          </a:extLst>
        </xdr:cNvPr>
        <xdr:cNvCxnSpPr/>
      </xdr:nvCxnSpPr>
      <xdr:spPr>
        <a:xfrm>
          <a:off x="41084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1F27536-1153-4C27-9CFE-2196E1010FC9}"/>
            </a:ext>
          </a:extLst>
        </xdr:cNvPr>
        <xdr:cNvSpPr txBox="1"/>
      </xdr:nvSpPr>
      <xdr:spPr>
        <a:xfrm>
          <a:off x="421640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F9ACB6EE-2D4A-4E9E-B1DB-59213EE6DB83}"/>
            </a:ext>
          </a:extLst>
        </xdr:cNvPr>
        <xdr:cNvCxnSpPr/>
      </xdr:nvCxnSpPr>
      <xdr:spPr>
        <a:xfrm>
          <a:off x="41084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46319641-D7AC-4D5B-ACA9-E8F942CFE281}"/>
            </a:ext>
          </a:extLst>
        </xdr:cNvPr>
        <xdr:cNvSpPr txBox="1"/>
      </xdr:nvSpPr>
      <xdr:spPr>
        <a:xfrm>
          <a:off x="4216400" y="17054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329FD117-578F-494C-831F-C84F520D611E}"/>
            </a:ext>
          </a:extLst>
        </xdr:cNvPr>
        <xdr:cNvSpPr/>
      </xdr:nvSpPr>
      <xdr:spPr>
        <a:xfrm>
          <a:off x="4127500" y="171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F8032F0-80F1-4B39-AE0C-E41E0BB32B81}"/>
            </a:ext>
          </a:extLst>
        </xdr:cNvPr>
        <xdr:cNvSpPr/>
      </xdr:nvSpPr>
      <xdr:spPr>
        <a:xfrm>
          <a:off x="3384550" y="17180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05" name="フローチャート: 判断 404">
          <a:extLst>
            <a:ext uri="{FF2B5EF4-FFF2-40B4-BE49-F238E27FC236}">
              <a16:creationId xmlns:a16="http://schemas.microsoft.com/office/drawing/2014/main" id="{6BC92D20-7E8D-48C5-8618-029AC9F2B06C}"/>
            </a:ext>
          </a:extLst>
        </xdr:cNvPr>
        <xdr:cNvSpPr/>
      </xdr:nvSpPr>
      <xdr:spPr>
        <a:xfrm>
          <a:off x="2571750" y="17099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110489</xdr:rowOff>
    </xdr:from>
    <xdr:to>
      <xdr:col>10</xdr:col>
      <xdr:colOff>165100</xdr:colOff>
      <xdr:row>104</xdr:row>
      <xdr:rowOff>40639</xdr:rowOff>
    </xdr:to>
    <xdr:sp macro="" textlink="">
      <xdr:nvSpPr>
        <xdr:cNvPr id="406" name="フローチャート: 判断 405">
          <a:extLst>
            <a:ext uri="{FF2B5EF4-FFF2-40B4-BE49-F238E27FC236}">
              <a16:creationId xmlns:a16="http://schemas.microsoft.com/office/drawing/2014/main" id="{605FD1A6-4A19-4188-98EA-E9C880EBBE59}"/>
            </a:ext>
          </a:extLst>
        </xdr:cNvPr>
        <xdr:cNvSpPr/>
      </xdr:nvSpPr>
      <xdr:spPr>
        <a:xfrm>
          <a:off x="1778000" y="17115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407" name="フローチャート: 判断 406">
          <a:extLst>
            <a:ext uri="{FF2B5EF4-FFF2-40B4-BE49-F238E27FC236}">
              <a16:creationId xmlns:a16="http://schemas.microsoft.com/office/drawing/2014/main" id="{628F0A16-2D90-495C-BD3F-872D8E0C73AF}"/>
            </a:ext>
          </a:extLst>
        </xdr:cNvPr>
        <xdr:cNvSpPr/>
      </xdr:nvSpPr>
      <xdr:spPr>
        <a:xfrm>
          <a:off x="984250" y="17111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E0C4314-CEA4-46F4-B1EB-8C1142FCE54E}"/>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7BDE492-7CD8-44D0-A928-3033F2E82C71}"/>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20CC468-D111-4A7E-BF4C-478E0EBA49FB}"/>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8A3C94A-7478-4952-9EA0-C320E744146F}"/>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6FF527D-2FCB-4C61-8C17-37A2A312ED44}"/>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72389</xdr:rowOff>
    </xdr:from>
    <xdr:to>
      <xdr:col>24</xdr:col>
      <xdr:colOff>114300</xdr:colOff>
      <xdr:row>105</xdr:row>
      <xdr:rowOff>2539</xdr:rowOff>
    </xdr:to>
    <xdr:sp macro="" textlink="">
      <xdr:nvSpPr>
        <xdr:cNvPr id="413" name="楕円 412">
          <a:extLst>
            <a:ext uri="{FF2B5EF4-FFF2-40B4-BE49-F238E27FC236}">
              <a16:creationId xmlns:a16="http://schemas.microsoft.com/office/drawing/2014/main" id="{2AEC9CFB-9B7B-4E85-A2E1-04E600446090}"/>
            </a:ext>
          </a:extLst>
        </xdr:cNvPr>
        <xdr:cNvSpPr/>
      </xdr:nvSpPr>
      <xdr:spPr>
        <a:xfrm>
          <a:off x="4127500" y="17242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50816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DE0A5BED-A294-4D91-AA2E-8946F70431D7}"/>
            </a:ext>
          </a:extLst>
        </xdr:cNvPr>
        <xdr:cNvSpPr txBox="1"/>
      </xdr:nvSpPr>
      <xdr:spPr>
        <a:xfrm>
          <a:off x="4216400" y="1722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43180</xdr:rowOff>
    </xdr:from>
    <xdr:to>
      <xdr:col>20</xdr:col>
      <xdr:colOff>38100</xdr:colOff>
      <xdr:row>104</xdr:row>
      <xdr:rowOff>144780</xdr:rowOff>
    </xdr:to>
    <xdr:sp macro="" textlink="">
      <xdr:nvSpPr>
        <xdr:cNvPr id="415" name="楕円 414">
          <a:extLst>
            <a:ext uri="{FF2B5EF4-FFF2-40B4-BE49-F238E27FC236}">
              <a16:creationId xmlns:a16="http://schemas.microsoft.com/office/drawing/2014/main" id="{B7519F2C-899A-4E8B-997B-16B10F9F0656}"/>
            </a:ext>
          </a:extLst>
        </xdr:cNvPr>
        <xdr:cNvSpPr/>
      </xdr:nvSpPr>
      <xdr:spPr>
        <a:xfrm>
          <a:off x="3384550" y="17213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93980</xdr:rowOff>
    </xdr:from>
    <xdr:to>
      <xdr:col>24</xdr:col>
      <xdr:colOff>63500</xdr:colOff>
      <xdr:row>104</xdr:row>
      <xdr:rowOff>123189</xdr:rowOff>
    </xdr:to>
    <xdr:cxnSp macro="">
      <xdr:nvCxnSpPr>
        <xdr:cNvPr id="416" name="直線コネクタ 415">
          <a:extLst>
            <a:ext uri="{FF2B5EF4-FFF2-40B4-BE49-F238E27FC236}">
              <a16:creationId xmlns:a16="http://schemas.microsoft.com/office/drawing/2014/main" id="{9DE0C113-8F56-400F-B3DC-03E4E949A8E3}"/>
            </a:ext>
          </a:extLst>
        </xdr:cNvPr>
        <xdr:cNvCxnSpPr/>
      </xdr:nvCxnSpPr>
      <xdr:spPr>
        <a:xfrm>
          <a:off x="3429000" y="17264380"/>
          <a:ext cx="7493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17" name="楕円 416">
          <a:extLst>
            <a:ext uri="{FF2B5EF4-FFF2-40B4-BE49-F238E27FC236}">
              <a16:creationId xmlns:a16="http://schemas.microsoft.com/office/drawing/2014/main" id="{50A30741-7E7E-4C10-B12F-366897A7502C}"/>
            </a:ext>
          </a:extLst>
        </xdr:cNvPr>
        <xdr:cNvSpPr/>
      </xdr:nvSpPr>
      <xdr:spPr>
        <a:xfrm>
          <a:off x="257175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93980</xdr:rowOff>
    </xdr:to>
    <xdr:cxnSp macro="">
      <xdr:nvCxnSpPr>
        <xdr:cNvPr id="418" name="直線コネクタ 417">
          <a:extLst>
            <a:ext uri="{FF2B5EF4-FFF2-40B4-BE49-F238E27FC236}">
              <a16:creationId xmlns:a16="http://schemas.microsoft.com/office/drawing/2014/main" id="{73F5AE0D-5F4F-4544-AB17-7297958A6CF5}"/>
            </a:ext>
          </a:extLst>
        </xdr:cNvPr>
        <xdr:cNvCxnSpPr/>
      </xdr:nvCxnSpPr>
      <xdr:spPr>
        <a:xfrm>
          <a:off x="2622550" y="17235170"/>
          <a:ext cx="80645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113030</xdr:rowOff>
    </xdr:from>
    <xdr:to>
      <xdr:col>10</xdr:col>
      <xdr:colOff>165100</xdr:colOff>
      <xdr:row>106</xdr:row>
      <xdr:rowOff>43180</xdr:rowOff>
    </xdr:to>
    <xdr:sp macro="" textlink="">
      <xdr:nvSpPr>
        <xdr:cNvPr id="419" name="楕円 418">
          <a:extLst>
            <a:ext uri="{FF2B5EF4-FFF2-40B4-BE49-F238E27FC236}">
              <a16:creationId xmlns:a16="http://schemas.microsoft.com/office/drawing/2014/main" id="{806CF848-2AF7-462D-B03C-25D3DC893327}"/>
            </a:ext>
          </a:extLst>
        </xdr:cNvPr>
        <xdr:cNvSpPr/>
      </xdr:nvSpPr>
      <xdr:spPr>
        <a:xfrm>
          <a:off x="1778000" y="17448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105</xdr:row>
      <xdr:rowOff>163830</xdr:rowOff>
    </xdr:to>
    <xdr:cxnSp macro="">
      <xdr:nvCxnSpPr>
        <xdr:cNvPr id="420" name="直線コネクタ 419">
          <a:extLst>
            <a:ext uri="{FF2B5EF4-FFF2-40B4-BE49-F238E27FC236}">
              <a16:creationId xmlns:a16="http://schemas.microsoft.com/office/drawing/2014/main" id="{728B310A-B04F-47DE-AB1D-8ABBF490F841}"/>
            </a:ext>
          </a:extLst>
        </xdr:cNvPr>
        <xdr:cNvCxnSpPr/>
      </xdr:nvCxnSpPr>
      <xdr:spPr>
        <a:xfrm flipV="1">
          <a:off x="1828800" y="17235170"/>
          <a:ext cx="79375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81280</xdr:rowOff>
    </xdr:from>
    <xdr:to>
      <xdr:col>6</xdr:col>
      <xdr:colOff>38100</xdr:colOff>
      <xdr:row>106</xdr:row>
      <xdr:rowOff>11430</xdr:rowOff>
    </xdr:to>
    <xdr:sp macro="" textlink="">
      <xdr:nvSpPr>
        <xdr:cNvPr id="421" name="楕円 420">
          <a:extLst>
            <a:ext uri="{FF2B5EF4-FFF2-40B4-BE49-F238E27FC236}">
              <a16:creationId xmlns:a16="http://schemas.microsoft.com/office/drawing/2014/main" id="{039B6E50-0CB8-426B-8125-62EDFF009934}"/>
            </a:ext>
          </a:extLst>
        </xdr:cNvPr>
        <xdr:cNvSpPr/>
      </xdr:nvSpPr>
      <xdr:spPr>
        <a:xfrm>
          <a:off x="984250" y="17416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132080</xdr:rowOff>
    </xdr:from>
    <xdr:to>
      <xdr:col>10</xdr:col>
      <xdr:colOff>114300</xdr:colOff>
      <xdr:row>105</xdr:row>
      <xdr:rowOff>163830</xdr:rowOff>
    </xdr:to>
    <xdr:cxnSp macro="">
      <xdr:nvCxnSpPr>
        <xdr:cNvPr id="422" name="直線コネクタ 421">
          <a:extLst>
            <a:ext uri="{FF2B5EF4-FFF2-40B4-BE49-F238E27FC236}">
              <a16:creationId xmlns:a16="http://schemas.microsoft.com/office/drawing/2014/main" id="{56E68FEA-B3B1-4A70-AB99-3B7DB890AA2A}"/>
            </a:ext>
          </a:extLst>
        </xdr:cNvPr>
        <xdr:cNvCxnSpPr/>
      </xdr:nvCxnSpPr>
      <xdr:spPr>
        <a:xfrm>
          <a:off x="1028700" y="1746758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86654006-A7DE-415E-9774-933F144004DC}"/>
            </a:ext>
          </a:extLst>
        </xdr:cNvPr>
        <xdr:cNvSpPr txBox="1"/>
      </xdr:nvSpPr>
      <xdr:spPr>
        <a:xfrm>
          <a:off x="32391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24" name="n_2aveValue【市民会館】&#10;有形固定資産減価償却率">
          <a:extLst>
            <a:ext uri="{FF2B5EF4-FFF2-40B4-BE49-F238E27FC236}">
              <a16:creationId xmlns:a16="http://schemas.microsoft.com/office/drawing/2014/main" id="{1740FEBB-BCC1-451D-8FC0-C0EC3891BFF1}"/>
            </a:ext>
          </a:extLst>
        </xdr:cNvPr>
        <xdr:cNvSpPr txBox="1"/>
      </xdr:nvSpPr>
      <xdr:spPr>
        <a:xfrm>
          <a:off x="24390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57166</xdr:rowOff>
    </xdr:from>
    <xdr:ext cx="405111" cy="259045"/>
    <xdr:sp macro="" textlink="">
      <xdr:nvSpPr>
        <xdr:cNvPr id="425" name="n_3aveValue【市民会館】&#10;有形固定資産減価償却率">
          <a:extLst>
            <a:ext uri="{FF2B5EF4-FFF2-40B4-BE49-F238E27FC236}">
              <a16:creationId xmlns:a16="http://schemas.microsoft.com/office/drawing/2014/main" id="{FE897C5B-650C-4FFC-A1D8-323D648A5808}"/>
            </a:ext>
          </a:extLst>
        </xdr:cNvPr>
        <xdr:cNvSpPr txBox="1"/>
      </xdr:nvSpPr>
      <xdr:spPr>
        <a:xfrm>
          <a:off x="1645294"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426" name="n_4aveValue【市民会館】&#10;有形固定資産減価償却率">
          <a:extLst>
            <a:ext uri="{FF2B5EF4-FFF2-40B4-BE49-F238E27FC236}">
              <a16:creationId xmlns:a16="http://schemas.microsoft.com/office/drawing/2014/main" id="{170FCEAC-C8AD-4E1B-8CE3-412DE829C0EE}"/>
            </a:ext>
          </a:extLst>
        </xdr:cNvPr>
        <xdr:cNvSpPr txBox="1"/>
      </xdr:nvSpPr>
      <xdr:spPr>
        <a:xfrm>
          <a:off x="851544"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135907</xdr:rowOff>
    </xdr:from>
    <xdr:ext cx="405111" cy="259045"/>
    <xdr:sp macro="" textlink="">
      <xdr:nvSpPr>
        <xdr:cNvPr id="427" name="n_1mainValue【市民会館】&#10;有形固定資産減価償却率">
          <a:extLst>
            <a:ext uri="{FF2B5EF4-FFF2-40B4-BE49-F238E27FC236}">
              <a16:creationId xmlns:a16="http://schemas.microsoft.com/office/drawing/2014/main" id="{0C30C019-D579-411C-85E5-6160C255F935}"/>
            </a:ext>
          </a:extLst>
        </xdr:cNvPr>
        <xdr:cNvSpPr txBox="1"/>
      </xdr:nvSpPr>
      <xdr:spPr>
        <a:xfrm>
          <a:off x="3239144"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428" name="n_2mainValue【市民会館】&#10;有形固定資産減価償却率">
          <a:extLst>
            <a:ext uri="{FF2B5EF4-FFF2-40B4-BE49-F238E27FC236}">
              <a16:creationId xmlns:a16="http://schemas.microsoft.com/office/drawing/2014/main" id="{FDD265AE-4477-466C-B9F3-49E61B68104B}"/>
            </a:ext>
          </a:extLst>
        </xdr:cNvPr>
        <xdr:cNvSpPr txBox="1"/>
      </xdr:nvSpPr>
      <xdr:spPr>
        <a:xfrm>
          <a:off x="2439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34307</xdr:rowOff>
    </xdr:from>
    <xdr:ext cx="405111" cy="259045"/>
    <xdr:sp macro="" textlink="">
      <xdr:nvSpPr>
        <xdr:cNvPr id="429" name="n_3mainValue【市民会館】&#10;有形固定資産減価償却率">
          <a:extLst>
            <a:ext uri="{FF2B5EF4-FFF2-40B4-BE49-F238E27FC236}">
              <a16:creationId xmlns:a16="http://schemas.microsoft.com/office/drawing/2014/main" id="{308C5379-E28B-4CCC-BF1B-3F1E3AF338A5}"/>
            </a:ext>
          </a:extLst>
        </xdr:cNvPr>
        <xdr:cNvSpPr txBox="1"/>
      </xdr:nvSpPr>
      <xdr:spPr>
        <a:xfrm>
          <a:off x="164529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2557</xdr:rowOff>
    </xdr:from>
    <xdr:ext cx="405111" cy="259045"/>
    <xdr:sp macro="" textlink="">
      <xdr:nvSpPr>
        <xdr:cNvPr id="430" name="n_4mainValue【市民会館】&#10;有形固定資産減価償却率">
          <a:extLst>
            <a:ext uri="{FF2B5EF4-FFF2-40B4-BE49-F238E27FC236}">
              <a16:creationId xmlns:a16="http://schemas.microsoft.com/office/drawing/2014/main" id="{7408B570-02A2-4CBC-B8E3-8B1CFFDA5DE0}"/>
            </a:ext>
          </a:extLst>
        </xdr:cNvPr>
        <xdr:cNvSpPr txBox="1"/>
      </xdr:nvSpPr>
      <xdr:spPr>
        <a:xfrm>
          <a:off x="8515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351A144F-FB07-4E2C-8BC3-9922DA7CA363}"/>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C8DDA7-ABCD-44B2-9099-B1DC7B39EEEE}"/>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FDC05D4-7365-46D8-995D-FA24A4E1292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B932103-6D6A-4F3A-B66F-A7101AE937C8}"/>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2A552C4-A332-4BA0-B28D-503BDD63A6CA}"/>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B5E82C9-2E23-4367-9729-8FB078D77E05}"/>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B7B6718E-C321-4EE2-85ED-E4BAD82B5E87}"/>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D51929FA-EBB8-4E46-9717-3F0DF6A93EE7}"/>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973EC71F-027E-4C20-8E32-6D8F1746CBB6}"/>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920D640D-3BE5-40EA-89E6-7ECAD8E685F4}"/>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C62D4B2-0810-4183-8C7E-E24F98078DE1}"/>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F017A22B-DA0A-4C5A-BE85-477834BB0F1A}"/>
            </a:ext>
          </a:extLst>
        </xdr:cNvPr>
        <xdr:cNvSpPr txBox="1"/>
      </xdr:nvSpPr>
      <xdr:spPr>
        <a:xfrm>
          <a:off x="55272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B006D360-B2D7-41FF-AFAC-7828B7B4C409}"/>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A9C19D29-4194-48B1-AA3B-0DFEC9C2D283}"/>
            </a:ext>
          </a:extLst>
        </xdr:cNvPr>
        <xdr:cNvSpPr txBox="1"/>
      </xdr:nvSpPr>
      <xdr:spPr>
        <a:xfrm>
          <a:off x="552722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58760FB5-4209-4565-82D5-6A9BAA2E426B}"/>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43B14645-F1E8-430C-8423-AD2B2A16B306}"/>
            </a:ext>
          </a:extLst>
        </xdr:cNvPr>
        <xdr:cNvSpPr txBox="1"/>
      </xdr:nvSpPr>
      <xdr:spPr>
        <a:xfrm>
          <a:off x="552722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AF8A763B-E3AE-4AE9-8E0A-69AF78C6AC86}"/>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1FDBEDC0-BEE4-4958-9A2D-79FC17BFDA8A}"/>
            </a:ext>
          </a:extLst>
        </xdr:cNvPr>
        <xdr:cNvSpPr txBox="1"/>
      </xdr:nvSpPr>
      <xdr:spPr>
        <a:xfrm>
          <a:off x="55272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429D3906-B878-4B32-A647-EE981FF027CB}"/>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1881F860-E502-437D-8086-E3C58599F32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2437172D-C21A-40CC-81E6-6783A7A4FADD}"/>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44C6C91D-8E4C-42CF-B94A-2C198F95EEE9}"/>
            </a:ext>
          </a:extLst>
        </xdr:cNvPr>
        <xdr:cNvCxnSpPr/>
      </xdr:nvCxnSpPr>
      <xdr:spPr>
        <a:xfrm flipV="1">
          <a:off x="9429115" y="16755872"/>
          <a:ext cx="0" cy="1128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2CE83043-7BCE-4569-81A7-AEE16300BA09}"/>
            </a:ext>
          </a:extLst>
        </xdr:cNvPr>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DF3CB35F-A064-4537-A5F0-8503B14C96DD}"/>
            </a:ext>
          </a:extLst>
        </xdr:cNvPr>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1981645A-866F-42F3-AFFC-F5C82DCA728E}"/>
            </a:ext>
          </a:extLst>
        </xdr:cNvPr>
        <xdr:cNvSpPr txBox="1"/>
      </xdr:nvSpPr>
      <xdr:spPr>
        <a:xfrm>
          <a:off x="9467850" y="1653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29393752-EE0E-4FAC-9724-34E14326D423}"/>
            </a:ext>
          </a:extLst>
        </xdr:cNvPr>
        <xdr:cNvCxnSpPr/>
      </xdr:nvCxnSpPr>
      <xdr:spPr>
        <a:xfrm>
          <a:off x="9359900" y="16755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450B6315-1BC3-4894-8144-0180ED67BF2D}"/>
            </a:ext>
          </a:extLst>
        </xdr:cNvPr>
        <xdr:cNvSpPr txBox="1"/>
      </xdr:nvSpPr>
      <xdr:spPr>
        <a:xfrm>
          <a:off x="9467850" y="1745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C015AD10-4F45-42A1-A96F-A333EEDA9014}"/>
            </a:ext>
          </a:extLst>
        </xdr:cNvPr>
        <xdr:cNvSpPr/>
      </xdr:nvSpPr>
      <xdr:spPr>
        <a:xfrm>
          <a:off x="9398000" y="175922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943155B0-EB32-4F8E-988A-5A11003E050E}"/>
            </a:ext>
          </a:extLst>
        </xdr:cNvPr>
        <xdr:cNvSpPr/>
      </xdr:nvSpPr>
      <xdr:spPr>
        <a:xfrm>
          <a:off x="8636000" y="1759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60" name="フローチャート: 判断 459">
          <a:extLst>
            <a:ext uri="{FF2B5EF4-FFF2-40B4-BE49-F238E27FC236}">
              <a16:creationId xmlns:a16="http://schemas.microsoft.com/office/drawing/2014/main" id="{6377CEDF-25B3-45D5-B43C-A27AFC47EFFA}"/>
            </a:ext>
          </a:extLst>
        </xdr:cNvPr>
        <xdr:cNvSpPr/>
      </xdr:nvSpPr>
      <xdr:spPr>
        <a:xfrm>
          <a:off x="7842250" y="17585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100837</xdr:rowOff>
    </xdr:from>
    <xdr:to>
      <xdr:col>41</xdr:col>
      <xdr:colOff>101600</xdr:colOff>
      <xdr:row>107</xdr:row>
      <xdr:rowOff>30987</xdr:rowOff>
    </xdr:to>
    <xdr:sp macro="" textlink="">
      <xdr:nvSpPr>
        <xdr:cNvPr id="461" name="フローチャート: 判断 460">
          <a:extLst>
            <a:ext uri="{FF2B5EF4-FFF2-40B4-BE49-F238E27FC236}">
              <a16:creationId xmlns:a16="http://schemas.microsoft.com/office/drawing/2014/main" id="{411CF077-C690-42B3-B6BF-1E444CBF8562}"/>
            </a:ext>
          </a:extLst>
        </xdr:cNvPr>
        <xdr:cNvSpPr/>
      </xdr:nvSpPr>
      <xdr:spPr>
        <a:xfrm>
          <a:off x="7029450" y="1760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62" name="フローチャート: 判断 461">
          <a:extLst>
            <a:ext uri="{FF2B5EF4-FFF2-40B4-BE49-F238E27FC236}">
              <a16:creationId xmlns:a16="http://schemas.microsoft.com/office/drawing/2014/main" id="{CFCD7709-CBB6-4FF0-9B0D-5C369CFAC27A}"/>
            </a:ext>
          </a:extLst>
        </xdr:cNvPr>
        <xdr:cNvSpPr/>
      </xdr:nvSpPr>
      <xdr:spPr>
        <a:xfrm>
          <a:off x="6235700" y="17606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F56C4D5-54EE-4BCF-95EE-AADF80EEEF1F}"/>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8FD2FF7-E09B-45D9-AE65-AD07C41A8564}"/>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3F69E36-4278-46A3-B052-0B61699355E1}"/>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A4FE556-7917-4AFA-BE72-04BEF83842AD}"/>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9A8258C-65F3-4791-9049-8CEDE65289A3}"/>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468" name="楕円 467">
          <a:extLst>
            <a:ext uri="{FF2B5EF4-FFF2-40B4-BE49-F238E27FC236}">
              <a16:creationId xmlns:a16="http://schemas.microsoft.com/office/drawing/2014/main" id="{CF368A7C-144C-4697-AEE0-B37C37C4730C}"/>
            </a:ext>
          </a:extLst>
        </xdr:cNvPr>
        <xdr:cNvSpPr/>
      </xdr:nvSpPr>
      <xdr:spPr>
        <a:xfrm>
          <a:off x="9398000" y="17675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159275</xdr:rowOff>
    </xdr:from>
    <xdr:ext cx="469744" cy="259045"/>
    <xdr:sp macro="" textlink="">
      <xdr:nvSpPr>
        <xdr:cNvPr id="469" name="【市民会館】&#10;一人当たり面積該当値テキスト">
          <a:extLst>
            <a:ext uri="{FF2B5EF4-FFF2-40B4-BE49-F238E27FC236}">
              <a16:creationId xmlns:a16="http://schemas.microsoft.com/office/drawing/2014/main" id="{B4E4343F-4B53-4D07-A64D-78137A116063}"/>
            </a:ext>
          </a:extLst>
        </xdr:cNvPr>
        <xdr:cNvSpPr txBox="1"/>
      </xdr:nvSpPr>
      <xdr:spPr>
        <a:xfrm>
          <a:off x="9467850" y="1765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470" name="楕円 469">
          <a:extLst>
            <a:ext uri="{FF2B5EF4-FFF2-40B4-BE49-F238E27FC236}">
              <a16:creationId xmlns:a16="http://schemas.microsoft.com/office/drawing/2014/main" id="{499AF444-4391-491E-BA85-F7045523593C}"/>
            </a:ext>
          </a:extLst>
        </xdr:cNvPr>
        <xdr:cNvSpPr/>
      </xdr:nvSpPr>
      <xdr:spPr>
        <a:xfrm>
          <a:off x="8636000" y="176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471" name="直線コネクタ 470">
          <a:extLst>
            <a:ext uri="{FF2B5EF4-FFF2-40B4-BE49-F238E27FC236}">
              <a16:creationId xmlns:a16="http://schemas.microsoft.com/office/drawing/2014/main" id="{B5C83EC8-5CA4-467A-8852-820A6681A19B}"/>
            </a:ext>
          </a:extLst>
        </xdr:cNvPr>
        <xdr:cNvCxnSpPr/>
      </xdr:nvCxnSpPr>
      <xdr:spPr>
        <a:xfrm>
          <a:off x="8686800" y="177258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11685</xdr:rowOff>
    </xdr:from>
    <xdr:to>
      <xdr:col>46</xdr:col>
      <xdr:colOff>38100</xdr:colOff>
      <xdr:row>107</xdr:row>
      <xdr:rowOff>113285</xdr:rowOff>
    </xdr:to>
    <xdr:sp macro="" textlink="">
      <xdr:nvSpPr>
        <xdr:cNvPr id="472" name="楕円 471">
          <a:extLst>
            <a:ext uri="{FF2B5EF4-FFF2-40B4-BE49-F238E27FC236}">
              <a16:creationId xmlns:a16="http://schemas.microsoft.com/office/drawing/2014/main" id="{7E875060-07FB-4DC7-BD16-3EFC533DEFE2}"/>
            </a:ext>
          </a:extLst>
        </xdr:cNvPr>
        <xdr:cNvSpPr/>
      </xdr:nvSpPr>
      <xdr:spPr>
        <a:xfrm>
          <a:off x="7842250" y="17677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62485</xdr:rowOff>
    </xdr:to>
    <xdr:cxnSp macro="">
      <xdr:nvCxnSpPr>
        <xdr:cNvPr id="473" name="直線コネクタ 472">
          <a:extLst>
            <a:ext uri="{FF2B5EF4-FFF2-40B4-BE49-F238E27FC236}">
              <a16:creationId xmlns:a16="http://schemas.microsoft.com/office/drawing/2014/main" id="{38BFD11D-7C06-4B2F-97BC-4BCED0FC549A}"/>
            </a:ext>
          </a:extLst>
        </xdr:cNvPr>
        <xdr:cNvCxnSpPr/>
      </xdr:nvCxnSpPr>
      <xdr:spPr>
        <a:xfrm flipV="1">
          <a:off x="7886700" y="17725898"/>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11685</xdr:rowOff>
    </xdr:from>
    <xdr:to>
      <xdr:col>41</xdr:col>
      <xdr:colOff>101600</xdr:colOff>
      <xdr:row>107</xdr:row>
      <xdr:rowOff>113285</xdr:rowOff>
    </xdr:to>
    <xdr:sp macro="" textlink="">
      <xdr:nvSpPr>
        <xdr:cNvPr id="474" name="楕円 473">
          <a:extLst>
            <a:ext uri="{FF2B5EF4-FFF2-40B4-BE49-F238E27FC236}">
              <a16:creationId xmlns:a16="http://schemas.microsoft.com/office/drawing/2014/main" id="{9B6CE2D4-82D7-4E11-BFAE-00EAD53B2AFD}"/>
            </a:ext>
          </a:extLst>
        </xdr:cNvPr>
        <xdr:cNvSpPr/>
      </xdr:nvSpPr>
      <xdr:spPr>
        <a:xfrm>
          <a:off x="7029450" y="176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62485</xdr:rowOff>
    </xdr:from>
    <xdr:to>
      <xdr:col>45</xdr:col>
      <xdr:colOff>177800</xdr:colOff>
      <xdr:row>107</xdr:row>
      <xdr:rowOff>62485</xdr:rowOff>
    </xdr:to>
    <xdr:cxnSp macro="">
      <xdr:nvCxnSpPr>
        <xdr:cNvPr id="475" name="直線コネクタ 474">
          <a:extLst>
            <a:ext uri="{FF2B5EF4-FFF2-40B4-BE49-F238E27FC236}">
              <a16:creationId xmlns:a16="http://schemas.microsoft.com/office/drawing/2014/main" id="{979F62BE-A092-4A3F-BC5A-C895D286C5DC}"/>
            </a:ext>
          </a:extLst>
        </xdr:cNvPr>
        <xdr:cNvCxnSpPr/>
      </xdr:nvCxnSpPr>
      <xdr:spPr>
        <a:xfrm>
          <a:off x="7080250" y="177281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76" name="楕円 475">
          <a:extLst>
            <a:ext uri="{FF2B5EF4-FFF2-40B4-BE49-F238E27FC236}">
              <a16:creationId xmlns:a16="http://schemas.microsoft.com/office/drawing/2014/main" id="{4E6AA2D2-1A53-423D-9275-57ADE34A6585}"/>
            </a:ext>
          </a:extLst>
        </xdr:cNvPr>
        <xdr:cNvSpPr/>
      </xdr:nvSpPr>
      <xdr:spPr>
        <a:xfrm>
          <a:off x="6235700" y="176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62485</xdr:rowOff>
    </xdr:to>
    <xdr:cxnSp macro="">
      <xdr:nvCxnSpPr>
        <xdr:cNvPr id="477" name="直線コネクタ 476">
          <a:extLst>
            <a:ext uri="{FF2B5EF4-FFF2-40B4-BE49-F238E27FC236}">
              <a16:creationId xmlns:a16="http://schemas.microsoft.com/office/drawing/2014/main" id="{C32EBBE3-85A3-43DC-955D-94EB124A2C53}"/>
            </a:ext>
          </a:extLst>
        </xdr:cNvPr>
        <xdr:cNvCxnSpPr/>
      </xdr:nvCxnSpPr>
      <xdr:spPr>
        <a:xfrm>
          <a:off x="6286500" y="17725898"/>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8CBD3F16-11C3-48E6-89B2-E9DADB85B437}"/>
            </a:ext>
          </a:extLst>
        </xdr:cNvPr>
        <xdr:cNvSpPr txBox="1"/>
      </xdr:nvSpPr>
      <xdr:spPr>
        <a:xfrm>
          <a:off x="8458277"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31514</xdr:rowOff>
    </xdr:from>
    <xdr:ext cx="469744" cy="259045"/>
    <xdr:sp macro="" textlink="">
      <xdr:nvSpPr>
        <xdr:cNvPr id="479" name="n_2aveValue【市民会館】&#10;一人当たり面積">
          <a:extLst>
            <a:ext uri="{FF2B5EF4-FFF2-40B4-BE49-F238E27FC236}">
              <a16:creationId xmlns:a16="http://schemas.microsoft.com/office/drawing/2014/main" id="{36334CB5-61DD-4AE8-9066-EB46EF17331D}"/>
            </a:ext>
          </a:extLst>
        </xdr:cNvPr>
        <xdr:cNvSpPr txBox="1"/>
      </xdr:nvSpPr>
      <xdr:spPr>
        <a:xfrm>
          <a:off x="7677227" y="1736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47514</xdr:rowOff>
    </xdr:from>
    <xdr:ext cx="469744" cy="259045"/>
    <xdr:sp macro="" textlink="">
      <xdr:nvSpPr>
        <xdr:cNvPr id="480" name="n_3aveValue【市民会館】&#10;一人当たり面積">
          <a:extLst>
            <a:ext uri="{FF2B5EF4-FFF2-40B4-BE49-F238E27FC236}">
              <a16:creationId xmlns:a16="http://schemas.microsoft.com/office/drawing/2014/main" id="{C63210B6-B8A7-4B73-9274-9D92B2270502}"/>
            </a:ext>
          </a:extLst>
        </xdr:cNvPr>
        <xdr:cNvSpPr txBox="1"/>
      </xdr:nvSpPr>
      <xdr:spPr>
        <a:xfrm>
          <a:off x="6864427" y="173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52088</xdr:rowOff>
    </xdr:from>
    <xdr:ext cx="469744" cy="259045"/>
    <xdr:sp macro="" textlink="">
      <xdr:nvSpPr>
        <xdr:cNvPr id="481" name="n_4aveValue【市民会館】&#10;一人当たり面積">
          <a:extLst>
            <a:ext uri="{FF2B5EF4-FFF2-40B4-BE49-F238E27FC236}">
              <a16:creationId xmlns:a16="http://schemas.microsoft.com/office/drawing/2014/main" id="{12B49565-E37E-4941-B9C1-6DB3102F3A72}"/>
            </a:ext>
          </a:extLst>
        </xdr:cNvPr>
        <xdr:cNvSpPr txBox="1"/>
      </xdr:nvSpPr>
      <xdr:spPr>
        <a:xfrm>
          <a:off x="607067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482" name="n_1mainValue【市民会館】&#10;一人当たり面積">
          <a:extLst>
            <a:ext uri="{FF2B5EF4-FFF2-40B4-BE49-F238E27FC236}">
              <a16:creationId xmlns:a16="http://schemas.microsoft.com/office/drawing/2014/main" id="{98EF34B3-ED01-47B4-ABD9-E0F05DCFEF07}"/>
            </a:ext>
          </a:extLst>
        </xdr:cNvPr>
        <xdr:cNvSpPr txBox="1"/>
      </xdr:nvSpPr>
      <xdr:spPr>
        <a:xfrm>
          <a:off x="8458277" y="1776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104412</xdr:rowOff>
    </xdr:from>
    <xdr:ext cx="469744" cy="259045"/>
    <xdr:sp macro="" textlink="">
      <xdr:nvSpPr>
        <xdr:cNvPr id="483" name="n_2mainValue【市民会館】&#10;一人当たり面積">
          <a:extLst>
            <a:ext uri="{FF2B5EF4-FFF2-40B4-BE49-F238E27FC236}">
              <a16:creationId xmlns:a16="http://schemas.microsoft.com/office/drawing/2014/main" id="{663B715F-6D24-42A6-A81A-27315596897E}"/>
            </a:ext>
          </a:extLst>
        </xdr:cNvPr>
        <xdr:cNvSpPr txBox="1"/>
      </xdr:nvSpPr>
      <xdr:spPr>
        <a:xfrm>
          <a:off x="7677227" y="177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104412</xdr:rowOff>
    </xdr:from>
    <xdr:ext cx="469744" cy="259045"/>
    <xdr:sp macro="" textlink="">
      <xdr:nvSpPr>
        <xdr:cNvPr id="484" name="n_3mainValue【市民会館】&#10;一人当たり面積">
          <a:extLst>
            <a:ext uri="{FF2B5EF4-FFF2-40B4-BE49-F238E27FC236}">
              <a16:creationId xmlns:a16="http://schemas.microsoft.com/office/drawing/2014/main" id="{E53CA0BC-1AB5-4316-BACB-03EF2871BC78}"/>
            </a:ext>
          </a:extLst>
        </xdr:cNvPr>
        <xdr:cNvSpPr txBox="1"/>
      </xdr:nvSpPr>
      <xdr:spPr>
        <a:xfrm>
          <a:off x="6864427" y="177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85" name="n_4mainValue【市民会館】&#10;一人当たり面積">
          <a:extLst>
            <a:ext uri="{FF2B5EF4-FFF2-40B4-BE49-F238E27FC236}">
              <a16:creationId xmlns:a16="http://schemas.microsoft.com/office/drawing/2014/main" id="{461866FF-8478-4FAB-9BCE-C5CB95EF9708}"/>
            </a:ext>
          </a:extLst>
        </xdr:cNvPr>
        <xdr:cNvSpPr txBox="1"/>
      </xdr:nvSpPr>
      <xdr:spPr>
        <a:xfrm>
          <a:off x="6070677" y="1776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9891F7EF-E2E0-472F-A5DE-C0E6E1C1719D}"/>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F078E5B2-C4DC-42F4-ABC4-E68F34D12F1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3DA15BB-0B56-4CA1-96B7-553826755AB1}"/>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5DBD060-F143-42C4-A779-8EB6A405DD09}"/>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35DEFCD-801D-4929-A5FB-FF5BD97F518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E3803576-7660-4FB0-AF94-9093CD964B41}"/>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D3C1A983-288F-4C5B-8DA2-CBB5B57113EE}"/>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A396AB0-AC7D-4F58-B23C-27066FA640E2}"/>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95F9BEEA-5F18-4BA8-95FE-9E3FD4809C0B}"/>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C4FD06A5-78B4-427F-8E1E-249D44D76C94}"/>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BFA3B2C8-047B-4736-AB69-AD5F3390FA2A}"/>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7547CFFB-9DC8-491D-A71C-865DF3AA0250}"/>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F7FD01ED-014F-4339-8693-C5879C3A4274}"/>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253EBFCD-AD7F-4077-88AB-63F4CDC5A394}"/>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F8D516B8-C035-4BD9-8949-72E93CF78F81}"/>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F61DF15-AC89-442E-BE48-88FC3901208C}"/>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1D5118BA-448B-40F5-BD67-D8339E819DCD}"/>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EB5C884-E9DC-4D8D-A35E-4F022505B1D8}"/>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256DBFD8-3B9C-48E2-AD05-7D3CDF564926}"/>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CD5B0A8C-93A8-49E9-9B89-5FCF77AA642E}"/>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2B9F5AE9-F50D-445E-AD46-4D36715B27E1}"/>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18984E6-625F-4E10-8DF9-C26533E313EA}"/>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7E4B8DE0-9BBA-4D63-9FA1-595CB942B25D}"/>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63E8EA9B-94A3-4AB7-99C5-4ACC48E6CAD6}"/>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1BB155B6-E25F-4E2C-9FE4-805220063283}"/>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D2266B07-122B-45DC-9C0C-5E371A02BFA9}"/>
            </a:ext>
          </a:extLst>
        </xdr:cNvPr>
        <xdr:cNvCxnSpPr/>
      </xdr:nvCxnSpPr>
      <xdr:spPr>
        <a:xfrm flipV="1">
          <a:off x="14699614" y="5647146"/>
          <a:ext cx="0" cy="130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D7935E44-A9B9-417E-B614-46F104C8CEEC}"/>
            </a:ext>
          </a:extLst>
        </xdr:cNvPr>
        <xdr:cNvSpPr txBox="1"/>
      </xdr:nvSpPr>
      <xdr:spPr>
        <a:xfrm>
          <a:off x="1473835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DC4E86B-4736-41B1-A742-EECF2F763D21}"/>
            </a:ext>
          </a:extLst>
        </xdr:cNvPr>
        <xdr:cNvCxnSpPr/>
      </xdr:nvCxnSpPr>
      <xdr:spPr>
        <a:xfrm>
          <a:off x="1461135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5E079BA1-C83B-40A5-8F17-C136FA7E1D3B}"/>
            </a:ext>
          </a:extLst>
        </xdr:cNvPr>
        <xdr:cNvSpPr txBox="1"/>
      </xdr:nvSpPr>
      <xdr:spPr>
        <a:xfrm>
          <a:off x="14738350" y="54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614C34C-3837-46A3-9145-48E83EFD8D2F}"/>
            </a:ext>
          </a:extLst>
        </xdr:cNvPr>
        <xdr:cNvCxnSpPr/>
      </xdr:nvCxnSpPr>
      <xdr:spPr>
        <a:xfrm>
          <a:off x="14611350" y="5647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CE44E2AB-DE78-40EA-BC0B-070FCD92BFEE}"/>
            </a:ext>
          </a:extLst>
        </xdr:cNvPr>
        <xdr:cNvSpPr txBox="1"/>
      </xdr:nvSpPr>
      <xdr:spPr>
        <a:xfrm>
          <a:off x="14738350" y="6258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86201FEC-B42A-4103-ACCF-F4B8D84F14D1}"/>
            </a:ext>
          </a:extLst>
        </xdr:cNvPr>
        <xdr:cNvSpPr/>
      </xdr:nvSpPr>
      <xdr:spPr>
        <a:xfrm>
          <a:off x="14649450" y="6400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4A2F8B52-4CB8-420B-8208-DE66D93913FC}"/>
            </a:ext>
          </a:extLst>
        </xdr:cNvPr>
        <xdr:cNvSpPr/>
      </xdr:nvSpPr>
      <xdr:spPr>
        <a:xfrm>
          <a:off x="13887450" y="63971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19" name="フローチャート: 判断 518">
          <a:extLst>
            <a:ext uri="{FF2B5EF4-FFF2-40B4-BE49-F238E27FC236}">
              <a16:creationId xmlns:a16="http://schemas.microsoft.com/office/drawing/2014/main" id="{DEB18F41-DE4A-4D1E-941F-816F7ABAF45D}"/>
            </a:ext>
          </a:extLst>
        </xdr:cNvPr>
        <xdr:cNvSpPr/>
      </xdr:nvSpPr>
      <xdr:spPr>
        <a:xfrm>
          <a:off x="13093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B751B404-0C8C-491E-AD01-5E9CC2D67807}"/>
            </a:ext>
          </a:extLst>
        </xdr:cNvPr>
        <xdr:cNvSpPr/>
      </xdr:nvSpPr>
      <xdr:spPr>
        <a:xfrm>
          <a:off x="12299950" y="6331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1" name="フローチャート: 判断 520">
          <a:extLst>
            <a:ext uri="{FF2B5EF4-FFF2-40B4-BE49-F238E27FC236}">
              <a16:creationId xmlns:a16="http://schemas.microsoft.com/office/drawing/2014/main" id="{9D8005B6-846E-4EB6-AA74-654B8FC2D982}"/>
            </a:ext>
          </a:extLst>
        </xdr:cNvPr>
        <xdr:cNvSpPr/>
      </xdr:nvSpPr>
      <xdr:spPr>
        <a:xfrm>
          <a:off x="11487150" y="628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017203B-CB86-4DED-A75D-699414EAB89F}"/>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198C2FF-65BF-43ED-9D06-DF2227FFE8DD}"/>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D98AA68-5FAE-44F4-8B54-DB51B276388C}"/>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C032501-3767-4EBE-AF5B-96F49FADAE3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96F68EA-0F4D-4F1F-922E-196BC51C6A3F}"/>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527" name="楕円 526">
          <a:extLst>
            <a:ext uri="{FF2B5EF4-FFF2-40B4-BE49-F238E27FC236}">
              <a16:creationId xmlns:a16="http://schemas.microsoft.com/office/drawing/2014/main" id="{E2EEA0DD-AD47-4AF7-8968-8D658E9A891F}"/>
            </a:ext>
          </a:extLst>
        </xdr:cNvPr>
        <xdr:cNvSpPr/>
      </xdr:nvSpPr>
      <xdr:spPr>
        <a:xfrm>
          <a:off x="14649450" y="65377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E1A8490D-D040-4434-BC52-27018E14A3B5}"/>
            </a:ext>
          </a:extLst>
        </xdr:cNvPr>
        <xdr:cNvSpPr txBox="1"/>
      </xdr:nvSpPr>
      <xdr:spPr>
        <a:xfrm>
          <a:off x="14738350" y="651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69487</xdr:rowOff>
    </xdr:from>
    <xdr:to>
      <xdr:col>81</xdr:col>
      <xdr:colOff>101600</xdr:colOff>
      <xdr:row>39</xdr:row>
      <xdr:rowOff>171087</xdr:rowOff>
    </xdr:to>
    <xdr:sp macro="" textlink="">
      <xdr:nvSpPr>
        <xdr:cNvPr id="529" name="楕円 528">
          <a:extLst>
            <a:ext uri="{FF2B5EF4-FFF2-40B4-BE49-F238E27FC236}">
              <a16:creationId xmlns:a16="http://schemas.microsoft.com/office/drawing/2014/main" id="{EF248F3E-9D95-4DF7-A1BF-0CDC6A02BC6B}"/>
            </a:ext>
          </a:extLst>
        </xdr:cNvPr>
        <xdr:cNvSpPr/>
      </xdr:nvSpPr>
      <xdr:spPr>
        <a:xfrm>
          <a:off x="13887450" y="6508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120287</xdr:rowOff>
    </xdr:from>
    <xdr:to>
      <xdr:col>85</xdr:col>
      <xdr:colOff>127000</xdr:colOff>
      <xdr:row>39</xdr:row>
      <xdr:rowOff>149678</xdr:rowOff>
    </xdr:to>
    <xdr:cxnSp macro="">
      <xdr:nvCxnSpPr>
        <xdr:cNvPr id="530" name="直線コネクタ 529">
          <a:extLst>
            <a:ext uri="{FF2B5EF4-FFF2-40B4-BE49-F238E27FC236}">
              <a16:creationId xmlns:a16="http://schemas.microsoft.com/office/drawing/2014/main" id="{52955C37-E0FD-4E2E-8998-3241DD81EA10}"/>
            </a:ext>
          </a:extLst>
        </xdr:cNvPr>
        <xdr:cNvCxnSpPr/>
      </xdr:nvCxnSpPr>
      <xdr:spPr>
        <a:xfrm>
          <a:off x="13938250" y="6559187"/>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531" name="楕円 530">
          <a:extLst>
            <a:ext uri="{FF2B5EF4-FFF2-40B4-BE49-F238E27FC236}">
              <a16:creationId xmlns:a16="http://schemas.microsoft.com/office/drawing/2014/main" id="{A4CBBCDA-DEF3-422D-A2D3-3A5472FBA2D4}"/>
            </a:ext>
          </a:extLst>
        </xdr:cNvPr>
        <xdr:cNvSpPr/>
      </xdr:nvSpPr>
      <xdr:spPr>
        <a:xfrm>
          <a:off x="13093700" y="6580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40</xdr:row>
      <xdr:rowOff>20683</xdr:rowOff>
    </xdr:to>
    <xdr:cxnSp macro="">
      <xdr:nvCxnSpPr>
        <xdr:cNvPr id="532" name="直線コネクタ 531">
          <a:extLst>
            <a:ext uri="{FF2B5EF4-FFF2-40B4-BE49-F238E27FC236}">
              <a16:creationId xmlns:a16="http://schemas.microsoft.com/office/drawing/2014/main" id="{FD9EB597-8D43-438A-A90A-2CD6A178D47E}"/>
            </a:ext>
          </a:extLst>
        </xdr:cNvPr>
        <xdr:cNvCxnSpPr/>
      </xdr:nvCxnSpPr>
      <xdr:spPr>
        <a:xfrm flipV="1">
          <a:off x="13144500" y="6559187"/>
          <a:ext cx="79375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149497</xdr:rowOff>
    </xdr:from>
    <xdr:to>
      <xdr:col>72</xdr:col>
      <xdr:colOff>38100</xdr:colOff>
      <xdr:row>41</xdr:row>
      <xdr:rowOff>79647</xdr:rowOff>
    </xdr:to>
    <xdr:sp macro="" textlink="">
      <xdr:nvSpPr>
        <xdr:cNvPr id="533" name="楕円 532">
          <a:extLst>
            <a:ext uri="{FF2B5EF4-FFF2-40B4-BE49-F238E27FC236}">
              <a16:creationId xmlns:a16="http://schemas.microsoft.com/office/drawing/2014/main" id="{2F4C4267-BDDA-47FD-A5C3-74960403561E}"/>
            </a:ext>
          </a:extLst>
        </xdr:cNvPr>
        <xdr:cNvSpPr/>
      </xdr:nvSpPr>
      <xdr:spPr>
        <a:xfrm>
          <a:off x="12299950" y="67534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41</xdr:row>
      <xdr:rowOff>28847</xdr:rowOff>
    </xdr:to>
    <xdr:cxnSp macro="">
      <xdr:nvCxnSpPr>
        <xdr:cNvPr id="534" name="直線コネクタ 533">
          <a:extLst>
            <a:ext uri="{FF2B5EF4-FFF2-40B4-BE49-F238E27FC236}">
              <a16:creationId xmlns:a16="http://schemas.microsoft.com/office/drawing/2014/main" id="{301C7870-6E9F-4ADC-8382-1EB7EE1BF463}"/>
            </a:ext>
          </a:extLst>
        </xdr:cNvPr>
        <xdr:cNvCxnSpPr/>
      </xdr:nvCxnSpPr>
      <xdr:spPr>
        <a:xfrm flipV="1">
          <a:off x="12344400" y="6624683"/>
          <a:ext cx="800100" cy="1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61323</xdr:rowOff>
    </xdr:from>
    <xdr:to>
      <xdr:col>67</xdr:col>
      <xdr:colOff>101600</xdr:colOff>
      <xdr:row>41</xdr:row>
      <xdr:rowOff>162923</xdr:rowOff>
    </xdr:to>
    <xdr:sp macro="" textlink="">
      <xdr:nvSpPr>
        <xdr:cNvPr id="535" name="楕円 534">
          <a:extLst>
            <a:ext uri="{FF2B5EF4-FFF2-40B4-BE49-F238E27FC236}">
              <a16:creationId xmlns:a16="http://schemas.microsoft.com/office/drawing/2014/main" id="{72F3165A-930B-4AB1-9F74-96ABCD21EA73}"/>
            </a:ext>
          </a:extLst>
        </xdr:cNvPr>
        <xdr:cNvSpPr/>
      </xdr:nvSpPr>
      <xdr:spPr>
        <a:xfrm>
          <a:off x="11487150" y="68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28847</xdr:rowOff>
    </xdr:from>
    <xdr:to>
      <xdr:col>71</xdr:col>
      <xdr:colOff>177800</xdr:colOff>
      <xdr:row>41</xdr:row>
      <xdr:rowOff>112123</xdr:rowOff>
    </xdr:to>
    <xdr:cxnSp macro="">
      <xdr:nvCxnSpPr>
        <xdr:cNvPr id="536" name="直線コネクタ 535">
          <a:extLst>
            <a:ext uri="{FF2B5EF4-FFF2-40B4-BE49-F238E27FC236}">
              <a16:creationId xmlns:a16="http://schemas.microsoft.com/office/drawing/2014/main" id="{B17BF9AA-0406-4DBB-A5C3-4CC3D2DB98EC}"/>
            </a:ext>
          </a:extLst>
        </xdr:cNvPr>
        <xdr:cNvCxnSpPr/>
      </xdr:nvCxnSpPr>
      <xdr:spPr>
        <a:xfrm flipV="1">
          <a:off x="11537950" y="6797947"/>
          <a:ext cx="80645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9C5E90A1-26BC-44C0-85E5-71AFB78634FF}"/>
            </a:ext>
          </a:extLst>
        </xdr:cNvPr>
        <xdr:cNvSpPr txBox="1"/>
      </xdr:nvSpPr>
      <xdr:spPr>
        <a:xfrm>
          <a:off x="13742044" y="617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D985B092-075F-4163-857B-4C50603CCC2A}"/>
            </a:ext>
          </a:extLst>
        </xdr:cNvPr>
        <xdr:cNvSpPr txBox="1"/>
      </xdr:nvSpPr>
      <xdr:spPr>
        <a:xfrm>
          <a:off x="1296099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96796310-89F2-4766-97F9-C2BE4588A7F1}"/>
            </a:ext>
          </a:extLst>
        </xdr:cNvPr>
        <xdr:cNvSpPr txBox="1"/>
      </xdr:nvSpPr>
      <xdr:spPr>
        <a:xfrm>
          <a:off x="12167244" y="6113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9DFD50B1-BFA3-466A-8CCF-08F861F877F0}"/>
            </a:ext>
          </a:extLst>
        </xdr:cNvPr>
        <xdr:cNvSpPr txBox="1"/>
      </xdr:nvSpPr>
      <xdr:spPr>
        <a:xfrm>
          <a:off x="113544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162214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18008568-5E47-4053-98F1-CCD1CF6A4C46}"/>
            </a:ext>
          </a:extLst>
        </xdr:cNvPr>
        <xdr:cNvSpPr txBox="1"/>
      </xdr:nvSpPr>
      <xdr:spPr>
        <a:xfrm>
          <a:off x="13742044" y="660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10EDC75B-26C5-4F51-88A3-A086FD367190}"/>
            </a:ext>
          </a:extLst>
        </xdr:cNvPr>
        <xdr:cNvSpPr txBox="1"/>
      </xdr:nvSpPr>
      <xdr:spPr>
        <a:xfrm>
          <a:off x="12960994" y="666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70774</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7C75E608-926C-455F-9A6A-FD6B8B0CBBD3}"/>
            </a:ext>
          </a:extLst>
        </xdr:cNvPr>
        <xdr:cNvSpPr txBox="1"/>
      </xdr:nvSpPr>
      <xdr:spPr>
        <a:xfrm>
          <a:off x="12167244" y="6839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154050</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2CF00C43-B17E-49AE-A13A-5F9534ABCCBC}"/>
            </a:ext>
          </a:extLst>
        </xdr:cNvPr>
        <xdr:cNvSpPr txBox="1"/>
      </xdr:nvSpPr>
      <xdr:spPr>
        <a:xfrm>
          <a:off x="11354444" y="6923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E1597CF0-D0CB-4ECC-994E-AAFFFB5F4A8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8B07BBF-56D4-4206-B507-E52328897F22}"/>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DFA9C1DA-F1A8-48D6-8B34-DF722B58D674}"/>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1F1E3B4A-E8CE-4504-8DF4-60C453783C4C}"/>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8EAA082E-8336-4C30-BD7D-35B9CB12BD6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8B8074B-3A54-4903-9FAE-FFD8649A5662}"/>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7884B4F-8151-48B3-B44E-7ED9F2131BE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EB51FD1D-3FFF-406C-A179-BD088C84C22C}"/>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6C4CC6F1-8236-4009-AB82-6ADED0486BC8}"/>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51F64B63-ED5B-475A-A9F5-D223896B390A}"/>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A9075435-2D2B-45A6-92D2-15EDE9541706}"/>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52BDE3B4-7E1D-4F5A-ABF4-5D14C9F36583}"/>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C0E77FED-C669-4200-B362-2EECB2A3AB73}"/>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87321A77-8A78-4228-9C94-CD46A6DFD144}"/>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BA689F3-4E2E-4299-9B0D-7E7D9F30E89B}"/>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8041A0B5-ACE2-47D2-B614-979237A6462D}"/>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8FA9D19E-498A-4874-863E-F447AFBA37DF}"/>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BEBE3904-2B52-4E1E-A4E4-0CCE0A32EF1A}"/>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F955770B-7352-43E9-BCC0-610A32D7B7B5}"/>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D464F9E6-C9EC-46D1-A633-74867BBA4371}"/>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76319894-26D0-44DA-8531-693B88A689FC}"/>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AA3E9DC8-0C63-42D2-863C-D75DF2E0D99F}"/>
            </a:ext>
          </a:extLst>
        </xdr:cNvPr>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A3607AEB-C01D-4F6D-984F-8DC88ADFD784}"/>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139AC40F-832A-4A08-9BF5-D8DB0E9B6A79}"/>
            </a:ext>
          </a:extLst>
        </xdr:cNvPr>
        <xdr:cNvCxnSpPr/>
      </xdr:nvCxnSpPr>
      <xdr:spPr>
        <a:xfrm flipV="1">
          <a:off x="19951064" y="5765267"/>
          <a:ext cx="0" cy="120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83EF48BF-377F-4721-8DBD-C4133F409C15}"/>
            </a:ext>
          </a:extLst>
        </xdr:cNvPr>
        <xdr:cNvSpPr txBox="1"/>
      </xdr:nvSpPr>
      <xdr:spPr>
        <a:xfrm>
          <a:off x="19989800" y="697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1B4472FF-3E10-4B92-97D6-7F43A85C8C2D}"/>
            </a:ext>
          </a:extLst>
        </xdr:cNvPr>
        <xdr:cNvCxnSpPr/>
      </xdr:nvCxnSpPr>
      <xdr:spPr>
        <a:xfrm>
          <a:off x="19881850" y="6972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9E66D173-4014-461F-B1B4-4A6259C0C743}"/>
            </a:ext>
          </a:extLst>
        </xdr:cNvPr>
        <xdr:cNvSpPr txBox="1"/>
      </xdr:nvSpPr>
      <xdr:spPr>
        <a:xfrm>
          <a:off x="19989800" y="554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AFE5C4AC-4D81-43A3-8F73-E5EAAF733A22}"/>
            </a:ext>
          </a:extLst>
        </xdr:cNvPr>
        <xdr:cNvCxnSpPr/>
      </xdr:nvCxnSpPr>
      <xdr:spPr>
        <a:xfrm>
          <a:off x="19881850" y="5765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8CA59E13-1AB5-4C86-B0A2-567D8EAF85FA}"/>
            </a:ext>
          </a:extLst>
        </xdr:cNvPr>
        <xdr:cNvSpPr txBox="1"/>
      </xdr:nvSpPr>
      <xdr:spPr>
        <a:xfrm>
          <a:off x="19989800" y="675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9169B117-0C38-4525-A0CC-810379365378}"/>
            </a:ext>
          </a:extLst>
        </xdr:cNvPr>
        <xdr:cNvSpPr/>
      </xdr:nvSpPr>
      <xdr:spPr>
        <a:xfrm>
          <a:off x="19900900" y="676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7C072DAE-8FC4-451B-8CF6-B10FD4C54EF5}"/>
            </a:ext>
          </a:extLst>
        </xdr:cNvPr>
        <xdr:cNvSpPr/>
      </xdr:nvSpPr>
      <xdr:spPr>
        <a:xfrm>
          <a:off x="19157950" y="6774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576" name="フローチャート: 判断 575">
          <a:extLst>
            <a:ext uri="{FF2B5EF4-FFF2-40B4-BE49-F238E27FC236}">
              <a16:creationId xmlns:a16="http://schemas.microsoft.com/office/drawing/2014/main" id="{946342B7-6EB6-403F-B08D-96DF4E467F06}"/>
            </a:ext>
          </a:extLst>
        </xdr:cNvPr>
        <xdr:cNvSpPr/>
      </xdr:nvSpPr>
      <xdr:spPr>
        <a:xfrm>
          <a:off x="18345150" y="67576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577" name="フローチャート: 判断 576">
          <a:extLst>
            <a:ext uri="{FF2B5EF4-FFF2-40B4-BE49-F238E27FC236}">
              <a16:creationId xmlns:a16="http://schemas.microsoft.com/office/drawing/2014/main" id="{14B9B87F-7086-48D3-B6B5-F594618AF1F6}"/>
            </a:ext>
          </a:extLst>
        </xdr:cNvPr>
        <xdr:cNvSpPr/>
      </xdr:nvSpPr>
      <xdr:spPr>
        <a:xfrm>
          <a:off x="17551400" y="67642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578" name="フローチャート: 判断 577">
          <a:extLst>
            <a:ext uri="{FF2B5EF4-FFF2-40B4-BE49-F238E27FC236}">
              <a16:creationId xmlns:a16="http://schemas.microsoft.com/office/drawing/2014/main" id="{B2FE4919-7F08-4C22-93A6-8347B3F8546A}"/>
            </a:ext>
          </a:extLst>
        </xdr:cNvPr>
        <xdr:cNvSpPr/>
      </xdr:nvSpPr>
      <xdr:spPr>
        <a:xfrm>
          <a:off x="16757650" y="677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1C11F34-D3CC-4A88-9042-9F53F2876D35}"/>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A5D22DC-3732-44B8-BB36-0670EB3B3CA4}"/>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D31FA84-8D5C-4395-BF23-92CC82A53D95}"/>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E3167A1-94D6-4D02-9072-7CA63ED230D3}"/>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AE8FF5A-D0C4-4515-AFF5-422E851E4724}"/>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146905</xdr:rowOff>
    </xdr:from>
    <xdr:to>
      <xdr:col>116</xdr:col>
      <xdr:colOff>114300</xdr:colOff>
      <xdr:row>41</xdr:row>
      <xdr:rowOff>77055</xdr:rowOff>
    </xdr:to>
    <xdr:sp macro="" textlink="">
      <xdr:nvSpPr>
        <xdr:cNvPr id="584" name="楕円 583">
          <a:extLst>
            <a:ext uri="{FF2B5EF4-FFF2-40B4-BE49-F238E27FC236}">
              <a16:creationId xmlns:a16="http://schemas.microsoft.com/office/drawing/2014/main" id="{16F4036D-B9B4-4946-8E49-57641FCDE847}"/>
            </a:ext>
          </a:extLst>
        </xdr:cNvPr>
        <xdr:cNvSpPr/>
      </xdr:nvSpPr>
      <xdr:spPr>
        <a:xfrm>
          <a:off x="19900900" y="6750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169782</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A6B7EF55-BCAB-4263-9A5D-1101B627F4AC}"/>
            </a:ext>
          </a:extLst>
        </xdr:cNvPr>
        <xdr:cNvSpPr txBox="1"/>
      </xdr:nvSpPr>
      <xdr:spPr>
        <a:xfrm>
          <a:off x="19989800" y="66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149084</xdr:rowOff>
    </xdr:from>
    <xdr:to>
      <xdr:col>112</xdr:col>
      <xdr:colOff>38100</xdr:colOff>
      <xdr:row>41</xdr:row>
      <xdr:rowOff>79234</xdr:rowOff>
    </xdr:to>
    <xdr:sp macro="" textlink="">
      <xdr:nvSpPr>
        <xdr:cNvPr id="586" name="楕円 585">
          <a:extLst>
            <a:ext uri="{FF2B5EF4-FFF2-40B4-BE49-F238E27FC236}">
              <a16:creationId xmlns:a16="http://schemas.microsoft.com/office/drawing/2014/main" id="{76B7D923-F8AA-4815-87AB-C7FAAA4EB179}"/>
            </a:ext>
          </a:extLst>
        </xdr:cNvPr>
        <xdr:cNvSpPr/>
      </xdr:nvSpPr>
      <xdr:spPr>
        <a:xfrm>
          <a:off x="19157950" y="67530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26255</xdr:rowOff>
    </xdr:from>
    <xdr:to>
      <xdr:col>116</xdr:col>
      <xdr:colOff>63500</xdr:colOff>
      <xdr:row>41</xdr:row>
      <xdr:rowOff>28434</xdr:rowOff>
    </xdr:to>
    <xdr:cxnSp macro="">
      <xdr:nvCxnSpPr>
        <xdr:cNvPr id="587" name="直線コネクタ 586">
          <a:extLst>
            <a:ext uri="{FF2B5EF4-FFF2-40B4-BE49-F238E27FC236}">
              <a16:creationId xmlns:a16="http://schemas.microsoft.com/office/drawing/2014/main" id="{9DA4022E-3B5D-4ADD-8EDC-6A651F331FB4}"/>
            </a:ext>
          </a:extLst>
        </xdr:cNvPr>
        <xdr:cNvCxnSpPr/>
      </xdr:nvCxnSpPr>
      <xdr:spPr>
        <a:xfrm flipV="1">
          <a:off x="19202400" y="6795355"/>
          <a:ext cx="7493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157417</xdr:rowOff>
    </xdr:from>
    <xdr:to>
      <xdr:col>107</xdr:col>
      <xdr:colOff>101600</xdr:colOff>
      <xdr:row>41</xdr:row>
      <xdr:rowOff>87567</xdr:rowOff>
    </xdr:to>
    <xdr:sp macro="" textlink="">
      <xdr:nvSpPr>
        <xdr:cNvPr id="588" name="楕円 587">
          <a:extLst>
            <a:ext uri="{FF2B5EF4-FFF2-40B4-BE49-F238E27FC236}">
              <a16:creationId xmlns:a16="http://schemas.microsoft.com/office/drawing/2014/main" id="{B310F877-6765-4A16-9D34-95608516C6EA}"/>
            </a:ext>
          </a:extLst>
        </xdr:cNvPr>
        <xdr:cNvSpPr/>
      </xdr:nvSpPr>
      <xdr:spPr>
        <a:xfrm>
          <a:off x="18345150" y="6761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28434</xdr:rowOff>
    </xdr:from>
    <xdr:to>
      <xdr:col>111</xdr:col>
      <xdr:colOff>177800</xdr:colOff>
      <xdr:row>41</xdr:row>
      <xdr:rowOff>36767</xdr:rowOff>
    </xdr:to>
    <xdr:cxnSp macro="">
      <xdr:nvCxnSpPr>
        <xdr:cNvPr id="589" name="直線コネクタ 588">
          <a:extLst>
            <a:ext uri="{FF2B5EF4-FFF2-40B4-BE49-F238E27FC236}">
              <a16:creationId xmlns:a16="http://schemas.microsoft.com/office/drawing/2014/main" id="{7A33CF4C-969A-4B37-93C8-A072A10C1372}"/>
            </a:ext>
          </a:extLst>
        </xdr:cNvPr>
        <xdr:cNvCxnSpPr/>
      </xdr:nvCxnSpPr>
      <xdr:spPr>
        <a:xfrm flipV="1">
          <a:off x="18395950" y="6797534"/>
          <a:ext cx="80645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158346</xdr:rowOff>
    </xdr:from>
    <xdr:to>
      <xdr:col>102</xdr:col>
      <xdr:colOff>165100</xdr:colOff>
      <xdr:row>41</xdr:row>
      <xdr:rowOff>88496</xdr:rowOff>
    </xdr:to>
    <xdr:sp macro="" textlink="">
      <xdr:nvSpPr>
        <xdr:cNvPr id="590" name="楕円 589">
          <a:extLst>
            <a:ext uri="{FF2B5EF4-FFF2-40B4-BE49-F238E27FC236}">
              <a16:creationId xmlns:a16="http://schemas.microsoft.com/office/drawing/2014/main" id="{A5401968-F919-459A-9489-6D7AD80A5DDE}"/>
            </a:ext>
          </a:extLst>
        </xdr:cNvPr>
        <xdr:cNvSpPr/>
      </xdr:nvSpPr>
      <xdr:spPr>
        <a:xfrm>
          <a:off x="17551400" y="6762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36767</xdr:rowOff>
    </xdr:from>
    <xdr:to>
      <xdr:col>107</xdr:col>
      <xdr:colOff>50800</xdr:colOff>
      <xdr:row>41</xdr:row>
      <xdr:rowOff>37696</xdr:rowOff>
    </xdr:to>
    <xdr:cxnSp macro="">
      <xdr:nvCxnSpPr>
        <xdr:cNvPr id="591" name="直線コネクタ 590">
          <a:extLst>
            <a:ext uri="{FF2B5EF4-FFF2-40B4-BE49-F238E27FC236}">
              <a16:creationId xmlns:a16="http://schemas.microsoft.com/office/drawing/2014/main" id="{571CDAE0-79BE-48E5-B913-183003FE2347}"/>
            </a:ext>
          </a:extLst>
        </xdr:cNvPr>
        <xdr:cNvCxnSpPr/>
      </xdr:nvCxnSpPr>
      <xdr:spPr>
        <a:xfrm flipV="1">
          <a:off x="17602200" y="6805867"/>
          <a:ext cx="79375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160289</xdr:rowOff>
    </xdr:from>
    <xdr:to>
      <xdr:col>98</xdr:col>
      <xdr:colOff>38100</xdr:colOff>
      <xdr:row>41</xdr:row>
      <xdr:rowOff>90439</xdr:rowOff>
    </xdr:to>
    <xdr:sp macro="" textlink="">
      <xdr:nvSpPr>
        <xdr:cNvPr id="592" name="楕円 591">
          <a:extLst>
            <a:ext uri="{FF2B5EF4-FFF2-40B4-BE49-F238E27FC236}">
              <a16:creationId xmlns:a16="http://schemas.microsoft.com/office/drawing/2014/main" id="{64A57715-CE2B-405A-BFFF-81C1D0783501}"/>
            </a:ext>
          </a:extLst>
        </xdr:cNvPr>
        <xdr:cNvSpPr/>
      </xdr:nvSpPr>
      <xdr:spPr>
        <a:xfrm>
          <a:off x="16757650" y="6764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37696</xdr:rowOff>
    </xdr:from>
    <xdr:to>
      <xdr:col>102</xdr:col>
      <xdr:colOff>114300</xdr:colOff>
      <xdr:row>41</xdr:row>
      <xdr:rowOff>39639</xdr:rowOff>
    </xdr:to>
    <xdr:cxnSp macro="">
      <xdr:nvCxnSpPr>
        <xdr:cNvPr id="593" name="直線コネクタ 592">
          <a:extLst>
            <a:ext uri="{FF2B5EF4-FFF2-40B4-BE49-F238E27FC236}">
              <a16:creationId xmlns:a16="http://schemas.microsoft.com/office/drawing/2014/main" id="{3C297707-1DA5-4B8D-BE7C-CDFFF5F165F4}"/>
            </a:ext>
          </a:extLst>
        </xdr:cNvPr>
        <xdr:cNvCxnSpPr/>
      </xdr:nvCxnSpPr>
      <xdr:spPr>
        <a:xfrm flipV="1">
          <a:off x="16802100" y="6806796"/>
          <a:ext cx="8001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1A2532FE-7BE4-4848-879D-D8D347A40B24}"/>
            </a:ext>
          </a:extLst>
        </xdr:cNvPr>
        <xdr:cNvSpPr txBox="1"/>
      </xdr:nvSpPr>
      <xdr:spPr>
        <a:xfrm>
          <a:off x="18947911" y="68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100368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4213ACB1-8A3B-4D44-AA90-50C07B225EAE}"/>
            </a:ext>
          </a:extLst>
        </xdr:cNvPr>
        <xdr:cNvSpPr txBox="1"/>
      </xdr:nvSpPr>
      <xdr:spPr>
        <a:xfrm>
          <a:off x="1816686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81508</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5B173F7B-8014-4A9E-88EC-2C1AC7C36682}"/>
            </a:ext>
          </a:extLst>
        </xdr:cNvPr>
        <xdr:cNvSpPr txBox="1"/>
      </xdr:nvSpPr>
      <xdr:spPr>
        <a:xfrm>
          <a:off x="17354061" y="68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88847</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6BD04034-69E3-4B9A-AFFF-74A9700966B9}"/>
            </a:ext>
          </a:extLst>
        </xdr:cNvPr>
        <xdr:cNvSpPr txBox="1"/>
      </xdr:nvSpPr>
      <xdr:spPr>
        <a:xfrm>
          <a:off x="16560311" y="6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95761</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5E7D9C51-7556-437D-9DF6-63C1A3FD7E3A}"/>
            </a:ext>
          </a:extLst>
        </xdr:cNvPr>
        <xdr:cNvSpPr txBox="1"/>
      </xdr:nvSpPr>
      <xdr:spPr>
        <a:xfrm>
          <a:off x="18947911" y="65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78694</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F1F6680A-CEBB-497F-A43E-BB4075DCCF40}"/>
            </a:ext>
          </a:extLst>
        </xdr:cNvPr>
        <xdr:cNvSpPr txBox="1"/>
      </xdr:nvSpPr>
      <xdr:spPr>
        <a:xfrm>
          <a:off x="18166861" y="68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105023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BFB84BC8-DBEF-4771-8FD9-C0AB30B50002}"/>
            </a:ext>
          </a:extLst>
        </xdr:cNvPr>
        <xdr:cNvSpPr txBox="1"/>
      </xdr:nvSpPr>
      <xdr:spPr>
        <a:xfrm>
          <a:off x="17354061" y="65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106966</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FB3EE1E1-7EDB-4806-A618-9E106C431DB3}"/>
            </a:ext>
          </a:extLst>
        </xdr:cNvPr>
        <xdr:cNvSpPr txBox="1"/>
      </xdr:nvSpPr>
      <xdr:spPr>
        <a:xfrm>
          <a:off x="16560311" y="65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4584F1AC-089A-4E18-8BE7-3D67F6E958D6}"/>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6C68EB0E-5A9B-4CE2-ADD3-80050CE1E247}"/>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20470F5A-E316-477B-85A5-4A3503886D36}"/>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48AC87D0-DBB8-4448-BCD0-51E8AB6BE8CF}"/>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858BC43B-4DB3-40D9-970D-400B311A9139}"/>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29703C1C-C796-49B7-A047-5DC92D194049}"/>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61FA9F05-16FF-45CC-A54A-05342418EB97}"/>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74EA0D98-3FC5-4074-8A05-FE64D87E2E23}"/>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59F98D4F-FE7A-4ED4-8B12-31B14784B4DD}"/>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5E1C8B0A-14BD-4C73-8305-FBF947972C0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6E7B1CD1-45D0-46C2-8796-1841AFD95F27}"/>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E54300E0-5855-45D5-A5DF-C597E046B0B4}"/>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B5A2A2A3-43D8-4EFC-810C-104417B91137}"/>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DE76B805-DBFD-43E3-9B0C-3AFF3E1DEC74}"/>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6D8FA98F-C104-445B-AFEC-628B78AD2783}"/>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A4E5F816-14ED-4266-962D-3F436A11DEE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5A7EE7D2-E185-4E21-B182-2D9EE2051915}"/>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62F608E1-CA26-4B66-8D8B-C4B81DC24B62}"/>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60F9740D-1DB3-48EA-B1BB-97590324F58C}"/>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6591F593-ECE5-4C8A-AF2B-393B9FA681C4}"/>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B210828E-9AC1-438E-87A2-324F2D94E7C0}"/>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3215889C-554A-40DC-A45A-5D00C20461C8}"/>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838AD448-65C5-42F7-8A7D-949C5C74AAF9}"/>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BBC196A2-E13A-45AD-875C-AC57BB9DD929}"/>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3E3B2A0-AD15-487A-A588-50031260E4E1}"/>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26FC28B0-8CB4-4095-9B11-C746B5831EEB}"/>
            </a:ext>
          </a:extLst>
        </xdr:cNvPr>
        <xdr:cNvCxnSpPr/>
      </xdr:nvCxnSpPr>
      <xdr:spPr>
        <a:xfrm flipV="1">
          <a:off x="14699614" y="9258663"/>
          <a:ext cx="0" cy="143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2A14F926-6C07-48D4-A0ED-D1F3DF20E391}"/>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CC9FEDA0-DD93-40BA-B7C1-A68401AF6F81}"/>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60810803-869E-4D03-A8FE-FC02162C0F03}"/>
            </a:ext>
          </a:extLst>
        </xdr:cNvPr>
        <xdr:cNvSpPr txBox="1"/>
      </xdr:nvSpPr>
      <xdr:spPr>
        <a:xfrm>
          <a:off x="14738350" y="9046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E71AD2EF-7A67-4877-B451-AE690604EC4C}"/>
            </a:ext>
          </a:extLst>
        </xdr:cNvPr>
        <xdr:cNvCxnSpPr/>
      </xdr:nvCxnSpPr>
      <xdr:spPr>
        <a:xfrm>
          <a:off x="14611350" y="9258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C92F3E82-2344-4707-8934-05D1752F34A8}"/>
            </a:ext>
          </a:extLst>
        </xdr:cNvPr>
        <xdr:cNvSpPr txBox="1"/>
      </xdr:nvSpPr>
      <xdr:spPr>
        <a:xfrm>
          <a:off x="14738350" y="9671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230B38B7-A95A-4C29-97A0-9E0056530A51}"/>
            </a:ext>
          </a:extLst>
        </xdr:cNvPr>
        <xdr:cNvSpPr/>
      </xdr:nvSpPr>
      <xdr:spPr>
        <a:xfrm>
          <a:off x="14649450" y="98141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41FE77DD-089E-4D9C-B893-B6C37C9E6619}"/>
            </a:ext>
          </a:extLst>
        </xdr:cNvPr>
        <xdr:cNvSpPr/>
      </xdr:nvSpPr>
      <xdr:spPr>
        <a:xfrm>
          <a:off x="13887450" y="97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5" name="フローチャート: 判断 634">
          <a:extLst>
            <a:ext uri="{FF2B5EF4-FFF2-40B4-BE49-F238E27FC236}">
              <a16:creationId xmlns:a16="http://schemas.microsoft.com/office/drawing/2014/main" id="{9CAE6CB4-63FE-4CD0-984F-DD0DD665FB12}"/>
            </a:ext>
          </a:extLst>
        </xdr:cNvPr>
        <xdr:cNvSpPr/>
      </xdr:nvSpPr>
      <xdr:spPr>
        <a:xfrm>
          <a:off x="13093700" y="98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36" name="フローチャート: 判断 635">
          <a:extLst>
            <a:ext uri="{FF2B5EF4-FFF2-40B4-BE49-F238E27FC236}">
              <a16:creationId xmlns:a16="http://schemas.microsoft.com/office/drawing/2014/main" id="{67055AC6-9A0C-49AC-8310-1438431B60A5}"/>
            </a:ext>
          </a:extLst>
        </xdr:cNvPr>
        <xdr:cNvSpPr/>
      </xdr:nvSpPr>
      <xdr:spPr>
        <a:xfrm>
          <a:off x="12299950" y="98337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37" name="フローチャート: 判断 636">
          <a:extLst>
            <a:ext uri="{FF2B5EF4-FFF2-40B4-BE49-F238E27FC236}">
              <a16:creationId xmlns:a16="http://schemas.microsoft.com/office/drawing/2014/main" id="{8E7F5372-D55F-4750-A7A4-CC9F941C8174}"/>
            </a:ext>
          </a:extLst>
        </xdr:cNvPr>
        <xdr:cNvSpPr/>
      </xdr:nvSpPr>
      <xdr:spPr>
        <a:xfrm>
          <a:off x="11487150" y="9819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5AEB762-D5FC-4776-BB98-63F901E3747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0C30A02-4D9A-4A76-B222-7196254871CA}"/>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1746475-6FF0-4779-B9E9-C5E4BB96271D}"/>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48D82C2-8279-438D-B280-ECCD36505797}"/>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6BC9988-8E0D-4EB7-8CED-EF562C310E36}"/>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91259</xdr:rowOff>
    </xdr:from>
    <xdr:to>
      <xdr:col>85</xdr:col>
      <xdr:colOff>177800</xdr:colOff>
      <xdr:row>61</xdr:row>
      <xdr:rowOff>21409</xdr:rowOff>
    </xdr:to>
    <xdr:sp macro="" textlink="">
      <xdr:nvSpPr>
        <xdr:cNvPr id="643" name="楕円 642">
          <a:extLst>
            <a:ext uri="{FF2B5EF4-FFF2-40B4-BE49-F238E27FC236}">
              <a16:creationId xmlns:a16="http://schemas.microsoft.com/office/drawing/2014/main" id="{83511E6E-9AE0-49AC-9270-7E1EE1652CD4}"/>
            </a:ext>
          </a:extLst>
        </xdr:cNvPr>
        <xdr:cNvSpPr/>
      </xdr:nvSpPr>
      <xdr:spPr>
        <a:xfrm>
          <a:off x="14649450" y="99972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69686</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EAD99B5A-D386-4FA6-8188-D7F414879C67}"/>
            </a:ext>
          </a:extLst>
        </xdr:cNvPr>
        <xdr:cNvSpPr txBox="1"/>
      </xdr:nvSpPr>
      <xdr:spPr>
        <a:xfrm>
          <a:off x="14738350" y="99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645" name="楕円 644">
          <a:extLst>
            <a:ext uri="{FF2B5EF4-FFF2-40B4-BE49-F238E27FC236}">
              <a16:creationId xmlns:a16="http://schemas.microsoft.com/office/drawing/2014/main" id="{C4A64714-9A34-4BF5-8B8F-528D86965FC3}"/>
            </a:ext>
          </a:extLst>
        </xdr:cNvPr>
        <xdr:cNvSpPr/>
      </xdr:nvSpPr>
      <xdr:spPr>
        <a:xfrm>
          <a:off x="13887450" y="99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142059</xdr:rowOff>
    </xdr:to>
    <xdr:cxnSp macro="">
      <xdr:nvCxnSpPr>
        <xdr:cNvPr id="646" name="直線コネクタ 645">
          <a:extLst>
            <a:ext uri="{FF2B5EF4-FFF2-40B4-BE49-F238E27FC236}">
              <a16:creationId xmlns:a16="http://schemas.microsoft.com/office/drawing/2014/main" id="{2950342A-F2CA-48D7-9B51-DD54CE18A466}"/>
            </a:ext>
          </a:extLst>
        </xdr:cNvPr>
        <xdr:cNvCxnSpPr/>
      </xdr:nvCxnSpPr>
      <xdr:spPr>
        <a:xfrm>
          <a:off x="13938250" y="9999073"/>
          <a:ext cx="762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647" name="楕円 646">
          <a:extLst>
            <a:ext uri="{FF2B5EF4-FFF2-40B4-BE49-F238E27FC236}">
              <a16:creationId xmlns:a16="http://schemas.microsoft.com/office/drawing/2014/main" id="{F6CD1E5B-5AAF-4CEC-A6C1-57EFEE57012E}"/>
            </a:ext>
          </a:extLst>
        </xdr:cNvPr>
        <xdr:cNvSpPr/>
      </xdr:nvSpPr>
      <xdr:spPr>
        <a:xfrm>
          <a:off x="13093700" y="99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93073</xdr:rowOff>
    </xdr:to>
    <xdr:cxnSp macro="">
      <xdr:nvCxnSpPr>
        <xdr:cNvPr id="648" name="直線コネクタ 647">
          <a:extLst>
            <a:ext uri="{FF2B5EF4-FFF2-40B4-BE49-F238E27FC236}">
              <a16:creationId xmlns:a16="http://schemas.microsoft.com/office/drawing/2014/main" id="{755F7EBF-E21F-4C2A-9EA7-AC477DCC582A}"/>
            </a:ext>
          </a:extLst>
        </xdr:cNvPr>
        <xdr:cNvCxnSpPr/>
      </xdr:nvCxnSpPr>
      <xdr:spPr>
        <a:xfrm>
          <a:off x="13144500" y="9961517"/>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9" name="楕円 648">
          <a:extLst>
            <a:ext uri="{FF2B5EF4-FFF2-40B4-BE49-F238E27FC236}">
              <a16:creationId xmlns:a16="http://schemas.microsoft.com/office/drawing/2014/main" id="{7C455020-C780-4E52-9946-99F83893B6F5}"/>
            </a:ext>
          </a:extLst>
        </xdr:cNvPr>
        <xdr:cNvSpPr/>
      </xdr:nvSpPr>
      <xdr:spPr>
        <a:xfrm>
          <a:off x="12299950" y="9871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55517</xdr:rowOff>
    </xdr:to>
    <xdr:cxnSp macro="">
      <xdr:nvCxnSpPr>
        <xdr:cNvPr id="650" name="直線コネクタ 649">
          <a:extLst>
            <a:ext uri="{FF2B5EF4-FFF2-40B4-BE49-F238E27FC236}">
              <a16:creationId xmlns:a16="http://schemas.microsoft.com/office/drawing/2014/main" id="{D16E7882-87AE-48D0-B099-2DCF6B46AD64}"/>
            </a:ext>
          </a:extLst>
        </xdr:cNvPr>
        <xdr:cNvCxnSpPr/>
      </xdr:nvCxnSpPr>
      <xdr:spPr>
        <a:xfrm>
          <a:off x="12344400" y="9915797"/>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51" name="楕円 650">
          <a:extLst>
            <a:ext uri="{FF2B5EF4-FFF2-40B4-BE49-F238E27FC236}">
              <a16:creationId xmlns:a16="http://schemas.microsoft.com/office/drawing/2014/main" id="{D55F81DF-645F-40FD-806E-44505D485B86}"/>
            </a:ext>
          </a:extLst>
        </xdr:cNvPr>
        <xdr:cNvSpPr/>
      </xdr:nvSpPr>
      <xdr:spPr>
        <a:xfrm>
          <a:off x="11487150" y="982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9797</xdr:rowOff>
    </xdr:to>
    <xdr:cxnSp macro="">
      <xdr:nvCxnSpPr>
        <xdr:cNvPr id="652" name="直線コネクタ 651">
          <a:extLst>
            <a:ext uri="{FF2B5EF4-FFF2-40B4-BE49-F238E27FC236}">
              <a16:creationId xmlns:a16="http://schemas.microsoft.com/office/drawing/2014/main" id="{9DF3CA45-EC7E-44B7-84F3-21CB13A15FDD}"/>
            </a:ext>
          </a:extLst>
        </xdr:cNvPr>
        <xdr:cNvCxnSpPr/>
      </xdr:nvCxnSpPr>
      <xdr:spPr>
        <a:xfrm>
          <a:off x="11537950" y="9878060"/>
          <a:ext cx="80645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F00768A4-7F48-48EA-8943-F3047766B4D3}"/>
            </a:ext>
          </a:extLst>
        </xdr:cNvPr>
        <xdr:cNvSpPr txBox="1"/>
      </xdr:nvSpPr>
      <xdr:spPr>
        <a:xfrm>
          <a:off x="13742044" y="957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77196E5F-7560-4BA6-BA55-693EE6469029}"/>
            </a:ext>
          </a:extLst>
        </xdr:cNvPr>
        <xdr:cNvSpPr txBox="1"/>
      </xdr:nvSpPr>
      <xdr:spPr>
        <a:xfrm>
          <a:off x="12960994" y="9587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57C8BDCF-EAE1-4672-944E-3F1F822D5BBB}"/>
            </a:ext>
          </a:extLst>
        </xdr:cNvPr>
        <xdr:cNvSpPr txBox="1"/>
      </xdr:nvSpPr>
      <xdr:spPr>
        <a:xfrm>
          <a:off x="12167244" y="9615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27E1BF69-937B-4449-B3E0-1717B3C81E54}"/>
            </a:ext>
          </a:extLst>
        </xdr:cNvPr>
        <xdr:cNvSpPr txBox="1"/>
      </xdr:nvSpPr>
      <xdr:spPr>
        <a:xfrm>
          <a:off x="11354444" y="960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932A9A7D-CBF9-4F69-9900-AA041FDA4F72}"/>
            </a:ext>
          </a:extLst>
        </xdr:cNvPr>
        <xdr:cNvSpPr txBox="1"/>
      </xdr:nvSpPr>
      <xdr:spPr>
        <a:xfrm>
          <a:off x="13742044" y="1004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FA1952A3-3502-4E3E-8E88-4FF4E0531220}"/>
            </a:ext>
          </a:extLst>
        </xdr:cNvPr>
        <xdr:cNvSpPr txBox="1"/>
      </xdr:nvSpPr>
      <xdr:spPr>
        <a:xfrm>
          <a:off x="12960994" y="1000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5BC6A562-01EF-4DB0-8195-575230CB3428}"/>
            </a:ext>
          </a:extLst>
        </xdr:cNvPr>
        <xdr:cNvSpPr txBox="1"/>
      </xdr:nvSpPr>
      <xdr:spPr>
        <a:xfrm>
          <a:off x="12167244" y="995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5DD91E42-EDC4-4F2B-B0FC-48698D8864D8}"/>
            </a:ext>
          </a:extLst>
        </xdr:cNvPr>
        <xdr:cNvSpPr txBox="1"/>
      </xdr:nvSpPr>
      <xdr:spPr>
        <a:xfrm>
          <a:off x="113544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4A7C45B-AF7E-496F-8249-6D391F37743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697C3D1E-4299-48D7-889A-5A20C7D47582}"/>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75335698-C449-49F5-9042-A4881FBC119E}"/>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1056146D-E713-468D-8EA3-BBB47E669D9D}"/>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320063D3-3423-4F00-ADA1-7D53CA2B4A2F}"/>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5EE7481-910A-4CAF-B2DA-3129685BA82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78259AB8-F991-4C00-ACA8-083B4AB84883}"/>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5DBDC284-B7E2-438C-A58D-1E76B13C68B9}"/>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6E04B97-DFBB-43F2-B3C4-E52730FC048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A3937B88-05E9-4545-B45D-07C3BCC3CF74}"/>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FEA7C67B-C742-42E4-9AD5-72459DEE9D45}"/>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42D30FEB-C7CE-4647-A466-3C7E5DB07075}"/>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68E3C7F4-3533-4562-B304-1046E665A681}"/>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C4A02250-7666-4594-AD37-51879D10C27F}"/>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3579C315-31B3-472F-B04F-EDEFCDFCC9DF}"/>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F5E0866D-35C9-4065-B0E2-A1B307103717}"/>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C7CD23F3-69E9-4DFE-8D68-87180B6F6C36}"/>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F4BC6D52-3FA4-434D-A263-5D8CAAA9E55E}"/>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5435D31-56D8-4F1D-8C4D-9B471C52B1B7}"/>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D97C231F-54C0-4C4D-B194-9E9D3C4125E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A0FD7795-EB0C-4306-B77F-5859B7745464}"/>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3EE6E37C-25A2-4502-A779-98A2124646B5}"/>
            </a:ext>
          </a:extLst>
        </xdr:cNvPr>
        <xdr:cNvCxnSpPr/>
      </xdr:nvCxnSpPr>
      <xdr:spPr>
        <a:xfrm flipV="1">
          <a:off x="19951064" y="9210802"/>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A42F8C35-7234-4C05-AF0D-C890D9BDC760}"/>
            </a:ext>
          </a:extLst>
        </xdr:cNvPr>
        <xdr:cNvSpPr txBox="1"/>
      </xdr:nvSpPr>
      <xdr:spPr>
        <a:xfrm>
          <a:off x="19989800" y="105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EDB28A08-BC9A-4B14-9F77-84233BDAD873}"/>
            </a:ext>
          </a:extLst>
        </xdr:cNvPr>
        <xdr:cNvCxnSpPr/>
      </xdr:nvCxnSpPr>
      <xdr:spPr>
        <a:xfrm>
          <a:off x="19881850" y="10554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122B206-C9A7-4092-8B87-648A88D77ADF}"/>
            </a:ext>
          </a:extLst>
        </xdr:cNvPr>
        <xdr:cNvSpPr txBox="1"/>
      </xdr:nvSpPr>
      <xdr:spPr>
        <a:xfrm>
          <a:off x="19989800" y="89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BC83E883-AAD9-4602-956C-243E439A8FEB}"/>
            </a:ext>
          </a:extLst>
        </xdr:cNvPr>
        <xdr:cNvCxnSpPr/>
      </xdr:nvCxnSpPr>
      <xdr:spPr>
        <a:xfrm>
          <a:off x="19881850" y="9210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E8CD8598-73BC-47B3-9B99-FC3023D73292}"/>
            </a:ext>
          </a:extLst>
        </xdr:cNvPr>
        <xdr:cNvSpPr txBox="1"/>
      </xdr:nvSpPr>
      <xdr:spPr>
        <a:xfrm>
          <a:off x="19989800" y="1022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393EA33D-AD82-4F8C-91FE-B167B26B9100}"/>
            </a:ext>
          </a:extLst>
        </xdr:cNvPr>
        <xdr:cNvSpPr/>
      </xdr:nvSpPr>
      <xdr:spPr>
        <a:xfrm>
          <a:off x="199009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A3B21975-511A-47C8-AB6A-C60D6BD881D5}"/>
            </a:ext>
          </a:extLst>
        </xdr:cNvPr>
        <xdr:cNvSpPr/>
      </xdr:nvSpPr>
      <xdr:spPr>
        <a:xfrm>
          <a:off x="19157950" y="10363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690" name="フローチャート: 判断 689">
          <a:extLst>
            <a:ext uri="{FF2B5EF4-FFF2-40B4-BE49-F238E27FC236}">
              <a16:creationId xmlns:a16="http://schemas.microsoft.com/office/drawing/2014/main" id="{4263DB89-A388-411B-A3E7-39DA7546EAB6}"/>
            </a:ext>
          </a:extLst>
        </xdr:cNvPr>
        <xdr:cNvSpPr/>
      </xdr:nvSpPr>
      <xdr:spPr>
        <a:xfrm>
          <a:off x="18345150" y="1028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91" name="フローチャート: 判断 690">
          <a:extLst>
            <a:ext uri="{FF2B5EF4-FFF2-40B4-BE49-F238E27FC236}">
              <a16:creationId xmlns:a16="http://schemas.microsoft.com/office/drawing/2014/main" id="{2B7A9644-5D78-487A-A95C-AE7A1DA05EF9}"/>
            </a:ext>
          </a:extLst>
        </xdr:cNvPr>
        <xdr:cNvSpPr/>
      </xdr:nvSpPr>
      <xdr:spPr>
        <a:xfrm>
          <a:off x="175514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692" name="フローチャート: 判断 691">
          <a:extLst>
            <a:ext uri="{FF2B5EF4-FFF2-40B4-BE49-F238E27FC236}">
              <a16:creationId xmlns:a16="http://schemas.microsoft.com/office/drawing/2014/main" id="{CE655F66-4345-43C4-AB56-E4DD55752257}"/>
            </a:ext>
          </a:extLst>
        </xdr:cNvPr>
        <xdr:cNvSpPr/>
      </xdr:nvSpPr>
      <xdr:spPr>
        <a:xfrm>
          <a:off x="16757650" y="10285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174C5F7-2A36-4925-A5F7-DEC9BFDB791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90DF496-26CF-4177-9216-EE6A9DF6DD0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1869616-B984-4794-94A0-217B71616EFC}"/>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E473D7D-631A-4A60-8B65-90F88D9E5D3F}"/>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1235A3C-B522-4830-80E4-DE2E9701A91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98" name="楕円 697">
          <a:extLst>
            <a:ext uri="{FF2B5EF4-FFF2-40B4-BE49-F238E27FC236}">
              <a16:creationId xmlns:a16="http://schemas.microsoft.com/office/drawing/2014/main" id="{3DBC2227-333A-4CBF-B553-66691FF4BAA3}"/>
            </a:ext>
          </a:extLst>
        </xdr:cNvPr>
        <xdr:cNvSpPr/>
      </xdr:nvSpPr>
      <xdr:spPr>
        <a:xfrm>
          <a:off x="199009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7F51B284-B49A-4CD7-BED7-886A1B0D0274}"/>
            </a:ext>
          </a:extLst>
        </xdr:cNvPr>
        <xdr:cNvSpPr txBox="1"/>
      </xdr:nvSpPr>
      <xdr:spPr>
        <a:xfrm>
          <a:off x="19989800"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700" name="楕円 699">
          <a:extLst>
            <a:ext uri="{FF2B5EF4-FFF2-40B4-BE49-F238E27FC236}">
              <a16:creationId xmlns:a16="http://schemas.microsoft.com/office/drawing/2014/main" id="{83108B42-1F1A-427E-BA2C-F97FCBB68B8B}"/>
            </a:ext>
          </a:extLst>
        </xdr:cNvPr>
        <xdr:cNvSpPr/>
      </xdr:nvSpPr>
      <xdr:spPr>
        <a:xfrm>
          <a:off x="19157950" y="10457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701" name="直線コネクタ 700">
          <a:extLst>
            <a:ext uri="{FF2B5EF4-FFF2-40B4-BE49-F238E27FC236}">
              <a16:creationId xmlns:a16="http://schemas.microsoft.com/office/drawing/2014/main" id="{022D2D2D-2AE0-4475-B08A-B4C2C68B465B}"/>
            </a:ext>
          </a:extLst>
        </xdr:cNvPr>
        <xdr:cNvCxnSpPr/>
      </xdr:nvCxnSpPr>
      <xdr:spPr>
        <a:xfrm>
          <a:off x="19202400" y="1050874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702" name="楕円 701">
          <a:extLst>
            <a:ext uri="{FF2B5EF4-FFF2-40B4-BE49-F238E27FC236}">
              <a16:creationId xmlns:a16="http://schemas.microsoft.com/office/drawing/2014/main" id="{6232EBF3-062E-4AF1-B2C9-3FF190256EC8}"/>
            </a:ext>
          </a:extLst>
        </xdr:cNvPr>
        <xdr:cNvSpPr/>
      </xdr:nvSpPr>
      <xdr:spPr>
        <a:xfrm>
          <a:off x="1834515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703" name="直線コネクタ 702">
          <a:extLst>
            <a:ext uri="{FF2B5EF4-FFF2-40B4-BE49-F238E27FC236}">
              <a16:creationId xmlns:a16="http://schemas.microsoft.com/office/drawing/2014/main" id="{7706D9C7-32C7-46D7-BFA3-779CD0EE4927}"/>
            </a:ext>
          </a:extLst>
        </xdr:cNvPr>
        <xdr:cNvCxnSpPr/>
      </xdr:nvCxnSpPr>
      <xdr:spPr>
        <a:xfrm>
          <a:off x="18395950" y="1050874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704" name="楕円 703">
          <a:extLst>
            <a:ext uri="{FF2B5EF4-FFF2-40B4-BE49-F238E27FC236}">
              <a16:creationId xmlns:a16="http://schemas.microsoft.com/office/drawing/2014/main" id="{90F5F93D-8C28-4B2F-B709-EE95DF06F820}"/>
            </a:ext>
          </a:extLst>
        </xdr:cNvPr>
        <xdr:cNvSpPr/>
      </xdr:nvSpPr>
      <xdr:spPr>
        <a:xfrm>
          <a:off x="175514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107442</xdr:rowOff>
    </xdr:to>
    <xdr:cxnSp macro="">
      <xdr:nvCxnSpPr>
        <xdr:cNvPr id="705" name="直線コネクタ 704">
          <a:extLst>
            <a:ext uri="{FF2B5EF4-FFF2-40B4-BE49-F238E27FC236}">
              <a16:creationId xmlns:a16="http://schemas.microsoft.com/office/drawing/2014/main" id="{18F298B4-5FBA-499D-AA53-709D685CD892}"/>
            </a:ext>
          </a:extLst>
        </xdr:cNvPr>
        <xdr:cNvCxnSpPr/>
      </xdr:nvCxnSpPr>
      <xdr:spPr>
        <a:xfrm>
          <a:off x="17602200" y="105087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706" name="楕円 705">
          <a:extLst>
            <a:ext uri="{FF2B5EF4-FFF2-40B4-BE49-F238E27FC236}">
              <a16:creationId xmlns:a16="http://schemas.microsoft.com/office/drawing/2014/main" id="{F43D8D0D-9E32-4C53-929F-67148A61427D}"/>
            </a:ext>
          </a:extLst>
        </xdr:cNvPr>
        <xdr:cNvSpPr/>
      </xdr:nvSpPr>
      <xdr:spPr>
        <a:xfrm>
          <a:off x="16757650" y="10457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107442</xdr:rowOff>
    </xdr:to>
    <xdr:cxnSp macro="">
      <xdr:nvCxnSpPr>
        <xdr:cNvPr id="707" name="直線コネクタ 706">
          <a:extLst>
            <a:ext uri="{FF2B5EF4-FFF2-40B4-BE49-F238E27FC236}">
              <a16:creationId xmlns:a16="http://schemas.microsoft.com/office/drawing/2014/main" id="{313D80C0-EA44-471C-B84A-DB7A56E6A41B}"/>
            </a:ext>
          </a:extLst>
        </xdr:cNvPr>
        <xdr:cNvCxnSpPr/>
      </xdr:nvCxnSpPr>
      <xdr:spPr>
        <a:xfrm>
          <a:off x="16802100" y="105087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65B21BFE-09F8-4B1E-B714-51914FDC4BBC}"/>
            </a:ext>
          </a:extLst>
        </xdr:cNvPr>
        <xdr:cNvSpPr txBox="1"/>
      </xdr:nvSpPr>
      <xdr:spPr>
        <a:xfrm>
          <a:off x="18980227" y="1014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709" name="n_2aveValue【保健センター・保健所】&#10;一人当たり面積">
          <a:extLst>
            <a:ext uri="{FF2B5EF4-FFF2-40B4-BE49-F238E27FC236}">
              <a16:creationId xmlns:a16="http://schemas.microsoft.com/office/drawing/2014/main" id="{85C18C93-5A35-409C-8E74-028BA518CF39}"/>
            </a:ext>
          </a:extLst>
        </xdr:cNvPr>
        <xdr:cNvSpPr txBox="1"/>
      </xdr:nvSpPr>
      <xdr:spPr>
        <a:xfrm>
          <a:off x="18180127"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10" name="n_3aveValue【保健センター・保健所】&#10;一人当たり面積">
          <a:extLst>
            <a:ext uri="{FF2B5EF4-FFF2-40B4-BE49-F238E27FC236}">
              <a16:creationId xmlns:a16="http://schemas.microsoft.com/office/drawing/2014/main" id="{85B829C3-3ACF-4101-A8B9-D47208FFE758}"/>
            </a:ext>
          </a:extLst>
        </xdr:cNvPr>
        <xdr:cNvSpPr txBox="1"/>
      </xdr:nvSpPr>
      <xdr:spPr>
        <a:xfrm>
          <a:off x="17386377" y="100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711" name="n_4aveValue【保健センター・保健所】&#10;一人当たり面積">
          <a:extLst>
            <a:ext uri="{FF2B5EF4-FFF2-40B4-BE49-F238E27FC236}">
              <a16:creationId xmlns:a16="http://schemas.microsoft.com/office/drawing/2014/main" id="{491116EF-8F7F-4CB8-9FE4-0191D763AA66}"/>
            </a:ext>
          </a:extLst>
        </xdr:cNvPr>
        <xdr:cNvSpPr txBox="1"/>
      </xdr:nvSpPr>
      <xdr:spPr>
        <a:xfrm>
          <a:off x="16592627"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712" name="n_1mainValue【保健センター・保健所】&#10;一人当たり面積">
          <a:extLst>
            <a:ext uri="{FF2B5EF4-FFF2-40B4-BE49-F238E27FC236}">
              <a16:creationId xmlns:a16="http://schemas.microsoft.com/office/drawing/2014/main" id="{5617655D-78A1-4628-B0C8-A3D5409F5D8B}"/>
            </a:ext>
          </a:extLst>
        </xdr:cNvPr>
        <xdr:cNvSpPr txBox="1"/>
      </xdr:nvSpPr>
      <xdr:spPr>
        <a:xfrm>
          <a:off x="189802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713" name="n_2mainValue【保健センター・保健所】&#10;一人当たり面積">
          <a:extLst>
            <a:ext uri="{FF2B5EF4-FFF2-40B4-BE49-F238E27FC236}">
              <a16:creationId xmlns:a16="http://schemas.microsoft.com/office/drawing/2014/main" id="{94341339-12A1-46F9-A60D-1A8C19643650}"/>
            </a:ext>
          </a:extLst>
        </xdr:cNvPr>
        <xdr:cNvSpPr txBox="1"/>
      </xdr:nvSpPr>
      <xdr:spPr>
        <a:xfrm>
          <a:off x="181801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714" name="n_3mainValue【保健センター・保健所】&#10;一人当たり面積">
          <a:extLst>
            <a:ext uri="{FF2B5EF4-FFF2-40B4-BE49-F238E27FC236}">
              <a16:creationId xmlns:a16="http://schemas.microsoft.com/office/drawing/2014/main" id="{C21290EB-4F4C-47BF-867B-B13419A60067}"/>
            </a:ext>
          </a:extLst>
        </xdr:cNvPr>
        <xdr:cNvSpPr txBox="1"/>
      </xdr:nvSpPr>
      <xdr:spPr>
        <a:xfrm>
          <a:off x="1738637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715" name="n_4mainValue【保健センター・保健所】&#10;一人当たり面積">
          <a:extLst>
            <a:ext uri="{FF2B5EF4-FFF2-40B4-BE49-F238E27FC236}">
              <a16:creationId xmlns:a16="http://schemas.microsoft.com/office/drawing/2014/main" id="{BEFFD116-EA93-4A29-9AF7-B8AD46DFABE6}"/>
            </a:ext>
          </a:extLst>
        </xdr:cNvPr>
        <xdr:cNvSpPr txBox="1"/>
      </xdr:nvSpPr>
      <xdr:spPr>
        <a:xfrm>
          <a:off x="165926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34977938-C51C-4F3C-9ACC-8E8EAFF645D4}"/>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49DD0C7-E038-4CE8-BADF-C053D7354646}"/>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64B83C5C-0152-4854-9A69-B7B275317F68}"/>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8BBB3AC8-A5C3-4AFB-AA07-281CF3ADCA0F}"/>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1BB225E-5AE2-4AD0-80E1-8FB95F089422}"/>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8051B00-3032-45AB-ADD4-F3293328940E}"/>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62D3DBC-6C1B-4CB5-9DA5-42500D8036BD}"/>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DD5A7C1-8C40-4E0F-890A-843E6EFA10B9}"/>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29E6806D-5A68-449C-B027-CB1584769D8A}"/>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C6C19AC-87E8-49B1-8B63-2FC053001A42}"/>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80324555-D014-42C3-8FE4-EE1153A3B209}"/>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8795F1A-78BE-4CC7-8FFD-A9306ADE0F44}"/>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476FE1FF-CE00-4AD0-9246-049584CFE3C1}"/>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6B1D7520-152D-4ECE-A88F-2466CA06AFFB}"/>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2A056F2C-6325-49B6-9AE4-ABF81AC44F94}"/>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40B4486B-7D61-4515-A3CA-CDA0B3580C73}"/>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7F0871E6-210D-4E3B-BDC6-4C0A9D6A431C}"/>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D44002FA-BE67-4410-940B-AC4BA7B85D3D}"/>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2920BB03-0285-47A4-A094-A9104421A264}"/>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CC52A17E-D347-4D14-A643-3518598047CB}"/>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FD4547E9-FDC7-4633-8F59-787052D8A971}"/>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FA005411-E119-4C65-92E8-DFE519D9DF50}"/>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E90CC5DF-8BF4-4274-A255-E370F320F18A}"/>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C99E9355-DBFF-4F7F-A8B7-085F729C345F}"/>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9F39C4CF-0503-4A43-A87C-57AD48D887D7}"/>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DEA8A1D-641C-4B13-84CE-992E33265CDC}"/>
            </a:ext>
          </a:extLst>
        </xdr:cNvPr>
        <xdr:cNvCxnSpPr/>
      </xdr:nvCxnSpPr>
      <xdr:spPr>
        <a:xfrm flipV="1">
          <a:off x="14699614" y="12971418"/>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DE1768A6-4ED9-427D-AFB7-CCF7317F3F0A}"/>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70325EFF-B944-4146-AB42-F98C49958CCE}"/>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91AAC78F-652C-4E25-9A90-D7BD66110F2A}"/>
            </a:ext>
          </a:extLst>
        </xdr:cNvPr>
        <xdr:cNvSpPr txBox="1"/>
      </xdr:nvSpPr>
      <xdr:spPr>
        <a:xfrm>
          <a:off x="14738350" y="1275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D357B92A-644D-44BC-B074-C6870267AD0F}"/>
            </a:ext>
          </a:extLst>
        </xdr:cNvPr>
        <xdr:cNvCxnSpPr/>
      </xdr:nvCxnSpPr>
      <xdr:spPr>
        <a:xfrm>
          <a:off x="14611350" y="12971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B2C80433-2E86-46D3-AFF3-51B35B374DEE}"/>
            </a:ext>
          </a:extLst>
        </xdr:cNvPr>
        <xdr:cNvSpPr txBox="1"/>
      </xdr:nvSpPr>
      <xdr:spPr>
        <a:xfrm>
          <a:off x="14738350" y="1375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B75A5240-BCA1-46A8-905B-BCA116CA4E86}"/>
            </a:ext>
          </a:extLst>
        </xdr:cNvPr>
        <xdr:cNvSpPr/>
      </xdr:nvSpPr>
      <xdr:spPr>
        <a:xfrm>
          <a:off x="14649450" y="13777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9B7DF333-EA3C-40BB-9285-EDA914BB1FA6}"/>
            </a:ext>
          </a:extLst>
        </xdr:cNvPr>
        <xdr:cNvSpPr/>
      </xdr:nvSpPr>
      <xdr:spPr>
        <a:xfrm>
          <a:off x="13887450" y="1375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49" name="フローチャート: 判断 748">
          <a:extLst>
            <a:ext uri="{FF2B5EF4-FFF2-40B4-BE49-F238E27FC236}">
              <a16:creationId xmlns:a16="http://schemas.microsoft.com/office/drawing/2014/main" id="{1426825C-A5C4-47D9-8322-7E0A6F1604E0}"/>
            </a:ext>
          </a:extLst>
        </xdr:cNvPr>
        <xdr:cNvSpPr/>
      </xdr:nvSpPr>
      <xdr:spPr>
        <a:xfrm>
          <a:off x="13093700" y="13680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50" name="フローチャート: 判断 749">
          <a:extLst>
            <a:ext uri="{FF2B5EF4-FFF2-40B4-BE49-F238E27FC236}">
              <a16:creationId xmlns:a16="http://schemas.microsoft.com/office/drawing/2014/main" id="{1E9B5EB7-9E6D-4A35-9444-B68DE363FE91}"/>
            </a:ext>
          </a:extLst>
        </xdr:cNvPr>
        <xdr:cNvSpPr/>
      </xdr:nvSpPr>
      <xdr:spPr>
        <a:xfrm>
          <a:off x="12299950" y="136479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1" name="フローチャート: 判断 750">
          <a:extLst>
            <a:ext uri="{FF2B5EF4-FFF2-40B4-BE49-F238E27FC236}">
              <a16:creationId xmlns:a16="http://schemas.microsoft.com/office/drawing/2014/main" id="{BF944629-2CE7-428A-9666-F2AFA20A255C}"/>
            </a:ext>
          </a:extLst>
        </xdr:cNvPr>
        <xdr:cNvSpPr/>
      </xdr:nvSpPr>
      <xdr:spPr>
        <a:xfrm>
          <a:off x="11487150" y="136414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709A8C3-51E4-4B3C-B9D5-9198477F9A77}"/>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5764531-0057-430F-A49A-7ECEC6D90D04}"/>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643E120-9781-4728-9776-43ACABE70C3F}"/>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A33A439-1CA7-4A5C-A069-88AF0891626B}"/>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C981B99-E6EF-46F2-A79F-CBDA78D3A102}"/>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57" name="楕円 756">
          <a:extLst>
            <a:ext uri="{FF2B5EF4-FFF2-40B4-BE49-F238E27FC236}">
              <a16:creationId xmlns:a16="http://schemas.microsoft.com/office/drawing/2014/main" id="{583FACD0-1FF8-497E-B4A9-6B295F7E40C0}"/>
            </a:ext>
          </a:extLst>
        </xdr:cNvPr>
        <xdr:cNvSpPr/>
      </xdr:nvSpPr>
      <xdr:spPr>
        <a:xfrm>
          <a:off x="14649450" y="136120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96719</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4C79E3F6-A483-49C5-8E81-A005262DCA2D}"/>
            </a:ext>
          </a:extLst>
        </xdr:cNvPr>
        <xdr:cNvSpPr txBox="1"/>
      </xdr:nvSpPr>
      <xdr:spPr>
        <a:xfrm>
          <a:off x="14738350" y="1346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59" name="楕円 758">
          <a:extLst>
            <a:ext uri="{FF2B5EF4-FFF2-40B4-BE49-F238E27FC236}">
              <a16:creationId xmlns:a16="http://schemas.microsoft.com/office/drawing/2014/main" id="{F89D7411-0BBE-4FC1-ABEE-495689B40D97}"/>
            </a:ext>
          </a:extLst>
        </xdr:cNvPr>
        <xdr:cNvSpPr/>
      </xdr:nvSpPr>
      <xdr:spPr>
        <a:xfrm>
          <a:off x="1388745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124642</xdr:rowOff>
    </xdr:to>
    <xdr:cxnSp macro="">
      <xdr:nvCxnSpPr>
        <xdr:cNvPr id="760" name="直線コネクタ 759">
          <a:extLst>
            <a:ext uri="{FF2B5EF4-FFF2-40B4-BE49-F238E27FC236}">
              <a16:creationId xmlns:a16="http://schemas.microsoft.com/office/drawing/2014/main" id="{5639237D-871A-4EA8-BB67-63607698CD1F}"/>
            </a:ext>
          </a:extLst>
        </xdr:cNvPr>
        <xdr:cNvCxnSpPr/>
      </xdr:nvCxnSpPr>
      <xdr:spPr>
        <a:xfrm>
          <a:off x="13938250" y="13599161"/>
          <a:ext cx="762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114663</xdr:rowOff>
    </xdr:from>
    <xdr:to>
      <xdr:col>76</xdr:col>
      <xdr:colOff>165100</xdr:colOff>
      <xdr:row>82</xdr:row>
      <xdr:rowOff>44813</xdr:rowOff>
    </xdr:to>
    <xdr:sp macro="" textlink="">
      <xdr:nvSpPr>
        <xdr:cNvPr id="761" name="楕円 760">
          <a:extLst>
            <a:ext uri="{FF2B5EF4-FFF2-40B4-BE49-F238E27FC236}">
              <a16:creationId xmlns:a16="http://schemas.microsoft.com/office/drawing/2014/main" id="{6B919A44-30D7-4063-AB01-4F58B5F08816}"/>
            </a:ext>
          </a:extLst>
        </xdr:cNvPr>
        <xdr:cNvSpPr/>
      </xdr:nvSpPr>
      <xdr:spPr>
        <a:xfrm>
          <a:off x="13093700" y="13487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165463</xdr:rowOff>
    </xdr:from>
    <xdr:to>
      <xdr:col>81</xdr:col>
      <xdr:colOff>50800</xdr:colOff>
      <xdr:row>82</xdr:row>
      <xdr:rowOff>60961</xdr:rowOff>
    </xdr:to>
    <xdr:cxnSp macro="">
      <xdr:nvCxnSpPr>
        <xdr:cNvPr id="762" name="直線コネクタ 761">
          <a:extLst>
            <a:ext uri="{FF2B5EF4-FFF2-40B4-BE49-F238E27FC236}">
              <a16:creationId xmlns:a16="http://schemas.microsoft.com/office/drawing/2014/main" id="{DAE09E91-BC2B-4B25-BCD0-C11FE889C259}"/>
            </a:ext>
          </a:extLst>
        </xdr:cNvPr>
        <xdr:cNvCxnSpPr/>
      </xdr:nvCxnSpPr>
      <xdr:spPr>
        <a:xfrm>
          <a:off x="13144500" y="13538563"/>
          <a:ext cx="79375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763" name="楕円 762">
          <a:extLst>
            <a:ext uri="{FF2B5EF4-FFF2-40B4-BE49-F238E27FC236}">
              <a16:creationId xmlns:a16="http://schemas.microsoft.com/office/drawing/2014/main" id="{DAF4B4E3-427C-4174-A6F3-29F5AA9B3DDC}"/>
            </a:ext>
          </a:extLst>
        </xdr:cNvPr>
        <xdr:cNvSpPr/>
      </xdr:nvSpPr>
      <xdr:spPr>
        <a:xfrm>
          <a:off x="12299950" y="138473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165463</xdr:rowOff>
    </xdr:from>
    <xdr:to>
      <xdr:col>76</xdr:col>
      <xdr:colOff>114300</xdr:colOff>
      <xdr:row>84</xdr:row>
      <xdr:rowOff>23405</xdr:rowOff>
    </xdr:to>
    <xdr:cxnSp macro="">
      <xdr:nvCxnSpPr>
        <xdr:cNvPr id="764" name="直線コネクタ 763">
          <a:extLst>
            <a:ext uri="{FF2B5EF4-FFF2-40B4-BE49-F238E27FC236}">
              <a16:creationId xmlns:a16="http://schemas.microsoft.com/office/drawing/2014/main" id="{B2DED00C-8D59-4C57-940E-53A74AE63CF4}"/>
            </a:ext>
          </a:extLst>
        </xdr:cNvPr>
        <xdr:cNvCxnSpPr/>
      </xdr:nvCxnSpPr>
      <xdr:spPr>
        <a:xfrm flipV="1">
          <a:off x="12344400" y="13538563"/>
          <a:ext cx="800100" cy="3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93436</xdr:rowOff>
    </xdr:from>
    <xdr:to>
      <xdr:col>67</xdr:col>
      <xdr:colOff>101600</xdr:colOff>
      <xdr:row>84</xdr:row>
      <xdr:rowOff>23586</xdr:rowOff>
    </xdr:to>
    <xdr:sp macro="" textlink="">
      <xdr:nvSpPr>
        <xdr:cNvPr id="765" name="楕円 764">
          <a:extLst>
            <a:ext uri="{FF2B5EF4-FFF2-40B4-BE49-F238E27FC236}">
              <a16:creationId xmlns:a16="http://schemas.microsoft.com/office/drawing/2014/main" id="{7D14DBE3-0F52-4E7E-B409-1E3FA9BAF819}"/>
            </a:ext>
          </a:extLst>
        </xdr:cNvPr>
        <xdr:cNvSpPr/>
      </xdr:nvSpPr>
      <xdr:spPr>
        <a:xfrm>
          <a:off x="11487150" y="137967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144236</xdr:rowOff>
    </xdr:from>
    <xdr:to>
      <xdr:col>71</xdr:col>
      <xdr:colOff>177800</xdr:colOff>
      <xdr:row>84</xdr:row>
      <xdr:rowOff>23405</xdr:rowOff>
    </xdr:to>
    <xdr:cxnSp macro="">
      <xdr:nvCxnSpPr>
        <xdr:cNvPr id="766" name="直線コネクタ 765">
          <a:extLst>
            <a:ext uri="{FF2B5EF4-FFF2-40B4-BE49-F238E27FC236}">
              <a16:creationId xmlns:a16="http://schemas.microsoft.com/office/drawing/2014/main" id="{DE92A2E0-2029-4B2C-9528-6D551F379E7F}"/>
            </a:ext>
          </a:extLst>
        </xdr:cNvPr>
        <xdr:cNvCxnSpPr/>
      </xdr:nvCxnSpPr>
      <xdr:spPr>
        <a:xfrm>
          <a:off x="11537950" y="13847536"/>
          <a:ext cx="80645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EC9EB4DB-1CBB-4D3F-82F2-1B16C65C00E2}"/>
            </a:ext>
          </a:extLst>
        </xdr:cNvPr>
        <xdr:cNvSpPr txBox="1"/>
      </xdr:nvSpPr>
      <xdr:spPr>
        <a:xfrm>
          <a:off x="13742044"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768" name="n_2aveValue【消防施設】&#10;有形固定資産減価償却率">
          <a:extLst>
            <a:ext uri="{FF2B5EF4-FFF2-40B4-BE49-F238E27FC236}">
              <a16:creationId xmlns:a16="http://schemas.microsoft.com/office/drawing/2014/main" id="{01EBEAD5-6E25-4BFF-9DB1-E958AF59AFD7}"/>
            </a:ext>
          </a:extLst>
        </xdr:cNvPr>
        <xdr:cNvSpPr txBox="1"/>
      </xdr:nvSpPr>
      <xdr:spPr>
        <a:xfrm>
          <a:off x="12960994"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769" name="n_3aveValue【消防施設】&#10;有形固定資産減価償却率">
          <a:extLst>
            <a:ext uri="{FF2B5EF4-FFF2-40B4-BE49-F238E27FC236}">
              <a16:creationId xmlns:a16="http://schemas.microsoft.com/office/drawing/2014/main" id="{6DE34126-7EEA-4F9D-9085-3A0403008F91}"/>
            </a:ext>
          </a:extLst>
        </xdr:cNvPr>
        <xdr:cNvSpPr txBox="1"/>
      </xdr:nvSpPr>
      <xdr:spPr>
        <a:xfrm>
          <a:off x="121672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0" name="n_4aveValue【消防施設】&#10;有形固定資産減価償却率">
          <a:extLst>
            <a:ext uri="{FF2B5EF4-FFF2-40B4-BE49-F238E27FC236}">
              <a16:creationId xmlns:a16="http://schemas.microsoft.com/office/drawing/2014/main" id="{96E6CABA-9F78-4726-96A7-9A31D84445C2}"/>
            </a:ext>
          </a:extLst>
        </xdr:cNvPr>
        <xdr:cNvSpPr txBox="1"/>
      </xdr:nvSpPr>
      <xdr:spPr>
        <a:xfrm>
          <a:off x="113544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771" name="n_1mainValue【消防施設】&#10;有形固定資産減価償却率">
          <a:extLst>
            <a:ext uri="{FF2B5EF4-FFF2-40B4-BE49-F238E27FC236}">
              <a16:creationId xmlns:a16="http://schemas.microsoft.com/office/drawing/2014/main" id="{F9105A4E-1956-499B-82E6-51DED191C720}"/>
            </a:ext>
          </a:extLst>
        </xdr:cNvPr>
        <xdr:cNvSpPr txBox="1"/>
      </xdr:nvSpPr>
      <xdr:spPr>
        <a:xfrm>
          <a:off x="137420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772" name="n_2mainValue【消防施設】&#10;有形固定資産減価償却率">
          <a:extLst>
            <a:ext uri="{FF2B5EF4-FFF2-40B4-BE49-F238E27FC236}">
              <a16:creationId xmlns:a16="http://schemas.microsoft.com/office/drawing/2014/main" id="{442ECEF1-204B-46E9-A2D3-62028B5EE3EC}"/>
            </a:ext>
          </a:extLst>
        </xdr:cNvPr>
        <xdr:cNvSpPr txBox="1"/>
      </xdr:nvSpPr>
      <xdr:spPr>
        <a:xfrm>
          <a:off x="12960994" y="1326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773" name="n_3mainValue【消防施設】&#10;有形固定資産減価償却率">
          <a:extLst>
            <a:ext uri="{FF2B5EF4-FFF2-40B4-BE49-F238E27FC236}">
              <a16:creationId xmlns:a16="http://schemas.microsoft.com/office/drawing/2014/main" id="{484327E8-FED9-40C9-9A6D-B2ACB4547BC0}"/>
            </a:ext>
          </a:extLst>
        </xdr:cNvPr>
        <xdr:cNvSpPr txBox="1"/>
      </xdr:nvSpPr>
      <xdr:spPr>
        <a:xfrm>
          <a:off x="12167244" y="1393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14713</xdr:rowOff>
    </xdr:from>
    <xdr:ext cx="405111" cy="259045"/>
    <xdr:sp macro="" textlink="">
      <xdr:nvSpPr>
        <xdr:cNvPr id="774" name="n_4mainValue【消防施設】&#10;有形固定資産減価償却率">
          <a:extLst>
            <a:ext uri="{FF2B5EF4-FFF2-40B4-BE49-F238E27FC236}">
              <a16:creationId xmlns:a16="http://schemas.microsoft.com/office/drawing/2014/main" id="{0B2AEAC2-EAE1-4858-8302-BD08680E1BFA}"/>
            </a:ext>
          </a:extLst>
        </xdr:cNvPr>
        <xdr:cNvSpPr txBox="1"/>
      </xdr:nvSpPr>
      <xdr:spPr>
        <a:xfrm>
          <a:off x="11354444" y="1388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E2CF152-25D4-49C2-BD6C-07E92B21F63D}"/>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98CB6920-D7DE-4675-B479-78C0A0D9003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4E30BC30-25E2-4F66-B9F5-4B8777D19234}"/>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98FF24A2-A9EB-4042-80C8-7F53E0D7857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CB97962E-55AA-4CB1-B0EA-AA42A37C18E7}"/>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31DE8784-4DFC-4974-8200-DF8086517FF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A72AAA09-55C7-42BD-BC63-4A13E328985B}"/>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7F0E0829-5977-47C4-9232-34E50F24843A}"/>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DF67354D-C201-4792-AC64-6303FC0B6A45}"/>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DCEC46C1-8EA9-4BD4-AE44-243B2D4A05CD}"/>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2FA9731F-2999-43AA-A067-4BAEDC3F6FCC}"/>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56505649-5B4D-4BD5-9BE5-ABA98B12E2BA}"/>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CF67B38-8293-4EC7-8721-0961D6F430FD}"/>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B0FEB9B6-A4FE-4568-8136-B396B2524884}"/>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467B26BC-80E1-483B-BAD4-263EFCB7D5A4}"/>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F3D08181-2AC1-44B5-89CC-47979ABEE205}"/>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ECF9D7BD-C7F7-489E-95D9-4532E47D8DC0}"/>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6AC29378-1C86-4512-9D70-93E4583D527A}"/>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495E54D8-4F4D-488D-AFBD-B0C7409F60A9}"/>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EB86EE96-E861-40D5-A213-88095F7F450D}"/>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34A5C0AD-C3ED-4352-A098-0AAE9353F09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AF5B7E5F-78E3-431B-8CF4-8AD22A1A404F}"/>
            </a:ext>
          </a:extLst>
        </xdr:cNvPr>
        <xdr:cNvCxnSpPr/>
      </xdr:nvCxnSpPr>
      <xdr:spPr>
        <a:xfrm flipV="1">
          <a:off x="19951064" y="13030200"/>
          <a:ext cx="0" cy="119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7C8F10D9-7F4E-4C57-B134-8AFCADCDE5EC}"/>
            </a:ext>
          </a:extLst>
        </xdr:cNvPr>
        <xdr:cNvSpPr txBox="1"/>
      </xdr:nvSpPr>
      <xdr:spPr>
        <a:xfrm>
          <a:off x="199898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18B679C2-C91A-400F-B5B3-757370C7D67A}"/>
            </a:ext>
          </a:extLst>
        </xdr:cNvPr>
        <xdr:cNvCxnSpPr/>
      </xdr:nvCxnSpPr>
      <xdr:spPr>
        <a:xfrm>
          <a:off x="19881850" y="1422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C4708A41-3FA5-4693-8B76-7BCC1AEF2FD6}"/>
            </a:ext>
          </a:extLst>
        </xdr:cNvPr>
        <xdr:cNvSpPr txBox="1"/>
      </xdr:nvSpPr>
      <xdr:spPr>
        <a:xfrm>
          <a:off x="19989800" y="1281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62AC381D-C9E3-4FED-8E53-A7A82A21A7D3}"/>
            </a:ext>
          </a:extLst>
        </xdr:cNvPr>
        <xdr:cNvCxnSpPr/>
      </xdr:nvCxnSpPr>
      <xdr:spPr>
        <a:xfrm>
          <a:off x="19881850" y="1303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9CBEAB37-778E-45C9-A00D-8AB7EBD7F6B7}"/>
            </a:ext>
          </a:extLst>
        </xdr:cNvPr>
        <xdr:cNvSpPr txBox="1"/>
      </xdr:nvSpPr>
      <xdr:spPr>
        <a:xfrm>
          <a:off x="19989800" y="1376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774E8291-140E-4CF8-AD9D-3EAECD9D3487}"/>
            </a:ext>
          </a:extLst>
        </xdr:cNvPr>
        <xdr:cNvSpPr/>
      </xdr:nvSpPr>
      <xdr:spPr>
        <a:xfrm>
          <a:off x="19900900" y="1390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64A69574-8738-4678-B819-E7F78E9B0193}"/>
            </a:ext>
          </a:extLst>
        </xdr:cNvPr>
        <xdr:cNvSpPr/>
      </xdr:nvSpPr>
      <xdr:spPr>
        <a:xfrm>
          <a:off x="19157950" y="1390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4" name="フローチャート: 判断 803">
          <a:extLst>
            <a:ext uri="{FF2B5EF4-FFF2-40B4-BE49-F238E27FC236}">
              <a16:creationId xmlns:a16="http://schemas.microsoft.com/office/drawing/2014/main" id="{56D06E7C-E6C3-4B50-BB3A-EFF66758080B}"/>
            </a:ext>
          </a:extLst>
        </xdr:cNvPr>
        <xdr:cNvSpPr/>
      </xdr:nvSpPr>
      <xdr:spPr>
        <a:xfrm>
          <a:off x="18345150" y="137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805" name="フローチャート: 判断 804">
          <a:extLst>
            <a:ext uri="{FF2B5EF4-FFF2-40B4-BE49-F238E27FC236}">
              <a16:creationId xmlns:a16="http://schemas.microsoft.com/office/drawing/2014/main" id="{4F091005-7031-4483-91BF-6118F9A90563}"/>
            </a:ext>
          </a:extLst>
        </xdr:cNvPr>
        <xdr:cNvSpPr/>
      </xdr:nvSpPr>
      <xdr:spPr>
        <a:xfrm>
          <a:off x="17551400" y="137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806" name="フローチャート: 判断 805">
          <a:extLst>
            <a:ext uri="{FF2B5EF4-FFF2-40B4-BE49-F238E27FC236}">
              <a16:creationId xmlns:a16="http://schemas.microsoft.com/office/drawing/2014/main" id="{1309E79E-70BD-4C5C-8686-3DA0B78F2A9D}"/>
            </a:ext>
          </a:extLst>
        </xdr:cNvPr>
        <xdr:cNvSpPr/>
      </xdr:nvSpPr>
      <xdr:spPr>
        <a:xfrm>
          <a:off x="16757650" y="13752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0B66BE6-7473-48FA-B6D2-88301BDF7F83}"/>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C0FE757-27B1-43C5-B34E-A8F22FCBC40B}"/>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9299531-2C44-43DB-A931-DAE51A1BDDFD}"/>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CA42230-7B39-41B1-BCBA-D3C07FF9E38E}"/>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7484FA-0C5D-4976-AF62-B65C5BCA54EC}"/>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2" name="楕円 811">
          <a:extLst>
            <a:ext uri="{FF2B5EF4-FFF2-40B4-BE49-F238E27FC236}">
              <a16:creationId xmlns:a16="http://schemas.microsoft.com/office/drawing/2014/main" id="{26EADC8F-8036-466B-809D-5CD93DF63FEC}"/>
            </a:ext>
          </a:extLst>
        </xdr:cNvPr>
        <xdr:cNvSpPr/>
      </xdr:nvSpPr>
      <xdr:spPr>
        <a:xfrm>
          <a:off x="19900900" y="14034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13" name="【消防施設】&#10;一人当たり面積該当値テキスト">
          <a:extLst>
            <a:ext uri="{FF2B5EF4-FFF2-40B4-BE49-F238E27FC236}">
              <a16:creationId xmlns:a16="http://schemas.microsoft.com/office/drawing/2014/main" id="{74EB7E6C-4586-4F90-A090-17FDC28D1B98}"/>
            </a:ext>
          </a:extLst>
        </xdr:cNvPr>
        <xdr:cNvSpPr txBox="1"/>
      </xdr:nvSpPr>
      <xdr:spPr>
        <a:xfrm>
          <a:off x="19989800" y="1401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14" name="楕円 813">
          <a:extLst>
            <a:ext uri="{FF2B5EF4-FFF2-40B4-BE49-F238E27FC236}">
              <a16:creationId xmlns:a16="http://schemas.microsoft.com/office/drawing/2014/main" id="{A91083EE-458B-4B1C-9E7E-E2E8266AA12D}"/>
            </a:ext>
          </a:extLst>
        </xdr:cNvPr>
        <xdr:cNvSpPr/>
      </xdr:nvSpPr>
      <xdr:spPr>
        <a:xfrm>
          <a:off x="19157950" y="14034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815" name="直線コネクタ 814">
          <a:extLst>
            <a:ext uri="{FF2B5EF4-FFF2-40B4-BE49-F238E27FC236}">
              <a16:creationId xmlns:a16="http://schemas.microsoft.com/office/drawing/2014/main" id="{6E8183F3-7E6A-469B-A52A-93ECFCFCBFEF}"/>
            </a:ext>
          </a:extLst>
        </xdr:cNvPr>
        <xdr:cNvCxnSpPr/>
      </xdr:nvCxnSpPr>
      <xdr:spPr>
        <a:xfrm>
          <a:off x="19202400" y="1407845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816" name="楕円 815">
          <a:extLst>
            <a:ext uri="{FF2B5EF4-FFF2-40B4-BE49-F238E27FC236}">
              <a16:creationId xmlns:a16="http://schemas.microsoft.com/office/drawing/2014/main" id="{E4EB01E1-5AFD-44C5-9695-3B38168423F6}"/>
            </a:ext>
          </a:extLst>
        </xdr:cNvPr>
        <xdr:cNvSpPr/>
      </xdr:nvSpPr>
      <xdr:spPr>
        <a:xfrm>
          <a:off x="18345150" y="14034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817" name="直線コネクタ 816">
          <a:extLst>
            <a:ext uri="{FF2B5EF4-FFF2-40B4-BE49-F238E27FC236}">
              <a16:creationId xmlns:a16="http://schemas.microsoft.com/office/drawing/2014/main" id="{8536AEC8-30F0-4597-B03E-C4C29625AAEE}"/>
            </a:ext>
          </a:extLst>
        </xdr:cNvPr>
        <xdr:cNvCxnSpPr/>
      </xdr:nvCxnSpPr>
      <xdr:spPr>
        <a:xfrm>
          <a:off x="18395950" y="1407845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8" name="楕円 817">
          <a:extLst>
            <a:ext uri="{FF2B5EF4-FFF2-40B4-BE49-F238E27FC236}">
              <a16:creationId xmlns:a16="http://schemas.microsoft.com/office/drawing/2014/main" id="{DC94DC88-BE08-4FA4-B2A6-919D6B371031}"/>
            </a:ext>
          </a:extLst>
        </xdr:cNvPr>
        <xdr:cNvSpPr/>
      </xdr:nvSpPr>
      <xdr:spPr>
        <a:xfrm>
          <a:off x="17551400" y="140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81535</xdr:rowOff>
    </xdr:to>
    <xdr:cxnSp macro="">
      <xdr:nvCxnSpPr>
        <xdr:cNvPr id="819" name="直線コネクタ 818">
          <a:extLst>
            <a:ext uri="{FF2B5EF4-FFF2-40B4-BE49-F238E27FC236}">
              <a16:creationId xmlns:a16="http://schemas.microsoft.com/office/drawing/2014/main" id="{59D8D4A2-5F19-408D-9F16-4F010019B415}"/>
            </a:ext>
          </a:extLst>
        </xdr:cNvPr>
        <xdr:cNvCxnSpPr/>
      </xdr:nvCxnSpPr>
      <xdr:spPr>
        <a:xfrm flipV="1">
          <a:off x="17602200" y="14078458"/>
          <a:ext cx="79375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820" name="楕円 819">
          <a:extLst>
            <a:ext uri="{FF2B5EF4-FFF2-40B4-BE49-F238E27FC236}">
              <a16:creationId xmlns:a16="http://schemas.microsoft.com/office/drawing/2014/main" id="{2C636F8F-77F4-498D-92DC-90E694B34E22}"/>
            </a:ext>
          </a:extLst>
        </xdr:cNvPr>
        <xdr:cNvSpPr/>
      </xdr:nvSpPr>
      <xdr:spPr>
        <a:xfrm>
          <a:off x="16757650" y="14045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81535</xdr:rowOff>
    </xdr:to>
    <xdr:cxnSp macro="">
      <xdr:nvCxnSpPr>
        <xdr:cNvPr id="821" name="直線コネクタ 820">
          <a:extLst>
            <a:ext uri="{FF2B5EF4-FFF2-40B4-BE49-F238E27FC236}">
              <a16:creationId xmlns:a16="http://schemas.microsoft.com/office/drawing/2014/main" id="{ACBC7175-7E48-4232-A030-58BE0EDA291E}"/>
            </a:ext>
          </a:extLst>
        </xdr:cNvPr>
        <xdr:cNvCxnSpPr/>
      </xdr:nvCxnSpPr>
      <xdr:spPr>
        <a:xfrm>
          <a:off x="16802100" y="14096746"/>
          <a:ext cx="8001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F1DED174-3FCE-42DE-A1D0-F9ECC8CD96DC}"/>
            </a:ext>
          </a:extLst>
        </xdr:cNvPr>
        <xdr:cNvSpPr txBox="1"/>
      </xdr:nvSpPr>
      <xdr:spPr>
        <a:xfrm>
          <a:off x="1898022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23" name="n_2aveValue【消防施設】&#10;一人当たり面積">
          <a:extLst>
            <a:ext uri="{FF2B5EF4-FFF2-40B4-BE49-F238E27FC236}">
              <a16:creationId xmlns:a16="http://schemas.microsoft.com/office/drawing/2014/main" id="{47739FB6-0AC1-4824-9900-3AD6F82EE713}"/>
            </a:ext>
          </a:extLst>
        </xdr:cNvPr>
        <xdr:cNvSpPr txBox="1"/>
      </xdr:nvSpPr>
      <xdr:spPr>
        <a:xfrm>
          <a:off x="181801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824" name="n_3aveValue【消防施設】&#10;一人当たり面積">
          <a:extLst>
            <a:ext uri="{FF2B5EF4-FFF2-40B4-BE49-F238E27FC236}">
              <a16:creationId xmlns:a16="http://schemas.microsoft.com/office/drawing/2014/main" id="{9DEFB468-5D0C-4813-9123-BB203047AF71}"/>
            </a:ext>
          </a:extLst>
        </xdr:cNvPr>
        <xdr:cNvSpPr txBox="1"/>
      </xdr:nvSpPr>
      <xdr:spPr>
        <a:xfrm>
          <a:off x="1738637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825" name="n_4aveValue【消防施設】&#10;一人当たり面積">
          <a:extLst>
            <a:ext uri="{FF2B5EF4-FFF2-40B4-BE49-F238E27FC236}">
              <a16:creationId xmlns:a16="http://schemas.microsoft.com/office/drawing/2014/main" id="{F5434C92-B888-4857-873D-BC8D317D8F04}"/>
            </a:ext>
          </a:extLst>
        </xdr:cNvPr>
        <xdr:cNvSpPr txBox="1"/>
      </xdr:nvSpPr>
      <xdr:spPr>
        <a:xfrm>
          <a:off x="16592627"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26" name="n_1mainValue【消防施設】&#10;一人当たり面積">
          <a:extLst>
            <a:ext uri="{FF2B5EF4-FFF2-40B4-BE49-F238E27FC236}">
              <a16:creationId xmlns:a16="http://schemas.microsoft.com/office/drawing/2014/main" id="{59398544-1479-4116-8714-A09B39F50D1A}"/>
            </a:ext>
          </a:extLst>
        </xdr:cNvPr>
        <xdr:cNvSpPr txBox="1"/>
      </xdr:nvSpPr>
      <xdr:spPr>
        <a:xfrm>
          <a:off x="18980227" y="1412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27" name="n_2mainValue【消防施設】&#10;一人当たり面積">
          <a:extLst>
            <a:ext uri="{FF2B5EF4-FFF2-40B4-BE49-F238E27FC236}">
              <a16:creationId xmlns:a16="http://schemas.microsoft.com/office/drawing/2014/main" id="{ED947EBD-6CED-4880-B5E6-1785272BBD80}"/>
            </a:ext>
          </a:extLst>
        </xdr:cNvPr>
        <xdr:cNvSpPr txBox="1"/>
      </xdr:nvSpPr>
      <xdr:spPr>
        <a:xfrm>
          <a:off x="18180127" y="1412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8" name="n_3mainValue【消防施設】&#10;一人当たり面積">
          <a:extLst>
            <a:ext uri="{FF2B5EF4-FFF2-40B4-BE49-F238E27FC236}">
              <a16:creationId xmlns:a16="http://schemas.microsoft.com/office/drawing/2014/main" id="{284EBF42-1728-4192-A149-E61CB576BBAA}"/>
            </a:ext>
          </a:extLst>
        </xdr:cNvPr>
        <xdr:cNvSpPr txBox="1"/>
      </xdr:nvSpPr>
      <xdr:spPr>
        <a:xfrm>
          <a:off x="17386377" y="141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829" name="n_4mainValue【消防施設】&#10;一人当たり面積">
          <a:extLst>
            <a:ext uri="{FF2B5EF4-FFF2-40B4-BE49-F238E27FC236}">
              <a16:creationId xmlns:a16="http://schemas.microsoft.com/office/drawing/2014/main" id="{4BEB17F0-B85B-443D-BD7B-9E7EF3B1CEBB}"/>
            </a:ext>
          </a:extLst>
        </xdr:cNvPr>
        <xdr:cNvSpPr txBox="1"/>
      </xdr:nvSpPr>
      <xdr:spPr>
        <a:xfrm>
          <a:off x="16592627" y="1413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728B1CE-84CE-40AE-83F1-1890D7C3C31C}"/>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1F90136-0344-4081-B143-D4774005E005}"/>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5215CAE3-A44A-40CF-A59D-EFE810497AA2}"/>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F3613AED-8DF5-4697-8609-FC357A25CF9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CF4DD900-6102-4878-8D2C-E9E87E8D46B2}"/>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906C1A97-B1AD-4E95-8E7A-CF1A8C0D67A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765462CE-CCCF-4C5A-8237-496265A88EA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90AC25B2-8ECA-4918-A8EB-D35FFC58359B}"/>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FE1CDA44-2352-4A97-B6A6-9F7B82B2F462}"/>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C4AB2412-5219-45AB-AD18-8AC4E8C65656}"/>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AF4385C-382E-4CED-8ADB-863EFB4E2D93}"/>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7F7E05C9-4A7E-49CA-AC0E-6373A454CDBE}"/>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ADA572BF-EB07-46B4-9877-666FAA021913}"/>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1EE883D4-CC39-43CE-8277-3834FCE3564E}"/>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BBB97B37-EF01-42E1-A418-2A241B04AE32}"/>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D64D4AE4-090D-427A-9764-198C081CDAE8}"/>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26BC2007-881E-4FE0-9C07-3A60377E805E}"/>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D6FD1EDF-2F4B-4AA4-AF7F-7906DB2344D6}"/>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5F6FE8F5-1767-409B-A074-5CFB1D9AD473}"/>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D2F7E1D9-451D-4D36-AA08-23539BFA5D22}"/>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AC2CB7AC-BF9F-4EBD-8813-EA63816D492C}"/>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D1148656-7369-4B4E-B95E-1025069CC2B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8E1E4117-0A6E-4673-8A58-8E60622C9CD6}"/>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EE37A103-2ED0-4D20-B36E-3B7880A2DB01}"/>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53FA8A59-FA30-4867-979C-531108B5469F}"/>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6F45DF8B-EE8E-4E65-A1B0-9DA9B32A0078}"/>
            </a:ext>
          </a:extLst>
        </xdr:cNvPr>
        <xdr:cNvCxnSpPr/>
      </xdr:nvCxnSpPr>
      <xdr:spPr>
        <a:xfrm flipV="1">
          <a:off x="14699614" y="1647661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7328A7B8-B18A-4E05-88F5-D5B13FF07055}"/>
            </a:ext>
          </a:extLst>
        </xdr:cNvPr>
        <xdr:cNvSpPr txBox="1"/>
      </xdr:nvSpPr>
      <xdr:spPr>
        <a:xfrm>
          <a:off x="14738350" y="179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7AE04C50-C958-4544-8DA9-C4C9ACCB4912}"/>
            </a:ext>
          </a:extLst>
        </xdr:cNvPr>
        <xdr:cNvCxnSpPr/>
      </xdr:nvCxnSpPr>
      <xdr:spPr>
        <a:xfrm>
          <a:off x="14611350" y="17955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EDC6E32A-402E-4B10-9D47-3994958AD0A2}"/>
            </a:ext>
          </a:extLst>
        </xdr:cNvPr>
        <xdr:cNvSpPr txBox="1"/>
      </xdr:nvSpPr>
      <xdr:spPr>
        <a:xfrm>
          <a:off x="14738350" y="16258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379AA053-4759-46E6-82E9-E3FE3E079B9B}"/>
            </a:ext>
          </a:extLst>
        </xdr:cNvPr>
        <xdr:cNvCxnSpPr/>
      </xdr:nvCxnSpPr>
      <xdr:spPr>
        <a:xfrm>
          <a:off x="14611350" y="16476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2F8F684A-4C52-4415-A94D-97C84EECF541}"/>
            </a:ext>
          </a:extLst>
        </xdr:cNvPr>
        <xdr:cNvSpPr txBox="1"/>
      </xdr:nvSpPr>
      <xdr:spPr>
        <a:xfrm>
          <a:off x="14738350" y="17167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E549C000-6F53-4B54-AB60-688C971C0A6D}"/>
            </a:ext>
          </a:extLst>
        </xdr:cNvPr>
        <xdr:cNvSpPr/>
      </xdr:nvSpPr>
      <xdr:spPr>
        <a:xfrm>
          <a:off x="14649450" y="171892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331D5FCF-9584-41BF-AE0A-CF2E837980A8}"/>
            </a:ext>
          </a:extLst>
        </xdr:cNvPr>
        <xdr:cNvSpPr/>
      </xdr:nvSpPr>
      <xdr:spPr>
        <a:xfrm>
          <a:off x="13887450" y="172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a:extLst>
            <a:ext uri="{FF2B5EF4-FFF2-40B4-BE49-F238E27FC236}">
              <a16:creationId xmlns:a16="http://schemas.microsoft.com/office/drawing/2014/main" id="{1C5D627E-2C9D-4C90-98CE-901238669494}"/>
            </a:ext>
          </a:extLst>
        </xdr:cNvPr>
        <xdr:cNvSpPr/>
      </xdr:nvSpPr>
      <xdr:spPr>
        <a:xfrm>
          <a:off x="13093700" y="17149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64" name="フローチャート: 判断 863">
          <a:extLst>
            <a:ext uri="{FF2B5EF4-FFF2-40B4-BE49-F238E27FC236}">
              <a16:creationId xmlns:a16="http://schemas.microsoft.com/office/drawing/2014/main" id="{28A4100E-CA88-4788-AC78-F39561E16025}"/>
            </a:ext>
          </a:extLst>
        </xdr:cNvPr>
        <xdr:cNvSpPr/>
      </xdr:nvSpPr>
      <xdr:spPr>
        <a:xfrm>
          <a:off x="12299950" y="171286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65" name="フローチャート: 判断 864">
          <a:extLst>
            <a:ext uri="{FF2B5EF4-FFF2-40B4-BE49-F238E27FC236}">
              <a16:creationId xmlns:a16="http://schemas.microsoft.com/office/drawing/2014/main" id="{006E6D90-597C-4670-B361-6DEC93FB8A69}"/>
            </a:ext>
          </a:extLst>
        </xdr:cNvPr>
        <xdr:cNvSpPr/>
      </xdr:nvSpPr>
      <xdr:spPr>
        <a:xfrm>
          <a:off x="11487150" y="17149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A3E6231-AB68-4042-B5BE-0098FE8FB85E}"/>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005D65F-FBA6-412A-8936-EE30523C60CD}"/>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F4CD201-8EC2-4DF1-A4F2-96E300267F2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B303192-33D0-436A-AFE8-EBFEB7D26A48}"/>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0D4E20D-FA00-4565-9EBC-7F1886B7FCA8}"/>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79284</xdr:rowOff>
    </xdr:from>
    <xdr:to>
      <xdr:col>76</xdr:col>
      <xdr:colOff>165100</xdr:colOff>
      <xdr:row>109</xdr:row>
      <xdr:rowOff>9434</xdr:rowOff>
    </xdr:to>
    <xdr:sp macro="" textlink="">
      <xdr:nvSpPr>
        <xdr:cNvPr id="871" name="楕円 870">
          <a:extLst>
            <a:ext uri="{FF2B5EF4-FFF2-40B4-BE49-F238E27FC236}">
              <a16:creationId xmlns:a16="http://schemas.microsoft.com/office/drawing/2014/main" id="{D76787A1-7CAF-4E4B-9651-E24452A0A82B}"/>
            </a:ext>
          </a:extLst>
        </xdr:cNvPr>
        <xdr:cNvSpPr/>
      </xdr:nvSpPr>
      <xdr:spPr>
        <a:xfrm>
          <a:off x="13093700" y="17910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67855</xdr:rowOff>
    </xdr:from>
    <xdr:to>
      <xdr:col>72</xdr:col>
      <xdr:colOff>38100</xdr:colOff>
      <xdr:row>108</xdr:row>
      <xdr:rowOff>169455</xdr:rowOff>
    </xdr:to>
    <xdr:sp macro="" textlink="">
      <xdr:nvSpPr>
        <xdr:cNvPr id="872" name="楕円 871">
          <a:extLst>
            <a:ext uri="{FF2B5EF4-FFF2-40B4-BE49-F238E27FC236}">
              <a16:creationId xmlns:a16="http://schemas.microsoft.com/office/drawing/2014/main" id="{0E9528DE-5A56-4815-BC4D-4552E5A0F31C}"/>
            </a:ext>
          </a:extLst>
        </xdr:cNvPr>
        <xdr:cNvSpPr/>
      </xdr:nvSpPr>
      <xdr:spPr>
        <a:xfrm>
          <a:off x="12299950" y="17898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130084</xdr:rowOff>
    </xdr:to>
    <xdr:cxnSp macro="">
      <xdr:nvCxnSpPr>
        <xdr:cNvPr id="873" name="直線コネクタ 872">
          <a:extLst>
            <a:ext uri="{FF2B5EF4-FFF2-40B4-BE49-F238E27FC236}">
              <a16:creationId xmlns:a16="http://schemas.microsoft.com/office/drawing/2014/main" id="{44C0D5EA-AE4B-40B9-9035-F735314B1189}"/>
            </a:ext>
          </a:extLst>
        </xdr:cNvPr>
        <xdr:cNvCxnSpPr/>
      </xdr:nvCxnSpPr>
      <xdr:spPr>
        <a:xfrm>
          <a:off x="12344400" y="17949455"/>
          <a:ext cx="8001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58057</xdr:rowOff>
    </xdr:from>
    <xdr:to>
      <xdr:col>67</xdr:col>
      <xdr:colOff>101600</xdr:colOff>
      <xdr:row>108</xdr:row>
      <xdr:rowOff>159657</xdr:rowOff>
    </xdr:to>
    <xdr:sp macro="" textlink="">
      <xdr:nvSpPr>
        <xdr:cNvPr id="874" name="楕円 873">
          <a:extLst>
            <a:ext uri="{FF2B5EF4-FFF2-40B4-BE49-F238E27FC236}">
              <a16:creationId xmlns:a16="http://schemas.microsoft.com/office/drawing/2014/main" id="{81DA7797-E87D-467E-ACFA-C38CD12DBD53}"/>
            </a:ext>
          </a:extLst>
        </xdr:cNvPr>
        <xdr:cNvSpPr/>
      </xdr:nvSpPr>
      <xdr:spPr>
        <a:xfrm>
          <a:off x="1148715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108857</xdr:rowOff>
    </xdr:from>
    <xdr:to>
      <xdr:col>71</xdr:col>
      <xdr:colOff>177800</xdr:colOff>
      <xdr:row>108</xdr:row>
      <xdr:rowOff>118655</xdr:rowOff>
    </xdr:to>
    <xdr:cxnSp macro="">
      <xdr:nvCxnSpPr>
        <xdr:cNvPr id="875" name="直線コネクタ 874">
          <a:extLst>
            <a:ext uri="{FF2B5EF4-FFF2-40B4-BE49-F238E27FC236}">
              <a16:creationId xmlns:a16="http://schemas.microsoft.com/office/drawing/2014/main" id="{D4B0B108-F1E0-43AF-979B-7437A12FAD27}"/>
            </a:ext>
          </a:extLst>
        </xdr:cNvPr>
        <xdr:cNvCxnSpPr/>
      </xdr:nvCxnSpPr>
      <xdr:spPr>
        <a:xfrm>
          <a:off x="11537950" y="17939657"/>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76" name="n_1aveValue【庁舎】&#10;有形固定資産減価償却率">
          <a:extLst>
            <a:ext uri="{FF2B5EF4-FFF2-40B4-BE49-F238E27FC236}">
              <a16:creationId xmlns:a16="http://schemas.microsoft.com/office/drawing/2014/main" id="{946D9858-CB6D-4AB5-91B6-4CE80B40E716}"/>
            </a:ext>
          </a:extLst>
        </xdr:cNvPr>
        <xdr:cNvSpPr txBox="1"/>
      </xdr:nvSpPr>
      <xdr:spPr>
        <a:xfrm>
          <a:off x="13742044" y="17000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77" name="n_2aveValue【庁舎】&#10;有形固定資産減価償却率">
          <a:extLst>
            <a:ext uri="{FF2B5EF4-FFF2-40B4-BE49-F238E27FC236}">
              <a16:creationId xmlns:a16="http://schemas.microsoft.com/office/drawing/2014/main" id="{2A4C6653-1255-4C60-8F64-A456FBDBFE22}"/>
            </a:ext>
          </a:extLst>
        </xdr:cNvPr>
        <xdr:cNvSpPr txBox="1"/>
      </xdr:nvSpPr>
      <xdr:spPr>
        <a:xfrm>
          <a:off x="12960994" y="1693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78" name="n_3aveValue【庁舎】&#10;有形固定資産減価償却率">
          <a:extLst>
            <a:ext uri="{FF2B5EF4-FFF2-40B4-BE49-F238E27FC236}">
              <a16:creationId xmlns:a16="http://schemas.microsoft.com/office/drawing/2014/main" id="{42909B4C-173A-4915-A5C7-4A3453DDD531}"/>
            </a:ext>
          </a:extLst>
        </xdr:cNvPr>
        <xdr:cNvSpPr txBox="1"/>
      </xdr:nvSpPr>
      <xdr:spPr>
        <a:xfrm>
          <a:off x="12167244" y="1691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79" name="n_4aveValue【庁舎】&#10;有形固定資産減価償却率">
          <a:extLst>
            <a:ext uri="{FF2B5EF4-FFF2-40B4-BE49-F238E27FC236}">
              <a16:creationId xmlns:a16="http://schemas.microsoft.com/office/drawing/2014/main" id="{A4CFFAC3-D5C6-406C-9709-69A860EB1CEA}"/>
            </a:ext>
          </a:extLst>
        </xdr:cNvPr>
        <xdr:cNvSpPr txBox="1"/>
      </xdr:nvSpPr>
      <xdr:spPr>
        <a:xfrm>
          <a:off x="11354444" y="1693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561</xdr:rowOff>
    </xdr:from>
    <xdr:ext cx="405111" cy="259045"/>
    <xdr:sp macro="" textlink="">
      <xdr:nvSpPr>
        <xdr:cNvPr id="880" name="n_2mainValue【庁舎】&#10;有形固定資産減価償却率">
          <a:extLst>
            <a:ext uri="{FF2B5EF4-FFF2-40B4-BE49-F238E27FC236}">
              <a16:creationId xmlns:a16="http://schemas.microsoft.com/office/drawing/2014/main" id="{78A827C3-4E03-4110-95BB-4B9B1E13A232}"/>
            </a:ext>
          </a:extLst>
        </xdr:cNvPr>
        <xdr:cNvSpPr txBox="1"/>
      </xdr:nvSpPr>
      <xdr:spPr>
        <a:xfrm>
          <a:off x="12960994" y="1799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160582</xdr:rowOff>
    </xdr:from>
    <xdr:ext cx="405111" cy="259045"/>
    <xdr:sp macro="" textlink="">
      <xdr:nvSpPr>
        <xdr:cNvPr id="881" name="n_3mainValue【庁舎】&#10;有形固定資産減価償却率">
          <a:extLst>
            <a:ext uri="{FF2B5EF4-FFF2-40B4-BE49-F238E27FC236}">
              <a16:creationId xmlns:a16="http://schemas.microsoft.com/office/drawing/2014/main" id="{A733044B-8333-414B-973F-21E4FCF0E43C}"/>
            </a:ext>
          </a:extLst>
        </xdr:cNvPr>
        <xdr:cNvSpPr txBox="1"/>
      </xdr:nvSpPr>
      <xdr:spPr>
        <a:xfrm>
          <a:off x="121672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150784</xdr:rowOff>
    </xdr:from>
    <xdr:ext cx="405111" cy="259045"/>
    <xdr:sp macro="" textlink="">
      <xdr:nvSpPr>
        <xdr:cNvPr id="882" name="n_4mainValue【庁舎】&#10;有形固定資産減価償却率">
          <a:extLst>
            <a:ext uri="{FF2B5EF4-FFF2-40B4-BE49-F238E27FC236}">
              <a16:creationId xmlns:a16="http://schemas.microsoft.com/office/drawing/2014/main" id="{4D0D1A47-A1BF-4FA1-BFF7-4ABE2808437D}"/>
            </a:ext>
          </a:extLst>
        </xdr:cNvPr>
        <xdr:cNvSpPr txBox="1"/>
      </xdr:nvSpPr>
      <xdr:spPr>
        <a:xfrm>
          <a:off x="113544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10BD44D7-5EF6-4FD5-898B-1AFB5DE04DC1}"/>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29F38C69-6D5F-4905-927E-15B1775F7BE4}"/>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BBADFD40-F4F6-488A-A443-0D59F284B148}"/>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A4E261B1-212F-4FC5-A9D0-FF223EF980E9}"/>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6BBC9358-5CBD-4106-8410-4CCCD4F38452}"/>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61977035-A6D3-4AB8-9D70-1D49F3F498C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DE7AC58A-7AEB-4136-A00A-024F4F125287}"/>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4C28EB1B-55C1-439E-A75F-4EE46171706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1059E628-D71A-4D76-9261-22B46728B02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F1B648E1-7F40-4E18-96D7-98A503F6D6D1}"/>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a:extLst>
            <a:ext uri="{FF2B5EF4-FFF2-40B4-BE49-F238E27FC236}">
              <a16:creationId xmlns:a16="http://schemas.microsoft.com/office/drawing/2014/main" id="{4B21B3D1-3083-4A3D-827F-A110CFE92EF9}"/>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a:extLst>
            <a:ext uri="{FF2B5EF4-FFF2-40B4-BE49-F238E27FC236}">
              <a16:creationId xmlns:a16="http://schemas.microsoft.com/office/drawing/2014/main" id="{DA80ADF7-3CCE-4EDE-9505-A7766763BAEF}"/>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a:extLst>
            <a:ext uri="{FF2B5EF4-FFF2-40B4-BE49-F238E27FC236}">
              <a16:creationId xmlns:a16="http://schemas.microsoft.com/office/drawing/2014/main" id="{EA88C1D8-441C-477A-8F3A-8AF1A54CF189}"/>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a:extLst>
            <a:ext uri="{FF2B5EF4-FFF2-40B4-BE49-F238E27FC236}">
              <a16:creationId xmlns:a16="http://schemas.microsoft.com/office/drawing/2014/main" id="{C0FABDE6-BE1A-482E-B0FC-25CDA8BC208A}"/>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a:extLst>
            <a:ext uri="{FF2B5EF4-FFF2-40B4-BE49-F238E27FC236}">
              <a16:creationId xmlns:a16="http://schemas.microsoft.com/office/drawing/2014/main" id="{56FA87C6-1352-4433-8009-1329ADE2710C}"/>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a:extLst>
            <a:ext uri="{FF2B5EF4-FFF2-40B4-BE49-F238E27FC236}">
              <a16:creationId xmlns:a16="http://schemas.microsoft.com/office/drawing/2014/main" id="{D8F80663-8D73-4C16-8392-48DE0AC3773C}"/>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a:extLst>
            <a:ext uri="{FF2B5EF4-FFF2-40B4-BE49-F238E27FC236}">
              <a16:creationId xmlns:a16="http://schemas.microsoft.com/office/drawing/2014/main" id="{9FCA5C79-CB00-433F-A874-50B65B51CC4A}"/>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a:extLst>
            <a:ext uri="{FF2B5EF4-FFF2-40B4-BE49-F238E27FC236}">
              <a16:creationId xmlns:a16="http://schemas.microsoft.com/office/drawing/2014/main" id="{95EB89E8-4108-49A2-8ADD-231828AE7AC7}"/>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a:extLst>
            <a:ext uri="{FF2B5EF4-FFF2-40B4-BE49-F238E27FC236}">
              <a16:creationId xmlns:a16="http://schemas.microsoft.com/office/drawing/2014/main" id="{0D6520FC-BA80-4D81-AEF0-7B469DF74B44}"/>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a:extLst>
            <a:ext uri="{FF2B5EF4-FFF2-40B4-BE49-F238E27FC236}">
              <a16:creationId xmlns:a16="http://schemas.microsoft.com/office/drawing/2014/main" id="{B5F4F92A-7048-4E36-8B1C-649D88823BEC}"/>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a:extLst>
            <a:ext uri="{FF2B5EF4-FFF2-40B4-BE49-F238E27FC236}">
              <a16:creationId xmlns:a16="http://schemas.microsoft.com/office/drawing/2014/main" id="{51163E84-8665-420D-8BF4-252CF64792E3}"/>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a:extLst>
            <a:ext uri="{FF2B5EF4-FFF2-40B4-BE49-F238E27FC236}">
              <a16:creationId xmlns:a16="http://schemas.microsoft.com/office/drawing/2014/main" id="{46F84B87-1062-4A91-8830-6D0CE1580757}"/>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79FBC900-3C19-41E5-B14E-3CF5A9FB1355}"/>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243EE36C-DC25-4A25-92B9-FD13241D7A8B}"/>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F036DDBA-3400-4A42-B821-CD08DF0074A9}"/>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08" name="直線コネクタ 907">
          <a:extLst>
            <a:ext uri="{FF2B5EF4-FFF2-40B4-BE49-F238E27FC236}">
              <a16:creationId xmlns:a16="http://schemas.microsoft.com/office/drawing/2014/main" id="{02E7B47B-417E-4ED4-9387-9E42F3E7CACB}"/>
            </a:ext>
          </a:extLst>
        </xdr:cNvPr>
        <xdr:cNvCxnSpPr/>
      </xdr:nvCxnSpPr>
      <xdr:spPr>
        <a:xfrm flipV="1">
          <a:off x="19951064" y="16429264"/>
          <a:ext cx="0" cy="1376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9" name="【庁舎】&#10;一人当たり面積最小値テキスト">
          <a:extLst>
            <a:ext uri="{FF2B5EF4-FFF2-40B4-BE49-F238E27FC236}">
              <a16:creationId xmlns:a16="http://schemas.microsoft.com/office/drawing/2014/main" id="{1105DB75-891F-4E1F-83FD-803C42B652FE}"/>
            </a:ext>
          </a:extLst>
        </xdr:cNvPr>
        <xdr:cNvSpPr txBox="1"/>
      </xdr:nvSpPr>
      <xdr:spPr>
        <a:xfrm>
          <a:off x="19989800" y="178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0" name="直線コネクタ 909">
          <a:extLst>
            <a:ext uri="{FF2B5EF4-FFF2-40B4-BE49-F238E27FC236}">
              <a16:creationId xmlns:a16="http://schemas.microsoft.com/office/drawing/2014/main" id="{11E46EB3-A171-45CB-AADF-A3AE49FD09C8}"/>
            </a:ext>
          </a:extLst>
        </xdr:cNvPr>
        <xdr:cNvCxnSpPr/>
      </xdr:nvCxnSpPr>
      <xdr:spPr>
        <a:xfrm>
          <a:off x="19881850" y="17805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1" name="【庁舎】&#10;一人当たり面積最大値テキスト">
          <a:extLst>
            <a:ext uri="{FF2B5EF4-FFF2-40B4-BE49-F238E27FC236}">
              <a16:creationId xmlns:a16="http://schemas.microsoft.com/office/drawing/2014/main" id="{85451724-2292-486E-B85A-2CAB8E11B386}"/>
            </a:ext>
          </a:extLst>
        </xdr:cNvPr>
        <xdr:cNvSpPr txBox="1"/>
      </xdr:nvSpPr>
      <xdr:spPr>
        <a:xfrm>
          <a:off x="19989800" y="162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2" name="直線コネクタ 911">
          <a:extLst>
            <a:ext uri="{FF2B5EF4-FFF2-40B4-BE49-F238E27FC236}">
              <a16:creationId xmlns:a16="http://schemas.microsoft.com/office/drawing/2014/main" id="{E85CED31-563B-4FF8-AD6A-76506697AB91}"/>
            </a:ext>
          </a:extLst>
        </xdr:cNvPr>
        <xdr:cNvCxnSpPr/>
      </xdr:nvCxnSpPr>
      <xdr:spPr>
        <a:xfrm>
          <a:off x="19881850" y="16429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3" name="【庁舎】&#10;一人当たり面積平均値テキスト">
          <a:extLst>
            <a:ext uri="{FF2B5EF4-FFF2-40B4-BE49-F238E27FC236}">
              <a16:creationId xmlns:a16="http://schemas.microsoft.com/office/drawing/2014/main" id="{59251E91-8599-48BC-B406-4614742E9EA9}"/>
            </a:ext>
          </a:extLst>
        </xdr:cNvPr>
        <xdr:cNvSpPr txBox="1"/>
      </xdr:nvSpPr>
      <xdr:spPr>
        <a:xfrm>
          <a:off x="19989800" y="17383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4" name="フローチャート: 判断 913">
          <a:extLst>
            <a:ext uri="{FF2B5EF4-FFF2-40B4-BE49-F238E27FC236}">
              <a16:creationId xmlns:a16="http://schemas.microsoft.com/office/drawing/2014/main" id="{9CD44332-80D0-4817-9BD5-3B739EFB4B85}"/>
            </a:ext>
          </a:extLst>
        </xdr:cNvPr>
        <xdr:cNvSpPr/>
      </xdr:nvSpPr>
      <xdr:spPr>
        <a:xfrm>
          <a:off x="19900900" y="17404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15" name="フローチャート: 判断 914">
          <a:extLst>
            <a:ext uri="{FF2B5EF4-FFF2-40B4-BE49-F238E27FC236}">
              <a16:creationId xmlns:a16="http://schemas.microsoft.com/office/drawing/2014/main" id="{35E445E3-6155-4251-A16C-6B27CCE17E4E}"/>
            </a:ext>
          </a:extLst>
        </xdr:cNvPr>
        <xdr:cNvSpPr/>
      </xdr:nvSpPr>
      <xdr:spPr>
        <a:xfrm>
          <a:off x="19157950" y="17411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16" name="フローチャート: 判断 915">
          <a:extLst>
            <a:ext uri="{FF2B5EF4-FFF2-40B4-BE49-F238E27FC236}">
              <a16:creationId xmlns:a16="http://schemas.microsoft.com/office/drawing/2014/main" id="{2CFDE111-5381-42C0-927C-E6AD6997BECC}"/>
            </a:ext>
          </a:extLst>
        </xdr:cNvPr>
        <xdr:cNvSpPr/>
      </xdr:nvSpPr>
      <xdr:spPr>
        <a:xfrm>
          <a:off x="18345150" y="17133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917" name="フローチャート: 判断 916">
          <a:extLst>
            <a:ext uri="{FF2B5EF4-FFF2-40B4-BE49-F238E27FC236}">
              <a16:creationId xmlns:a16="http://schemas.microsoft.com/office/drawing/2014/main" id="{9F0407D1-6A02-4A78-8178-975DEF2D01E5}"/>
            </a:ext>
          </a:extLst>
        </xdr:cNvPr>
        <xdr:cNvSpPr/>
      </xdr:nvSpPr>
      <xdr:spPr>
        <a:xfrm>
          <a:off x="17551400" y="17113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918" name="フローチャート: 判断 917">
          <a:extLst>
            <a:ext uri="{FF2B5EF4-FFF2-40B4-BE49-F238E27FC236}">
              <a16:creationId xmlns:a16="http://schemas.microsoft.com/office/drawing/2014/main" id="{FEA76889-6AB1-4C89-8992-0FD25E9DE3A2}"/>
            </a:ext>
          </a:extLst>
        </xdr:cNvPr>
        <xdr:cNvSpPr/>
      </xdr:nvSpPr>
      <xdr:spPr>
        <a:xfrm>
          <a:off x="16757650" y="171466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3EA8CA5-FA8A-43A7-B57B-18F9946C666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643BB4B-B21F-44F1-9E88-BFBFCF116C47}"/>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3FF7F2D-05A6-493A-8DD2-B94A57D6719E}"/>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B9EF9B2-DC5E-4374-9D91-26925BDC5F0C}"/>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8F57DE8-6EBD-4F8D-996A-856906675F89}"/>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125005</xdr:rowOff>
    </xdr:from>
    <xdr:to>
      <xdr:col>107</xdr:col>
      <xdr:colOff>101600</xdr:colOff>
      <xdr:row>108</xdr:row>
      <xdr:rowOff>55155</xdr:rowOff>
    </xdr:to>
    <xdr:sp macro="" textlink="">
      <xdr:nvSpPr>
        <xdr:cNvPr id="924" name="楕円 923">
          <a:extLst>
            <a:ext uri="{FF2B5EF4-FFF2-40B4-BE49-F238E27FC236}">
              <a16:creationId xmlns:a16="http://schemas.microsoft.com/office/drawing/2014/main" id="{A35CBB5A-16EC-4F8F-9326-D164175895CF}"/>
            </a:ext>
          </a:extLst>
        </xdr:cNvPr>
        <xdr:cNvSpPr/>
      </xdr:nvSpPr>
      <xdr:spPr>
        <a:xfrm>
          <a:off x="18345150" y="17790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925" name="楕円 924">
          <a:extLst>
            <a:ext uri="{FF2B5EF4-FFF2-40B4-BE49-F238E27FC236}">
              <a16:creationId xmlns:a16="http://schemas.microsoft.com/office/drawing/2014/main" id="{C32FBBD9-5CED-4C6D-94B0-7A063DB30BE3}"/>
            </a:ext>
          </a:extLst>
        </xdr:cNvPr>
        <xdr:cNvSpPr/>
      </xdr:nvSpPr>
      <xdr:spPr>
        <a:xfrm>
          <a:off x="17551400" y="17790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926" name="直線コネクタ 925">
          <a:extLst>
            <a:ext uri="{FF2B5EF4-FFF2-40B4-BE49-F238E27FC236}">
              <a16:creationId xmlns:a16="http://schemas.microsoft.com/office/drawing/2014/main" id="{FBCB6A8B-04CC-4744-8033-6ABA658A3F94}"/>
            </a:ext>
          </a:extLst>
        </xdr:cNvPr>
        <xdr:cNvCxnSpPr/>
      </xdr:nvCxnSpPr>
      <xdr:spPr>
        <a:xfrm>
          <a:off x="17602200" y="1783515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927" name="楕円 926">
          <a:extLst>
            <a:ext uri="{FF2B5EF4-FFF2-40B4-BE49-F238E27FC236}">
              <a16:creationId xmlns:a16="http://schemas.microsoft.com/office/drawing/2014/main" id="{DA18C342-118A-4D57-AF0D-05A5E9665D2C}"/>
            </a:ext>
          </a:extLst>
        </xdr:cNvPr>
        <xdr:cNvSpPr/>
      </xdr:nvSpPr>
      <xdr:spPr>
        <a:xfrm>
          <a:off x="16757650" y="17790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928" name="直線コネクタ 927">
          <a:extLst>
            <a:ext uri="{FF2B5EF4-FFF2-40B4-BE49-F238E27FC236}">
              <a16:creationId xmlns:a16="http://schemas.microsoft.com/office/drawing/2014/main" id="{5BD047EB-BC1D-492E-B7DF-30066A19471D}"/>
            </a:ext>
          </a:extLst>
        </xdr:cNvPr>
        <xdr:cNvCxnSpPr/>
      </xdr:nvCxnSpPr>
      <xdr:spPr>
        <a:xfrm>
          <a:off x="16802100" y="178351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29" name="n_1aveValue【庁舎】&#10;一人当たり面積">
          <a:extLst>
            <a:ext uri="{FF2B5EF4-FFF2-40B4-BE49-F238E27FC236}">
              <a16:creationId xmlns:a16="http://schemas.microsoft.com/office/drawing/2014/main" id="{B449C30D-F37A-4ADD-8D39-83BD6A57544C}"/>
            </a:ext>
          </a:extLst>
        </xdr:cNvPr>
        <xdr:cNvSpPr txBox="1"/>
      </xdr:nvSpPr>
      <xdr:spPr>
        <a:xfrm>
          <a:off x="18980227" y="171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30" name="n_2aveValue【庁舎】&#10;一人当たり面積">
          <a:extLst>
            <a:ext uri="{FF2B5EF4-FFF2-40B4-BE49-F238E27FC236}">
              <a16:creationId xmlns:a16="http://schemas.microsoft.com/office/drawing/2014/main" id="{2564DF1C-B8AD-4940-BB84-A37DF607389F}"/>
            </a:ext>
          </a:extLst>
        </xdr:cNvPr>
        <xdr:cNvSpPr txBox="1"/>
      </xdr:nvSpPr>
      <xdr:spPr>
        <a:xfrm>
          <a:off x="181801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931" name="n_3aveValue【庁舎】&#10;一人当たり面積">
          <a:extLst>
            <a:ext uri="{FF2B5EF4-FFF2-40B4-BE49-F238E27FC236}">
              <a16:creationId xmlns:a16="http://schemas.microsoft.com/office/drawing/2014/main" id="{B495E7C6-3805-4B27-8EFB-2FEDBBAC90DD}"/>
            </a:ext>
          </a:extLst>
        </xdr:cNvPr>
        <xdr:cNvSpPr txBox="1"/>
      </xdr:nvSpPr>
      <xdr:spPr>
        <a:xfrm>
          <a:off x="17386377" y="1689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932" name="n_4aveValue【庁舎】&#10;一人当たり面積">
          <a:extLst>
            <a:ext uri="{FF2B5EF4-FFF2-40B4-BE49-F238E27FC236}">
              <a16:creationId xmlns:a16="http://schemas.microsoft.com/office/drawing/2014/main" id="{33BBA945-525A-43EC-9157-10CCF5D4F084}"/>
            </a:ext>
          </a:extLst>
        </xdr:cNvPr>
        <xdr:cNvSpPr txBox="1"/>
      </xdr:nvSpPr>
      <xdr:spPr>
        <a:xfrm>
          <a:off x="16592627" y="169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933" name="n_2mainValue【庁舎】&#10;一人当たり面積">
          <a:extLst>
            <a:ext uri="{FF2B5EF4-FFF2-40B4-BE49-F238E27FC236}">
              <a16:creationId xmlns:a16="http://schemas.microsoft.com/office/drawing/2014/main" id="{12CFB700-B36E-4B0B-92CD-7A171B89EEE4}"/>
            </a:ext>
          </a:extLst>
        </xdr:cNvPr>
        <xdr:cNvSpPr txBox="1"/>
      </xdr:nvSpPr>
      <xdr:spPr>
        <a:xfrm>
          <a:off x="1818012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934" name="n_3mainValue【庁舎】&#10;一人当たり面積">
          <a:extLst>
            <a:ext uri="{FF2B5EF4-FFF2-40B4-BE49-F238E27FC236}">
              <a16:creationId xmlns:a16="http://schemas.microsoft.com/office/drawing/2014/main" id="{46DE35FD-79C2-4171-BC9E-4A73B891FFC6}"/>
            </a:ext>
          </a:extLst>
        </xdr:cNvPr>
        <xdr:cNvSpPr txBox="1"/>
      </xdr:nvSpPr>
      <xdr:spPr>
        <a:xfrm>
          <a:off x="1738637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935" name="n_4mainValue【庁舎】&#10;一人当たり面積">
          <a:extLst>
            <a:ext uri="{FF2B5EF4-FFF2-40B4-BE49-F238E27FC236}">
              <a16:creationId xmlns:a16="http://schemas.microsoft.com/office/drawing/2014/main" id="{D593AFBA-BE99-4002-8858-6B8670028595}"/>
            </a:ext>
          </a:extLst>
        </xdr:cNvPr>
        <xdr:cNvSpPr txBox="1"/>
      </xdr:nvSpPr>
      <xdr:spPr>
        <a:xfrm>
          <a:off x="1659262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8793CA6B-32B7-4227-A9CC-0F0890D2178F}"/>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21F7020B-AF5F-4B22-A584-C173B2548556}"/>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FE3628D5-3ED9-4CED-9B8F-7CA41AFD0C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有形固定資産減価償却率が高い施設は、「庁舎」と「図書館」である。「庁舎」は令和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年に新庁舎が完成したほか、「図書館」は蕨駅西口地区市街地再開発事業（令和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の公共公益施設として新図書館を整備することが決定しているため、いずれも今後有形固定資産減価償却率の低下が見込まれる。また、「一般廃棄物処理施設」については、蕨戸田衛生センターにおいて「循環型社会形成推進地域計画」に基づく基幹的設備改良事業（令和元～</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年度）を行っていることから、指標の改善が見込まれる。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5" sqref="AM5:AT5"/>
    </sheetView>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c r="B2" s="176" t="s">
        <v>83</v>
      </c>
      <c r="C2" s="176"/>
      <c r="D2" s="177"/>
    </row>
    <row r="3" spans="1:119" ht="18.75" customHeight="1" thickBot="1">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33581676</v>
      </c>
      <c r="BO4" s="358"/>
      <c r="BP4" s="358"/>
      <c r="BQ4" s="358"/>
      <c r="BR4" s="358"/>
      <c r="BS4" s="358"/>
      <c r="BT4" s="358"/>
      <c r="BU4" s="359"/>
      <c r="BV4" s="357">
        <v>33336721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16.399999999999999</v>
      </c>
      <c r="CU4" s="364"/>
      <c r="CV4" s="364"/>
      <c r="CW4" s="364"/>
      <c r="CX4" s="364"/>
      <c r="CY4" s="364"/>
      <c r="CZ4" s="364"/>
      <c r="DA4" s="365"/>
      <c r="DB4" s="363">
        <v>16.7</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30891881</v>
      </c>
      <c r="BO5" s="395"/>
      <c r="BP5" s="395"/>
      <c r="BQ5" s="395"/>
      <c r="BR5" s="395"/>
      <c r="BS5" s="395"/>
      <c r="BT5" s="395"/>
      <c r="BU5" s="396"/>
      <c r="BV5" s="394">
        <v>30399219</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87.2</v>
      </c>
      <c r="CU5" s="392"/>
      <c r="CV5" s="392"/>
      <c r="CW5" s="392"/>
      <c r="CX5" s="392"/>
      <c r="CY5" s="392"/>
      <c r="CZ5" s="392"/>
      <c r="DA5" s="393"/>
      <c r="DB5" s="391">
        <v>83.1</v>
      </c>
      <c r="DC5" s="392"/>
      <c r="DD5" s="392"/>
      <c r="DE5" s="392"/>
      <c r="DF5" s="392"/>
      <c r="DG5" s="392"/>
      <c r="DH5" s="392"/>
      <c r="DI5" s="393"/>
    </row>
    <row r="6" spans="1:119" ht="18.75" customHeight="1">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2689795</v>
      </c>
      <c r="BO6" s="395"/>
      <c r="BP6" s="395"/>
      <c r="BQ6" s="395"/>
      <c r="BR6" s="395"/>
      <c r="BS6" s="395"/>
      <c r="BT6" s="395"/>
      <c r="BU6" s="396"/>
      <c r="BV6" s="394">
        <v>2937502</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89.2</v>
      </c>
      <c r="CU6" s="432"/>
      <c r="CV6" s="432"/>
      <c r="CW6" s="432"/>
      <c r="CX6" s="432"/>
      <c r="CY6" s="432"/>
      <c r="CZ6" s="432"/>
      <c r="DA6" s="433"/>
      <c r="DB6" s="431">
        <v>88.1</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156515</v>
      </c>
      <c r="BO7" s="395"/>
      <c r="BP7" s="395"/>
      <c r="BQ7" s="395"/>
      <c r="BR7" s="395"/>
      <c r="BS7" s="395"/>
      <c r="BT7" s="395"/>
      <c r="BU7" s="396"/>
      <c r="BV7" s="394">
        <v>314931</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15480027</v>
      </c>
      <c r="CU7" s="395"/>
      <c r="CV7" s="395"/>
      <c r="CW7" s="395"/>
      <c r="CX7" s="395"/>
      <c r="CY7" s="395"/>
      <c r="CZ7" s="395"/>
      <c r="DA7" s="396"/>
      <c r="DB7" s="394">
        <v>15741343</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2533280</v>
      </c>
      <c r="BO8" s="395"/>
      <c r="BP8" s="395"/>
      <c r="BQ8" s="395"/>
      <c r="BR8" s="395"/>
      <c r="BS8" s="395"/>
      <c r="BT8" s="395"/>
      <c r="BU8" s="396"/>
      <c r="BV8" s="394">
        <v>2622571</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0.85</v>
      </c>
      <c r="CU8" s="435"/>
      <c r="CV8" s="435"/>
      <c r="CW8" s="435"/>
      <c r="CX8" s="435"/>
      <c r="CY8" s="435"/>
      <c r="CZ8" s="435"/>
      <c r="DA8" s="436"/>
      <c r="DB8" s="434">
        <v>0.86</v>
      </c>
      <c r="DC8" s="435"/>
      <c r="DD8" s="435"/>
      <c r="DE8" s="435"/>
      <c r="DF8" s="435"/>
      <c r="DG8" s="435"/>
      <c r="DH8" s="435"/>
      <c r="DI8" s="436"/>
    </row>
    <row r="9" spans="1:119" ht="18.75" customHeight="1" thickBot="1">
      <c r="A9" s="175"/>
      <c r="B9" s="388" t="s">
        <v>115</v>
      </c>
      <c r="C9" s="389"/>
      <c r="D9" s="389"/>
      <c r="E9" s="389"/>
      <c r="F9" s="389"/>
      <c r="G9" s="389"/>
      <c r="H9" s="389"/>
      <c r="I9" s="389"/>
      <c r="J9" s="389"/>
      <c r="K9" s="437"/>
      <c r="L9" s="438" t="s">
        <v>116</v>
      </c>
      <c r="M9" s="439"/>
      <c r="N9" s="439"/>
      <c r="O9" s="439"/>
      <c r="P9" s="439"/>
      <c r="Q9" s="440"/>
      <c r="R9" s="441">
        <v>74283</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104</v>
      </c>
      <c r="AV9" s="427"/>
      <c r="AW9" s="427"/>
      <c r="AX9" s="427"/>
      <c r="AY9" s="428" t="s">
        <v>119</v>
      </c>
      <c r="AZ9" s="429"/>
      <c r="BA9" s="429"/>
      <c r="BB9" s="429"/>
      <c r="BC9" s="429"/>
      <c r="BD9" s="429"/>
      <c r="BE9" s="429"/>
      <c r="BF9" s="429"/>
      <c r="BG9" s="429"/>
      <c r="BH9" s="429"/>
      <c r="BI9" s="429"/>
      <c r="BJ9" s="429"/>
      <c r="BK9" s="429"/>
      <c r="BL9" s="429"/>
      <c r="BM9" s="430"/>
      <c r="BN9" s="394">
        <v>-89291</v>
      </c>
      <c r="BO9" s="395"/>
      <c r="BP9" s="395"/>
      <c r="BQ9" s="395"/>
      <c r="BR9" s="395"/>
      <c r="BS9" s="395"/>
      <c r="BT9" s="395"/>
      <c r="BU9" s="396"/>
      <c r="BV9" s="394">
        <v>831541</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8.3000000000000007</v>
      </c>
      <c r="CU9" s="392"/>
      <c r="CV9" s="392"/>
      <c r="CW9" s="392"/>
      <c r="CX9" s="392"/>
      <c r="CY9" s="392"/>
      <c r="CZ9" s="392"/>
      <c r="DA9" s="393"/>
      <c r="DB9" s="391">
        <v>8.5</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121</v>
      </c>
      <c r="M10" s="424"/>
      <c r="N10" s="424"/>
      <c r="O10" s="424"/>
      <c r="P10" s="424"/>
      <c r="Q10" s="425"/>
      <c r="R10" s="445">
        <v>72260</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545606</v>
      </c>
      <c r="BO10" s="395"/>
      <c r="BP10" s="395"/>
      <c r="BQ10" s="395"/>
      <c r="BR10" s="395"/>
      <c r="BS10" s="395"/>
      <c r="BT10" s="395"/>
      <c r="BU10" s="396"/>
      <c r="BV10" s="394">
        <v>508691</v>
      </c>
      <c r="BW10" s="395"/>
      <c r="BX10" s="395"/>
      <c r="BY10" s="395"/>
      <c r="BZ10" s="395"/>
      <c r="CA10" s="395"/>
      <c r="CB10" s="395"/>
      <c r="CC10" s="396"/>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104</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c r="A12" s="175"/>
      <c r="B12" s="454" t="s">
        <v>132</v>
      </c>
      <c r="C12" s="455"/>
      <c r="D12" s="455"/>
      <c r="E12" s="455"/>
      <c r="F12" s="455"/>
      <c r="G12" s="455"/>
      <c r="H12" s="455"/>
      <c r="I12" s="455"/>
      <c r="J12" s="455"/>
      <c r="K12" s="456"/>
      <c r="L12" s="463" t="s">
        <v>133</v>
      </c>
      <c r="M12" s="464"/>
      <c r="N12" s="464"/>
      <c r="O12" s="464"/>
      <c r="P12" s="464"/>
      <c r="Q12" s="465"/>
      <c r="R12" s="466">
        <v>75282</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104</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139</v>
      </c>
      <c r="DC12" s="435"/>
      <c r="DD12" s="435"/>
      <c r="DE12" s="435"/>
      <c r="DF12" s="435"/>
      <c r="DG12" s="435"/>
      <c r="DH12" s="435"/>
      <c r="DI12" s="436"/>
    </row>
    <row r="13" spans="1:119" ht="18.75" customHeight="1">
      <c r="A13" s="175"/>
      <c r="B13" s="457"/>
      <c r="C13" s="458"/>
      <c r="D13" s="458"/>
      <c r="E13" s="458"/>
      <c r="F13" s="458"/>
      <c r="G13" s="458"/>
      <c r="H13" s="458"/>
      <c r="I13" s="458"/>
      <c r="J13" s="458"/>
      <c r="K13" s="459"/>
      <c r="L13" s="184"/>
      <c r="M13" s="485" t="s">
        <v>140</v>
      </c>
      <c r="N13" s="486"/>
      <c r="O13" s="486"/>
      <c r="P13" s="486"/>
      <c r="Q13" s="487"/>
      <c r="R13" s="478">
        <v>67536</v>
      </c>
      <c r="S13" s="479"/>
      <c r="T13" s="479"/>
      <c r="U13" s="479"/>
      <c r="V13" s="480"/>
      <c r="W13" s="410" t="s">
        <v>141</v>
      </c>
      <c r="X13" s="411"/>
      <c r="Y13" s="411"/>
      <c r="Z13" s="411"/>
      <c r="AA13" s="411"/>
      <c r="AB13" s="401"/>
      <c r="AC13" s="445">
        <v>71</v>
      </c>
      <c r="AD13" s="446"/>
      <c r="AE13" s="446"/>
      <c r="AF13" s="446"/>
      <c r="AG13" s="488"/>
      <c r="AH13" s="445">
        <v>72</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456315</v>
      </c>
      <c r="BO13" s="395"/>
      <c r="BP13" s="395"/>
      <c r="BQ13" s="395"/>
      <c r="BR13" s="395"/>
      <c r="BS13" s="395"/>
      <c r="BT13" s="395"/>
      <c r="BU13" s="396"/>
      <c r="BV13" s="394">
        <v>1340232</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4.8</v>
      </c>
      <c r="CU13" s="392"/>
      <c r="CV13" s="392"/>
      <c r="CW13" s="392"/>
      <c r="CX13" s="392"/>
      <c r="CY13" s="392"/>
      <c r="CZ13" s="392"/>
      <c r="DA13" s="393"/>
      <c r="DB13" s="391">
        <v>5</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146</v>
      </c>
      <c r="M14" s="476"/>
      <c r="N14" s="476"/>
      <c r="O14" s="476"/>
      <c r="P14" s="476"/>
      <c r="Q14" s="477"/>
      <c r="R14" s="478">
        <v>75391</v>
      </c>
      <c r="S14" s="479"/>
      <c r="T14" s="479"/>
      <c r="U14" s="479"/>
      <c r="V14" s="480"/>
      <c r="W14" s="384"/>
      <c r="X14" s="385"/>
      <c r="Y14" s="385"/>
      <c r="Z14" s="385"/>
      <c r="AA14" s="385"/>
      <c r="AB14" s="374"/>
      <c r="AC14" s="481">
        <v>0.2</v>
      </c>
      <c r="AD14" s="482"/>
      <c r="AE14" s="482"/>
      <c r="AF14" s="482"/>
      <c r="AG14" s="483"/>
      <c r="AH14" s="481">
        <v>0.2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139</v>
      </c>
      <c r="DC14" s="493"/>
      <c r="DD14" s="493"/>
      <c r="DE14" s="493"/>
      <c r="DF14" s="493"/>
      <c r="DG14" s="493"/>
      <c r="DH14" s="493"/>
      <c r="DI14" s="494"/>
    </row>
    <row r="15" spans="1:119" ht="18.75" customHeight="1">
      <c r="A15" s="175"/>
      <c r="B15" s="457"/>
      <c r="C15" s="458"/>
      <c r="D15" s="458"/>
      <c r="E15" s="458"/>
      <c r="F15" s="458"/>
      <c r="G15" s="458"/>
      <c r="H15" s="458"/>
      <c r="I15" s="458"/>
      <c r="J15" s="458"/>
      <c r="K15" s="459"/>
      <c r="L15" s="184"/>
      <c r="M15" s="485" t="s">
        <v>140</v>
      </c>
      <c r="N15" s="486"/>
      <c r="O15" s="486"/>
      <c r="P15" s="486"/>
      <c r="Q15" s="487"/>
      <c r="R15" s="478">
        <v>67936</v>
      </c>
      <c r="S15" s="479"/>
      <c r="T15" s="479"/>
      <c r="U15" s="479"/>
      <c r="V15" s="480"/>
      <c r="W15" s="410" t="s">
        <v>148</v>
      </c>
      <c r="X15" s="411"/>
      <c r="Y15" s="411"/>
      <c r="Z15" s="411"/>
      <c r="AA15" s="411"/>
      <c r="AB15" s="401"/>
      <c r="AC15" s="445">
        <v>6268</v>
      </c>
      <c r="AD15" s="446"/>
      <c r="AE15" s="446"/>
      <c r="AF15" s="446"/>
      <c r="AG15" s="488"/>
      <c r="AH15" s="445">
        <v>6773</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10198021</v>
      </c>
      <c r="BO15" s="358"/>
      <c r="BP15" s="358"/>
      <c r="BQ15" s="358"/>
      <c r="BR15" s="358"/>
      <c r="BS15" s="358"/>
      <c r="BT15" s="358"/>
      <c r="BU15" s="359"/>
      <c r="BV15" s="357">
        <v>9723572</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18.8</v>
      </c>
      <c r="AD16" s="482"/>
      <c r="AE16" s="482"/>
      <c r="AF16" s="482"/>
      <c r="AG16" s="483"/>
      <c r="AH16" s="481">
        <v>21.2</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12300209</v>
      </c>
      <c r="BO16" s="395"/>
      <c r="BP16" s="395"/>
      <c r="BQ16" s="395"/>
      <c r="BR16" s="395"/>
      <c r="BS16" s="395"/>
      <c r="BT16" s="395"/>
      <c r="BU16" s="396"/>
      <c r="BV16" s="394">
        <v>11773976</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26963</v>
      </c>
      <c r="AD17" s="446"/>
      <c r="AE17" s="446"/>
      <c r="AF17" s="446"/>
      <c r="AG17" s="488"/>
      <c r="AH17" s="445">
        <v>25114</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13017210</v>
      </c>
      <c r="BO17" s="395"/>
      <c r="BP17" s="395"/>
      <c r="BQ17" s="395"/>
      <c r="BR17" s="395"/>
      <c r="BS17" s="395"/>
      <c r="BT17" s="395"/>
      <c r="BU17" s="396"/>
      <c r="BV17" s="394">
        <v>12413474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158</v>
      </c>
      <c r="C18" s="437"/>
      <c r="D18" s="437"/>
      <c r="E18" s="517"/>
      <c r="F18" s="517"/>
      <c r="G18" s="517"/>
      <c r="H18" s="517"/>
      <c r="I18" s="517"/>
      <c r="J18" s="517"/>
      <c r="K18" s="517"/>
      <c r="L18" s="518">
        <v>5.1100000000000003</v>
      </c>
      <c r="M18" s="518"/>
      <c r="N18" s="518"/>
      <c r="O18" s="518"/>
      <c r="P18" s="518"/>
      <c r="Q18" s="518"/>
      <c r="R18" s="519"/>
      <c r="S18" s="519"/>
      <c r="T18" s="519"/>
      <c r="U18" s="519"/>
      <c r="V18" s="520"/>
      <c r="W18" s="412"/>
      <c r="X18" s="413"/>
      <c r="Y18" s="413"/>
      <c r="Z18" s="413"/>
      <c r="AA18" s="413"/>
      <c r="AB18" s="404"/>
      <c r="AC18" s="521">
        <v>81</v>
      </c>
      <c r="AD18" s="522"/>
      <c r="AE18" s="522"/>
      <c r="AF18" s="522"/>
      <c r="AG18" s="523"/>
      <c r="AH18" s="521">
        <v>78.599999999999994</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13881374</v>
      </c>
      <c r="BO18" s="395"/>
      <c r="BP18" s="395"/>
      <c r="BQ18" s="395"/>
      <c r="BR18" s="395"/>
      <c r="BS18" s="395"/>
      <c r="BT18" s="395"/>
      <c r="BU18" s="396"/>
      <c r="BV18" s="394">
        <v>13399889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160</v>
      </c>
      <c r="C19" s="437"/>
      <c r="D19" s="437"/>
      <c r="E19" s="517"/>
      <c r="F19" s="517"/>
      <c r="G19" s="517"/>
      <c r="H19" s="517"/>
      <c r="I19" s="517"/>
      <c r="J19" s="517"/>
      <c r="K19" s="517"/>
      <c r="L19" s="525">
        <v>14537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21157725</v>
      </c>
      <c r="BO19" s="395"/>
      <c r="BP19" s="395"/>
      <c r="BQ19" s="395"/>
      <c r="BR19" s="395"/>
      <c r="BS19" s="395"/>
      <c r="BT19" s="395"/>
      <c r="BU19" s="396"/>
      <c r="BV19" s="394">
        <v>20166863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162</v>
      </c>
      <c r="C20" s="437"/>
      <c r="D20" s="437"/>
      <c r="E20" s="517"/>
      <c r="F20" s="517"/>
      <c r="G20" s="517"/>
      <c r="H20" s="517"/>
      <c r="I20" s="517"/>
      <c r="J20" s="517"/>
      <c r="K20" s="517"/>
      <c r="L20" s="525">
        <v>36827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19924475</v>
      </c>
      <c r="BO22" s="358"/>
      <c r="BP22" s="358"/>
      <c r="BQ22" s="358"/>
      <c r="BR22" s="358"/>
      <c r="BS22" s="358"/>
      <c r="BT22" s="358"/>
      <c r="BU22" s="359"/>
      <c r="BV22" s="357">
        <v>19376466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16849152</v>
      </c>
      <c r="BO23" s="395"/>
      <c r="BP23" s="395"/>
      <c r="BQ23" s="395"/>
      <c r="BR23" s="395"/>
      <c r="BS23" s="395"/>
      <c r="BT23" s="395"/>
      <c r="BU23" s="396"/>
      <c r="BV23" s="394">
        <v>16067402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172</v>
      </c>
      <c r="F24" s="424"/>
      <c r="G24" s="424"/>
      <c r="H24" s="424"/>
      <c r="I24" s="424"/>
      <c r="J24" s="424"/>
      <c r="K24" s="425"/>
      <c r="L24" s="445">
        <v>1</v>
      </c>
      <c r="M24" s="446"/>
      <c r="N24" s="446"/>
      <c r="O24" s="446"/>
      <c r="P24" s="488"/>
      <c r="Q24" s="445">
        <v>8850</v>
      </c>
      <c r="R24" s="446"/>
      <c r="S24" s="446"/>
      <c r="T24" s="446"/>
      <c r="U24" s="446"/>
      <c r="V24" s="488"/>
      <c r="W24" s="540"/>
      <c r="X24" s="541"/>
      <c r="Y24" s="542"/>
      <c r="Z24" s="444" t="s">
        <v>173</v>
      </c>
      <c r="AA24" s="424"/>
      <c r="AB24" s="424"/>
      <c r="AC24" s="424"/>
      <c r="AD24" s="424"/>
      <c r="AE24" s="424"/>
      <c r="AF24" s="424"/>
      <c r="AG24" s="425"/>
      <c r="AH24" s="445">
        <v>455</v>
      </c>
      <c r="AI24" s="446"/>
      <c r="AJ24" s="446"/>
      <c r="AK24" s="446"/>
      <c r="AL24" s="488"/>
      <c r="AM24" s="445">
        <v>1387750</v>
      </c>
      <c r="AN24" s="446"/>
      <c r="AO24" s="446"/>
      <c r="AP24" s="446"/>
      <c r="AQ24" s="446"/>
      <c r="AR24" s="488"/>
      <c r="AS24" s="445">
        <v>3050</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8307111</v>
      </c>
      <c r="BO24" s="395"/>
      <c r="BP24" s="395"/>
      <c r="BQ24" s="395"/>
      <c r="BR24" s="395"/>
      <c r="BS24" s="395"/>
      <c r="BT24" s="395"/>
      <c r="BU24" s="396"/>
      <c r="BV24" s="394">
        <v>7051905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175</v>
      </c>
      <c r="F25" s="424"/>
      <c r="G25" s="424"/>
      <c r="H25" s="424"/>
      <c r="I25" s="424"/>
      <c r="J25" s="424"/>
      <c r="K25" s="425"/>
      <c r="L25" s="445">
        <v>1</v>
      </c>
      <c r="M25" s="446"/>
      <c r="N25" s="446"/>
      <c r="O25" s="446"/>
      <c r="P25" s="488"/>
      <c r="Q25" s="445">
        <v>7750</v>
      </c>
      <c r="R25" s="446"/>
      <c r="S25" s="446"/>
      <c r="T25" s="446"/>
      <c r="U25" s="446"/>
      <c r="V25" s="488"/>
      <c r="W25" s="540"/>
      <c r="X25" s="541"/>
      <c r="Y25" s="542"/>
      <c r="Z25" s="444" t="s">
        <v>176</v>
      </c>
      <c r="AA25" s="424"/>
      <c r="AB25" s="424"/>
      <c r="AC25" s="424"/>
      <c r="AD25" s="424"/>
      <c r="AE25" s="424"/>
      <c r="AF25" s="424"/>
      <c r="AG25" s="425"/>
      <c r="AH25" s="445">
        <v>85</v>
      </c>
      <c r="AI25" s="446"/>
      <c r="AJ25" s="446"/>
      <c r="AK25" s="446"/>
      <c r="AL25" s="488"/>
      <c r="AM25" s="445">
        <v>254320</v>
      </c>
      <c r="AN25" s="446"/>
      <c r="AO25" s="446"/>
      <c r="AP25" s="446"/>
      <c r="AQ25" s="446"/>
      <c r="AR25" s="488"/>
      <c r="AS25" s="445">
        <v>2992</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3278046</v>
      </c>
      <c r="BO25" s="358"/>
      <c r="BP25" s="358"/>
      <c r="BQ25" s="358"/>
      <c r="BR25" s="358"/>
      <c r="BS25" s="358"/>
      <c r="BT25" s="358"/>
      <c r="BU25" s="359"/>
      <c r="BV25" s="357">
        <v>3630097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178</v>
      </c>
      <c r="F26" s="424"/>
      <c r="G26" s="424"/>
      <c r="H26" s="424"/>
      <c r="I26" s="424"/>
      <c r="J26" s="424"/>
      <c r="K26" s="425"/>
      <c r="L26" s="445">
        <v>1</v>
      </c>
      <c r="M26" s="446"/>
      <c r="N26" s="446"/>
      <c r="O26" s="446"/>
      <c r="P26" s="488"/>
      <c r="Q26" s="445">
        <v>7150</v>
      </c>
      <c r="R26" s="446"/>
      <c r="S26" s="446"/>
      <c r="T26" s="446"/>
      <c r="U26" s="446"/>
      <c r="V26" s="488"/>
      <c r="W26" s="540"/>
      <c r="X26" s="541"/>
      <c r="Y26" s="542"/>
      <c r="Z26" s="444" t="s">
        <v>179</v>
      </c>
      <c r="AA26" s="546"/>
      <c r="AB26" s="546"/>
      <c r="AC26" s="546"/>
      <c r="AD26" s="546"/>
      <c r="AE26" s="546"/>
      <c r="AF26" s="546"/>
      <c r="AG26" s="547"/>
      <c r="AH26" s="445">
        <v>2</v>
      </c>
      <c r="AI26" s="446"/>
      <c r="AJ26" s="446"/>
      <c r="AK26" s="446"/>
      <c r="AL26" s="488"/>
      <c r="AM26" s="445" t="s">
        <v>180</v>
      </c>
      <c r="AN26" s="446"/>
      <c r="AO26" s="446"/>
      <c r="AP26" s="446"/>
      <c r="AQ26" s="446"/>
      <c r="AR26" s="488"/>
      <c r="AS26" s="445" t="s">
        <v>181</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v>350000</v>
      </c>
      <c r="BO26" s="395"/>
      <c r="BP26" s="395"/>
      <c r="BQ26" s="395"/>
      <c r="BR26" s="395"/>
      <c r="BS26" s="395"/>
      <c r="BT26" s="395"/>
      <c r="BU26" s="396"/>
      <c r="BV26" s="394">
        <v>275000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183</v>
      </c>
      <c r="F27" s="424"/>
      <c r="G27" s="424"/>
      <c r="H27" s="424"/>
      <c r="I27" s="424"/>
      <c r="J27" s="424"/>
      <c r="K27" s="425"/>
      <c r="L27" s="445">
        <v>1</v>
      </c>
      <c r="M27" s="446"/>
      <c r="N27" s="446"/>
      <c r="O27" s="446"/>
      <c r="P27" s="488"/>
      <c r="Q27" s="445">
        <v>4750</v>
      </c>
      <c r="R27" s="446"/>
      <c r="S27" s="446"/>
      <c r="T27" s="446"/>
      <c r="U27" s="446"/>
      <c r="V27" s="488"/>
      <c r="W27" s="540"/>
      <c r="X27" s="541"/>
      <c r="Y27" s="542"/>
      <c r="Z27" s="444" t="s">
        <v>184</v>
      </c>
      <c r="AA27" s="424"/>
      <c r="AB27" s="424"/>
      <c r="AC27" s="424"/>
      <c r="AD27" s="424"/>
      <c r="AE27" s="424"/>
      <c r="AF27" s="424"/>
      <c r="AG27" s="425"/>
      <c r="AH27" s="445">
        <v>3</v>
      </c>
      <c r="AI27" s="446"/>
      <c r="AJ27" s="446"/>
      <c r="AK27" s="446"/>
      <c r="AL27" s="488"/>
      <c r="AM27" s="445">
        <v>11748</v>
      </c>
      <c r="AN27" s="446"/>
      <c r="AO27" s="446"/>
      <c r="AP27" s="446"/>
      <c r="AQ27" s="446"/>
      <c r="AR27" s="488"/>
      <c r="AS27" s="445">
        <v>3916</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t="s">
        <v>131</v>
      </c>
      <c r="BO27" s="514"/>
      <c r="BP27" s="514"/>
      <c r="BQ27" s="514"/>
      <c r="BR27" s="514"/>
      <c r="BS27" s="514"/>
      <c r="BT27" s="514"/>
      <c r="BU27" s="515"/>
      <c r="BV27" s="513" t="s">
        <v>131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186</v>
      </c>
      <c r="F28" s="424"/>
      <c r="G28" s="424"/>
      <c r="H28" s="424"/>
      <c r="I28" s="424"/>
      <c r="J28" s="424"/>
      <c r="K28" s="425"/>
      <c r="L28" s="445">
        <v>1</v>
      </c>
      <c r="M28" s="446"/>
      <c r="N28" s="446"/>
      <c r="O28" s="446"/>
      <c r="P28" s="488"/>
      <c r="Q28" s="445">
        <v>4250</v>
      </c>
      <c r="R28" s="446"/>
      <c r="S28" s="446"/>
      <c r="T28" s="446"/>
      <c r="U28" s="446"/>
      <c r="V28" s="488"/>
      <c r="W28" s="540"/>
      <c r="X28" s="541"/>
      <c r="Y28" s="542"/>
      <c r="Z28" s="444" t="s">
        <v>187</v>
      </c>
      <c r="AA28" s="424"/>
      <c r="AB28" s="424"/>
      <c r="AC28" s="424"/>
      <c r="AD28" s="424"/>
      <c r="AE28" s="424"/>
      <c r="AF28" s="424"/>
      <c r="AG28" s="425"/>
      <c r="AH28" s="445" t="s">
        <v>131</v>
      </c>
      <c r="AI28" s="446"/>
      <c r="AJ28" s="446"/>
      <c r="AK28" s="446"/>
      <c r="AL28" s="488"/>
      <c r="AM28" s="445" t="s">
        <v>131</v>
      </c>
      <c r="AN28" s="446"/>
      <c r="AO28" s="446"/>
      <c r="AP28" s="446"/>
      <c r="AQ28" s="446"/>
      <c r="AR28" s="488"/>
      <c r="AS28" s="445" t="s">
        <v>139</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3512493</v>
      </c>
      <c r="BO28" s="358"/>
      <c r="BP28" s="358"/>
      <c r="BQ28" s="358"/>
      <c r="BR28" s="358"/>
      <c r="BS28" s="358"/>
      <c r="BT28" s="358"/>
      <c r="BU28" s="359"/>
      <c r="BV28" s="357">
        <v>2966887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189</v>
      </c>
      <c r="F29" s="424"/>
      <c r="G29" s="424"/>
      <c r="H29" s="424"/>
      <c r="I29" s="424"/>
      <c r="J29" s="424"/>
      <c r="K29" s="425"/>
      <c r="L29" s="445">
        <v>16</v>
      </c>
      <c r="M29" s="446"/>
      <c r="N29" s="446"/>
      <c r="O29" s="446"/>
      <c r="P29" s="488"/>
      <c r="Q29" s="445">
        <v>4150</v>
      </c>
      <c r="R29" s="446"/>
      <c r="S29" s="446"/>
      <c r="T29" s="446"/>
      <c r="U29" s="446"/>
      <c r="V29" s="488"/>
      <c r="W29" s="543"/>
      <c r="X29" s="544"/>
      <c r="Y29" s="545"/>
      <c r="Z29" s="444" t="s">
        <v>190</v>
      </c>
      <c r="AA29" s="424"/>
      <c r="AB29" s="424"/>
      <c r="AC29" s="424"/>
      <c r="AD29" s="424"/>
      <c r="AE29" s="424"/>
      <c r="AF29" s="424"/>
      <c r="AG29" s="425"/>
      <c r="AH29" s="445">
        <v>458</v>
      </c>
      <c r="AI29" s="446"/>
      <c r="AJ29" s="446"/>
      <c r="AK29" s="446"/>
      <c r="AL29" s="488"/>
      <c r="AM29" s="445">
        <v>1399498</v>
      </c>
      <c r="AN29" s="446"/>
      <c r="AO29" s="446"/>
      <c r="AP29" s="446"/>
      <c r="AQ29" s="446"/>
      <c r="AR29" s="488"/>
      <c r="AS29" s="445">
        <v>3056</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t="s">
        <v>139</v>
      </c>
      <c r="BO29" s="395"/>
      <c r="BP29" s="395"/>
      <c r="BQ29" s="395"/>
      <c r="BR29" s="395"/>
      <c r="BS29" s="395"/>
      <c r="BT29" s="395"/>
      <c r="BU29" s="396"/>
      <c r="BV29" s="394" t="s">
        <v>131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101.5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6147550</v>
      </c>
      <c r="BO30" s="514"/>
      <c r="BP30" s="514"/>
      <c r="BQ30" s="514"/>
      <c r="BR30" s="514"/>
      <c r="BS30" s="514"/>
      <c r="BT30" s="514"/>
      <c r="BU30" s="515"/>
      <c r="BV30" s="513">
        <v>4774138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8"/>
    </row>
    <row r="33" spans="1:113" ht="13.5" customHeight="1">
      <c r="A33" s="175"/>
      <c r="B33" s="199"/>
      <c r="C33" s="418" t="s">
        <v>199</v>
      </c>
      <c r="D33" s="418"/>
      <c r="E33" s="383" t="s">
        <v>200</v>
      </c>
      <c r="F33" s="383"/>
      <c r="G33" s="383"/>
      <c r="H33" s="383"/>
      <c r="I33" s="383"/>
      <c r="J33" s="383"/>
      <c r="K33" s="383"/>
      <c r="L33" s="383"/>
      <c r="M33" s="383"/>
      <c r="N33" s="383"/>
      <c r="O33" s="383"/>
      <c r="P33" s="383"/>
      <c r="Q33" s="383"/>
      <c r="R33" s="383"/>
      <c r="S33" s="383"/>
      <c r="T33" s="200"/>
      <c r="U33" s="418" t="s">
        <v>199</v>
      </c>
      <c r="V33" s="418"/>
      <c r="W33" s="383" t="s">
        <v>201</v>
      </c>
      <c r="X33" s="383"/>
      <c r="Y33" s="383"/>
      <c r="Z33" s="383"/>
      <c r="AA33" s="383"/>
      <c r="AB33" s="383"/>
      <c r="AC33" s="383"/>
      <c r="AD33" s="383"/>
      <c r="AE33" s="383"/>
      <c r="AF33" s="383"/>
      <c r="AG33" s="383"/>
      <c r="AH33" s="383"/>
      <c r="AI33" s="383"/>
      <c r="AJ33" s="383"/>
      <c r="AK33" s="383"/>
      <c r="AL33" s="200"/>
      <c r="AM33" s="418" t="s">
        <v>202</v>
      </c>
      <c r="AN33" s="418"/>
      <c r="AO33" s="383" t="s">
        <v>200</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418" t="s">
        <v>203</v>
      </c>
      <c r="BX33" s="418"/>
      <c r="BY33" s="383" t="s">
        <v>205</v>
      </c>
      <c r="BZ33" s="383"/>
      <c r="CA33" s="383"/>
      <c r="CB33" s="383"/>
      <c r="CC33" s="383"/>
      <c r="CD33" s="383"/>
      <c r="CE33" s="383"/>
      <c r="CF33" s="383"/>
      <c r="CG33" s="383"/>
      <c r="CH33" s="383"/>
      <c r="CI33" s="383"/>
      <c r="CJ33" s="383"/>
      <c r="CK33" s="383"/>
      <c r="CL33" s="383"/>
      <c r="CM33" s="383"/>
      <c r="CN33" s="200"/>
      <c r="CO33" s="418" t="s">
        <v>202</v>
      </c>
      <c r="CP33" s="418"/>
      <c r="CQ33" s="383" t="s">
        <v>206</v>
      </c>
      <c r="CR33" s="383"/>
      <c r="CS33" s="383"/>
      <c r="CT33" s="383"/>
      <c r="CU33" s="383"/>
      <c r="CV33" s="383"/>
      <c r="CW33" s="383"/>
      <c r="CX33" s="383"/>
      <c r="CY33" s="383"/>
      <c r="CZ33" s="383"/>
      <c r="DA33" s="383"/>
      <c r="DB33" s="383"/>
      <c r="DC33" s="383"/>
      <c r="DD33" s="383"/>
      <c r="DE33" s="383"/>
      <c r="DF33" s="200"/>
      <c r="DG33" s="583" t="s">
        <v>207</v>
      </c>
      <c r="DH33" s="583"/>
      <c r="DI33" s="202"/>
    </row>
    <row r="34" spans="1:113" ht="32.25" customHeight="1">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蕨市国民健康保険特別会計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蕨市水道事業会計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戸田ボートレース企業団（モーターボート競走事業会計）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蕨市土地開発公社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202"/>
    </row>
    <row r="35" spans="1:113" ht="32.25" customHeight="1">
      <c r="A35" s="175"/>
      <c r="B35" s="199"/>
      <c r="C35" s="584">
        <f>IF(E35="","",C34+1)</f>
        <v>2</v>
      </c>
      <c r="D35" s="584"/>
      <c r="E35" s="585" t="str">
        <f>IF('各会計、関係団体の財政状況及び健全化判断比率'!B8="","",'各会計、関係団体の財政状況及び健全化判断比率'!B8)</f>
        <v>蕨都市計画事業錦町土地区画整理事業特別会計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蕨市介護保険特別会計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蕨市立病院事業会計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蕨戸田衛生センター組合（一般会計）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蕨市施設管理公社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c r="A36" s="175"/>
      <c r="B36" s="199"/>
      <c r="C36" s="584">
        <f>IF(E36="","",C35+1)</f>
        <v>3</v>
      </c>
      <c r="D36" s="584"/>
      <c r="E36" s="585" t="str">
        <f>IF('各会計、関係団体の財政状況及び健全化判断比率'!B9="","",'各会計、関係団体の財政状況及び健全化判断比率'!B9)</f>
        <v>蕨市公共用地先行取得事業特別会計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蕨市後期高齢者医療特別会計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IF('各会計、関係団体の財政状況及び健全化判断比率'!B33="","",'各会計、関係団体の財政状況及び健全化判断比率'!B33)</f>
        <v>蕨市公共下水道事業会計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埼玉県後期高齢者医療広域連合（一般会計）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埼玉県後期高齢者医療広域連合（後期高齢者医療事業特別会計）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埼玉県市町村総合事務組合（一般会計）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埼玉県市町村総合事務組合（交通災害共済事業特別会計）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彩の国さいたま人づくり広域連合（一般会計）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lSNonMFXCmfDqFqQu+cDunDy9P4AxHToCqsyXcdY65p7rAsW1A82HZcRdA08Be7fl49pm7reSVf7ubIQgeDN/w==" saltValue="c4jUU5ujzsXlI6JsqDvb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230</v>
      </c>
      <c r="C5" s="597"/>
      <c r="D5" s="597"/>
      <c r="E5" s="597"/>
      <c r="F5" s="597"/>
      <c r="G5" s="597"/>
      <c r="H5" s="597"/>
      <c r="I5" s="597"/>
      <c r="J5" s="597"/>
      <c r="K5" s="597"/>
      <c r="L5" s="597"/>
      <c r="M5" s="597"/>
      <c r="N5" s="597"/>
      <c r="O5" s="597"/>
      <c r="P5" s="597"/>
      <c r="Q5" s="598"/>
      <c r="R5" s="599">
        <v>12231585</v>
      </c>
      <c r="S5" s="600"/>
      <c r="T5" s="600"/>
      <c r="U5" s="600"/>
      <c r="V5" s="600"/>
      <c r="W5" s="600"/>
      <c r="X5" s="600"/>
      <c r="Y5" s="601"/>
      <c r="Z5" s="602">
        <v>36.4</v>
      </c>
      <c r="AA5" s="602"/>
      <c r="AB5" s="602"/>
      <c r="AC5" s="602"/>
      <c r="AD5" s="603">
        <v>11134186</v>
      </c>
      <c r="AE5" s="603"/>
      <c r="AF5" s="603"/>
      <c r="AG5" s="603"/>
      <c r="AH5" s="603"/>
      <c r="AI5" s="603"/>
      <c r="AJ5" s="603"/>
      <c r="AK5" s="603"/>
      <c r="AL5" s="604">
        <v>71.599999999999994</v>
      </c>
      <c r="AM5" s="605"/>
      <c r="AN5" s="605"/>
      <c r="AO5" s="606"/>
      <c r="AP5" s="596" t="s">
        <v>231</v>
      </c>
      <c r="AQ5" s="597"/>
      <c r="AR5" s="597"/>
      <c r="AS5" s="597"/>
      <c r="AT5" s="597"/>
      <c r="AU5" s="597"/>
      <c r="AV5" s="597"/>
      <c r="AW5" s="597"/>
      <c r="AX5" s="597"/>
      <c r="AY5" s="597"/>
      <c r="AZ5" s="597"/>
      <c r="BA5" s="597"/>
      <c r="BB5" s="597"/>
      <c r="BC5" s="597"/>
      <c r="BD5" s="597"/>
      <c r="BE5" s="597"/>
      <c r="BF5" s="598"/>
      <c r="BG5" s="610">
        <v>11134186</v>
      </c>
      <c r="BH5" s="611"/>
      <c r="BI5" s="611"/>
      <c r="BJ5" s="611"/>
      <c r="BK5" s="611"/>
      <c r="BL5" s="611"/>
      <c r="BM5" s="611"/>
      <c r="BN5" s="612"/>
      <c r="BO5" s="613">
        <v>91</v>
      </c>
      <c r="BP5" s="613"/>
      <c r="BQ5" s="613"/>
      <c r="BR5" s="613"/>
      <c r="BS5" s="614">
        <v>83425</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c r="B6" s="607" t="s">
        <v>235</v>
      </c>
      <c r="C6" s="608"/>
      <c r="D6" s="608"/>
      <c r="E6" s="608"/>
      <c r="F6" s="608"/>
      <c r="G6" s="608"/>
      <c r="H6" s="608"/>
      <c r="I6" s="608"/>
      <c r="J6" s="608"/>
      <c r="K6" s="608"/>
      <c r="L6" s="608"/>
      <c r="M6" s="608"/>
      <c r="N6" s="608"/>
      <c r="O6" s="608"/>
      <c r="P6" s="608"/>
      <c r="Q6" s="609"/>
      <c r="R6" s="610">
        <v>121225</v>
      </c>
      <c r="S6" s="611"/>
      <c r="T6" s="611"/>
      <c r="U6" s="611"/>
      <c r="V6" s="611"/>
      <c r="W6" s="611"/>
      <c r="X6" s="611"/>
      <c r="Y6" s="612"/>
      <c r="Z6" s="613">
        <v>0.4</v>
      </c>
      <c r="AA6" s="613"/>
      <c r="AB6" s="613"/>
      <c r="AC6" s="613"/>
      <c r="AD6" s="614">
        <v>121225</v>
      </c>
      <c r="AE6" s="614"/>
      <c r="AF6" s="614"/>
      <c r="AG6" s="614"/>
      <c r="AH6" s="614"/>
      <c r="AI6" s="614"/>
      <c r="AJ6" s="614"/>
      <c r="AK6" s="614"/>
      <c r="AL6" s="615">
        <v>0.8</v>
      </c>
      <c r="AM6" s="616"/>
      <c r="AN6" s="616"/>
      <c r="AO6" s="617"/>
      <c r="AP6" s="607" t="s">
        <v>236</v>
      </c>
      <c r="AQ6" s="608"/>
      <c r="AR6" s="608"/>
      <c r="AS6" s="608"/>
      <c r="AT6" s="608"/>
      <c r="AU6" s="608"/>
      <c r="AV6" s="608"/>
      <c r="AW6" s="608"/>
      <c r="AX6" s="608"/>
      <c r="AY6" s="608"/>
      <c r="AZ6" s="608"/>
      <c r="BA6" s="608"/>
      <c r="BB6" s="608"/>
      <c r="BC6" s="608"/>
      <c r="BD6" s="608"/>
      <c r="BE6" s="608"/>
      <c r="BF6" s="609"/>
      <c r="BG6" s="610">
        <v>11134186</v>
      </c>
      <c r="BH6" s="611"/>
      <c r="BI6" s="611"/>
      <c r="BJ6" s="611"/>
      <c r="BK6" s="611"/>
      <c r="BL6" s="611"/>
      <c r="BM6" s="611"/>
      <c r="BN6" s="612"/>
      <c r="BO6" s="613">
        <v>91</v>
      </c>
      <c r="BP6" s="613"/>
      <c r="BQ6" s="613"/>
      <c r="BR6" s="613"/>
      <c r="BS6" s="614">
        <v>83425</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225591</v>
      </c>
      <c r="CS6" s="611"/>
      <c r="CT6" s="611"/>
      <c r="CU6" s="611"/>
      <c r="CV6" s="611"/>
      <c r="CW6" s="611"/>
      <c r="CX6" s="611"/>
      <c r="CY6" s="612"/>
      <c r="CZ6" s="604">
        <v>0.7</v>
      </c>
      <c r="DA6" s="605"/>
      <c r="DB6" s="605"/>
      <c r="DC6" s="621"/>
      <c r="DD6" s="619" t="s">
        <v>131</v>
      </c>
      <c r="DE6" s="611"/>
      <c r="DF6" s="611"/>
      <c r="DG6" s="611"/>
      <c r="DH6" s="611"/>
      <c r="DI6" s="611"/>
      <c r="DJ6" s="611"/>
      <c r="DK6" s="611"/>
      <c r="DL6" s="611"/>
      <c r="DM6" s="611"/>
      <c r="DN6" s="611"/>
      <c r="DO6" s="611"/>
      <c r="DP6" s="612"/>
      <c r="DQ6" s="619">
        <v>225591</v>
      </c>
      <c r="DR6" s="611"/>
      <c r="DS6" s="611"/>
      <c r="DT6" s="611"/>
      <c r="DU6" s="611"/>
      <c r="DV6" s="611"/>
      <c r="DW6" s="611"/>
      <c r="DX6" s="611"/>
      <c r="DY6" s="611"/>
      <c r="DZ6" s="611"/>
      <c r="EA6" s="611"/>
      <c r="EB6" s="611"/>
      <c r="EC6" s="620"/>
    </row>
    <row r="7" spans="2:143" ht="11.25" customHeight="1">
      <c r="B7" s="607" t="s">
        <v>238</v>
      </c>
      <c r="C7" s="608"/>
      <c r="D7" s="608"/>
      <c r="E7" s="608"/>
      <c r="F7" s="608"/>
      <c r="G7" s="608"/>
      <c r="H7" s="608"/>
      <c r="I7" s="608"/>
      <c r="J7" s="608"/>
      <c r="K7" s="608"/>
      <c r="L7" s="608"/>
      <c r="M7" s="608"/>
      <c r="N7" s="608"/>
      <c r="O7" s="608"/>
      <c r="P7" s="608"/>
      <c r="Q7" s="609"/>
      <c r="R7" s="610">
        <v>4898</v>
      </c>
      <c r="S7" s="611"/>
      <c r="T7" s="611"/>
      <c r="U7" s="611"/>
      <c r="V7" s="611"/>
      <c r="W7" s="611"/>
      <c r="X7" s="611"/>
      <c r="Y7" s="612"/>
      <c r="Z7" s="613">
        <v>0</v>
      </c>
      <c r="AA7" s="613"/>
      <c r="AB7" s="613"/>
      <c r="AC7" s="613"/>
      <c r="AD7" s="614">
        <v>4898</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5910700</v>
      </c>
      <c r="BH7" s="611"/>
      <c r="BI7" s="611"/>
      <c r="BJ7" s="611"/>
      <c r="BK7" s="611"/>
      <c r="BL7" s="611"/>
      <c r="BM7" s="611"/>
      <c r="BN7" s="612"/>
      <c r="BO7" s="613">
        <v>48.3</v>
      </c>
      <c r="BP7" s="613"/>
      <c r="BQ7" s="613"/>
      <c r="BR7" s="613"/>
      <c r="BS7" s="614">
        <v>83425</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4671792</v>
      </c>
      <c r="CS7" s="611"/>
      <c r="CT7" s="611"/>
      <c r="CU7" s="611"/>
      <c r="CV7" s="611"/>
      <c r="CW7" s="611"/>
      <c r="CX7" s="611"/>
      <c r="CY7" s="612"/>
      <c r="CZ7" s="613">
        <v>15.1</v>
      </c>
      <c r="DA7" s="613"/>
      <c r="DB7" s="613"/>
      <c r="DC7" s="613"/>
      <c r="DD7" s="619">
        <v>1790187</v>
      </c>
      <c r="DE7" s="611"/>
      <c r="DF7" s="611"/>
      <c r="DG7" s="611"/>
      <c r="DH7" s="611"/>
      <c r="DI7" s="611"/>
      <c r="DJ7" s="611"/>
      <c r="DK7" s="611"/>
      <c r="DL7" s="611"/>
      <c r="DM7" s="611"/>
      <c r="DN7" s="611"/>
      <c r="DO7" s="611"/>
      <c r="DP7" s="612"/>
      <c r="DQ7" s="619">
        <v>2608764</v>
      </c>
      <c r="DR7" s="611"/>
      <c r="DS7" s="611"/>
      <c r="DT7" s="611"/>
      <c r="DU7" s="611"/>
      <c r="DV7" s="611"/>
      <c r="DW7" s="611"/>
      <c r="DX7" s="611"/>
      <c r="DY7" s="611"/>
      <c r="DZ7" s="611"/>
      <c r="EA7" s="611"/>
      <c r="EB7" s="611"/>
      <c r="EC7" s="620"/>
    </row>
    <row r="8" spans="2:143" ht="11.25" customHeight="1">
      <c r="B8" s="607" t="s">
        <v>241</v>
      </c>
      <c r="C8" s="608"/>
      <c r="D8" s="608"/>
      <c r="E8" s="608"/>
      <c r="F8" s="608"/>
      <c r="G8" s="608"/>
      <c r="H8" s="608"/>
      <c r="I8" s="608"/>
      <c r="J8" s="608"/>
      <c r="K8" s="608"/>
      <c r="L8" s="608"/>
      <c r="M8" s="608"/>
      <c r="N8" s="608"/>
      <c r="O8" s="608"/>
      <c r="P8" s="608"/>
      <c r="Q8" s="609"/>
      <c r="R8" s="610">
        <v>71048</v>
      </c>
      <c r="S8" s="611"/>
      <c r="T8" s="611"/>
      <c r="U8" s="611"/>
      <c r="V8" s="611"/>
      <c r="W8" s="611"/>
      <c r="X8" s="611"/>
      <c r="Y8" s="612"/>
      <c r="Z8" s="613">
        <v>0.2</v>
      </c>
      <c r="AA8" s="613"/>
      <c r="AB8" s="613"/>
      <c r="AC8" s="613"/>
      <c r="AD8" s="614">
        <v>71048</v>
      </c>
      <c r="AE8" s="614"/>
      <c r="AF8" s="614"/>
      <c r="AG8" s="614"/>
      <c r="AH8" s="614"/>
      <c r="AI8" s="614"/>
      <c r="AJ8" s="614"/>
      <c r="AK8" s="614"/>
      <c r="AL8" s="615">
        <v>0.5</v>
      </c>
      <c r="AM8" s="616"/>
      <c r="AN8" s="616"/>
      <c r="AO8" s="617"/>
      <c r="AP8" s="607" t="s">
        <v>242</v>
      </c>
      <c r="AQ8" s="608"/>
      <c r="AR8" s="608"/>
      <c r="AS8" s="608"/>
      <c r="AT8" s="608"/>
      <c r="AU8" s="608"/>
      <c r="AV8" s="608"/>
      <c r="AW8" s="608"/>
      <c r="AX8" s="608"/>
      <c r="AY8" s="608"/>
      <c r="AZ8" s="608"/>
      <c r="BA8" s="608"/>
      <c r="BB8" s="608"/>
      <c r="BC8" s="608"/>
      <c r="BD8" s="608"/>
      <c r="BE8" s="608"/>
      <c r="BF8" s="609"/>
      <c r="BG8" s="610">
        <v>147400</v>
      </c>
      <c r="BH8" s="611"/>
      <c r="BI8" s="611"/>
      <c r="BJ8" s="611"/>
      <c r="BK8" s="611"/>
      <c r="BL8" s="611"/>
      <c r="BM8" s="611"/>
      <c r="BN8" s="612"/>
      <c r="BO8" s="613">
        <v>1.2</v>
      </c>
      <c r="BP8" s="613"/>
      <c r="BQ8" s="613"/>
      <c r="BR8" s="613"/>
      <c r="BS8" s="614" t="s">
        <v>243</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13360880</v>
      </c>
      <c r="CS8" s="611"/>
      <c r="CT8" s="611"/>
      <c r="CU8" s="611"/>
      <c r="CV8" s="611"/>
      <c r="CW8" s="611"/>
      <c r="CX8" s="611"/>
      <c r="CY8" s="612"/>
      <c r="CZ8" s="613">
        <v>43.3</v>
      </c>
      <c r="DA8" s="613"/>
      <c r="DB8" s="613"/>
      <c r="DC8" s="613"/>
      <c r="DD8" s="619">
        <v>21508</v>
      </c>
      <c r="DE8" s="611"/>
      <c r="DF8" s="611"/>
      <c r="DG8" s="611"/>
      <c r="DH8" s="611"/>
      <c r="DI8" s="611"/>
      <c r="DJ8" s="611"/>
      <c r="DK8" s="611"/>
      <c r="DL8" s="611"/>
      <c r="DM8" s="611"/>
      <c r="DN8" s="611"/>
      <c r="DO8" s="611"/>
      <c r="DP8" s="612"/>
      <c r="DQ8" s="619">
        <v>6054588</v>
      </c>
      <c r="DR8" s="611"/>
      <c r="DS8" s="611"/>
      <c r="DT8" s="611"/>
      <c r="DU8" s="611"/>
      <c r="DV8" s="611"/>
      <c r="DW8" s="611"/>
      <c r="DX8" s="611"/>
      <c r="DY8" s="611"/>
      <c r="DZ8" s="611"/>
      <c r="EA8" s="611"/>
      <c r="EB8" s="611"/>
      <c r="EC8" s="620"/>
    </row>
    <row r="9" spans="2:143" ht="11.25" customHeight="1">
      <c r="B9" s="607" t="s">
        <v>245</v>
      </c>
      <c r="C9" s="608"/>
      <c r="D9" s="608"/>
      <c r="E9" s="608"/>
      <c r="F9" s="608"/>
      <c r="G9" s="608"/>
      <c r="H9" s="608"/>
      <c r="I9" s="608"/>
      <c r="J9" s="608"/>
      <c r="K9" s="608"/>
      <c r="L9" s="608"/>
      <c r="M9" s="608"/>
      <c r="N9" s="608"/>
      <c r="O9" s="608"/>
      <c r="P9" s="608"/>
      <c r="Q9" s="609"/>
      <c r="R9" s="610">
        <v>55497</v>
      </c>
      <c r="S9" s="611"/>
      <c r="T9" s="611"/>
      <c r="U9" s="611"/>
      <c r="V9" s="611"/>
      <c r="W9" s="611"/>
      <c r="X9" s="611"/>
      <c r="Y9" s="612"/>
      <c r="Z9" s="613">
        <v>0.2</v>
      </c>
      <c r="AA9" s="613"/>
      <c r="AB9" s="613"/>
      <c r="AC9" s="613"/>
      <c r="AD9" s="614">
        <v>55497</v>
      </c>
      <c r="AE9" s="614"/>
      <c r="AF9" s="614"/>
      <c r="AG9" s="614"/>
      <c r="AH9" s="614"/>
      <c r="AI9" s="614"/>
      <c r="AJ9" s="614"/>
      <c r="AK9" s="614"/>
      <c r="AL9" s="615">
        <v>0.4</v>
      </c>
      <c r="AM9" s="616"/>
      <c r="AN9" s="616"/>
      <c r="AO9" s="617"/>
      <c r="AP9" s="607" t="s">
        <v>246</v>
      </c>
      <c r="AQ9" s="608"/>
      <c r="AR9" s="608"/>
      <c r="AS9" s="608"/>
      <c r="AT9" s="608"/>
      <c r="AU9" s="608"/>
      <c r="AV9" s="608"/>
      <c r="AW9" s="608"/>
      <c r="AX9" s="608"/>
      <c r="AY9" s="608"/>
      <c r="AZ9" s="608"/>
      <c r="BA9" s="608"/>
      <c r="BB9" s="608"/>
      <c r="BC9" s="608"/>
      <c r="BD9" s="608"/>
      <c r="BE9" s="608"/>
      <c r="BF9" s="609"/>
      <c r="BG9" s="610">
        <v>5212600</v>
      </c>
      <c r="BH9" s="611"/>
      <c r="BI9" s="611"/>
      <c r="BJ9" s="611"/>
      <c r="BK9" s="611"/>
      <c r="BL9" s="611"/>
      <c r="BM9" s="611"/>
      <c r="BN9" s="612"/>
      <c r="BO9" s="613">
        <v>42.6</v>
      </c>
      <c r="BP9" s="613"/>
      <c r="BQ9" s="613"/>
      <c r="BR9" s="613"/>
      <c r="BS9" s="614" t="s">
        <v>247</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3939808</v>
      </c>
      <c r="CS9" s="611"/>
      <c r="CT9" s="611"/>
      <c r="CU9" s="611"/>
      <c r="CV9" s="611"/>
      <c r="CW9" s="611"/>
      <c r="CX9" s="611"/>
      <c r="CY9" s="612"/>
      <c r="CZ9" s="613">
        <v>12.8</v>
      </c>
      <c r="DA9" s="613"/>
      <c r="DB9" s="613"/>
      <c r="DC9" s="613"/>
      <c r="DD9" s="619">
        <v>18920</v>
      </c>
      <c r="DE9" s="611"/>
      <c r="DF9" s="611"/>
      <c r="DG9" s="611"/>
      <c r="DH9" s="611"/>
      <c r="DI9" s="611"/>
      <c r="DJ9" s="611"/>
      <c r="DK9" s="611"/>
      <c r="DL9" s="611"/>
      <c r="DM9" s="611"/>
      <c r="DN9" s="611"/>
      <c r="DO9" s="611"/>
      <c r="DP9" s="612"/>
      <c r="DQ9" s="619">
        <v>3133269</v>
      </c>
      <c r="DR9" s="611"/>
      <c r="DS9" s="611"/>
      <c r="DT9" s="611"/>
      <c r="DU9" s="611"/>
      <c r="DV9" s="611"/>
      <c r="DW9" s="611"/>
      <c r="DX9" s="611"/>
      <c r="DY9" s="611"/>
      <c r="DZ9" s="611"/>
      <c r="EA9" s="611"/>
      <c r="EB9" s="611"/>
      <c r="EC9" s="620"/>
    </row>
    <row r="10" spans="2:143" ht="11.25" customHeight="1">
      <c r="B10" s="607" t="s">
        <v>249</v>
      </c>
      <c r="C10" s="608"/>
      <c r="D10" s="608"/>
      <c r="E10" s="608"/>
      <c r="F10" s="608"/>
      <c r="G10" s="608"/>
      <c r="H10" s="608"/>
      <c r="I10" s="608"/>
      <c r="J10" s="608"/>
      <c r="K10" s="608"/>
      <c r="L10" s="608"/>
      <c r="M10" s="608"/>
      <c r="N10" s="608"/>
      <c r="O10" s="608"/>
      <c r="P10" s="608"/>
      <c r="Q10" s="609"/>
      <c r="R10" s="610" t="s">
        <v>243</v>
      </c>
      <c r="S10" s="611"/>
      <c r="T10" s="611"/>
      <c r="U10" s="611"/>
      <c r="V10" s="611"/>
      <c r="W10" s="611"/>
      <c r="X10" s="611"/>
      <c r="Y10" s="612"/>
      <c r="Z10" s="613" t="s">
        <v>243</v>
      </c>
      <c r="AA10" s="613"/>
      <c r="AB10" s="613"/>
      <c r="AC10" s="613"/>
      <c r="AD10" s="614" t="s">
        <v>243</v>
      </c>
      <c r="AE10" s="614"/>
      <c r="AF10" s="614"/>
      <c r="AG10" s="614"/>
      <c r="AH10" s="614"/>
      <c r="AI10" s="614"/>
      <c r="AJ10" s="614"/>
      <c r="AK10" s="614"/>
      <c r="AL10" s="615" t="s">
        <v>131</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222979</v>
      </c>
      <c r="BH10" s="611"/>
      <c r="BI10" s="611"/>
      <c r="BJ10" s="611"/>
      <c r="BK10" s="611"/>
      <c r="BL10" s="611"/>
      <c r="BM10" s="611"/>
      <c r="BN10" s="612"/>
      <c r="BO10" s="613">
        <v>1.8</v>
      </c>
      <c r="BP10" s="613"/>
      <c r="BQ10" s="613"/>
      <c r="BR10" s="613"/>
      <c r="BS10" s="614" t="s">
        <v>139</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15591</v>
      </c>
      <c r="CS10" s="611"/>
      <c r="CT10" s="611"/>
      <c r="CU10" s="611"/>
      <c r="CV10" s="611"/>
      <c r="CW10" s="611"/>
      <c r="CX10" s="611"/>
      <c r="CY10" s="612"/>
      <c r="CZ10" s="613">
        <v>0.1</v>
      </c>
      <c r="DA10" s="613"/>
      <c r="DB10" s="613"/>
      <c r="DC10" s="613"/>
      <c r="DD10" s="619">
        <v>765</v>
      </c>
      <c r="DE10" s="611"/>
      <c r="DF10" s="611"/>
      <c r="DG10" s="611"/>
      <c r="DH10" s="611"/>
      <c r="DI10" s="611"/>
      <c r="DJ10" s="611"/>
      <c r="DK10" s="611"/>
      <c r="DL10" s="611"/>
      <c r="DM10" s="611"/>
      <c r="DN10" s="611"/>
      <c r="DO10" s="611"/>
      <c r="DP10" s="612"/>
      <c r="DQ10" s="619">
        <v>13531</v>
      </c>
      <c r="DR10" s="611"/>
      <c r="DS10" s="611"/>
      <c r="DT10" s="611"/>
      <c r="DU10" s="611"/>
      <c r="DV10" s="611"/>
      <c r="DW10" s="611"/>
      <c r="DX10" s="611"/>
      <c r="DY10" s="611"/>
      <c r="DZ10" s="611"/>
      <c r="EA10" s="611"/>
      <c r="EB10" s="611"/>
      <c r="EC10" s="620"/>
    </row>
    <row r="11" spans="2:143" ht="11.25" customHeight="1">
      <c r="B11" s="607" t="s">
        <v>252</v>
      </c>
      <c r="C11" s="608"/>
      <c r="D11" s="608"/>
      <c r="E11" s="608"/>
      <c r="F11" s="608"/>
      <c r="G11" s="608"/>
      <c r="H11" s="608"/>
      <c r="I11" s="608"/>
      <c r="J11" s="608"/>
      <c r="K11" s="608"/>
      <c r="L11" s="608"/>
      <c r="M11" s="608"/>
      <c r="N11" s="608"/>
      <c r="O11" s="608"/>
      <c r="P11" s="608"/>
      <c r="Q11" s="609"/>
      <c r="R11" s="610">
        <v>1662262</v>
      </c>
      <c r="S11" s="611"/>
      <c r="T11" s="611"/>
      <c r="U11" s="611"/>
      <c r="V11" s="611"/>
      <c r="W11" s="611"/>
      <c r="X11" s="611"/>
      <c r="Y11" s="612"/>
      <c r="Z11" s="615">
        <v>4.9000000000000004</v>
      </c>
      <c r="AA11" s="616"/>
      <c r="AB11" s="616"/>
      <c r="AC11" s="622"/>
      <c r="AD11" s="619">
        <v>1662262</v>
      </c>
      <c r="AE11" s="611"/>
      <c r="AF11" s="611"/>
      <c r="AG11" s="611"/>
      <c r="AH11" s="611"/>
      <c r="AI11" s="611"/>
      <c r="AJ11" s="611"/>
      <c r="AK11" s="612"/>
      <c r="AL11" s="615">
        <v>10.7</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327721</v>
      </c>
      <c r="BH11" s="611"/>
      <c r="BI11" s="611"/>
      <c r="BJ11" s="611"/>
      <c r="BK11" s="611"/>
      <c r="BL11" s="611"/>
      <c r="BM11" s="611"/>
      <c r="BN11" s="612"/>
      <c r="BO11" s="613">
        <v>2.7</v>
      </c>
      <c r="BP11" s="613"/>
      <c r="BQ11" s="613"/>
      <c r="BR11" s="613"/>
      <c r="BS11" s="614">
        <v>83425</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8866</v>
      </c>
      <c r="CS11" s="611"/>
      <c r="CT11" s="611"/>
      <c r="CU11" s="611"/>
      <c r="CV11" s="611"/>
      <c r="CW11" s="611"/>
      <c r="CX11" s="611"/>
      <c r="CY11" s="612"/>
      <c r="CZ11" s="613">
        <v>0</v>
      </c>
      <c r="DA11" s="613"/>
      <c r="DB11" s="613"/>
      <c r="DC11" s="613"/>
      <c r="DD11" s="619" t="s">
        <v>247</v>
      </c>
      <c r="DE11" s="611"/>
      <c r="DF11" s="611"/>
      <c r="DG11" s="611"/>
      <c r="DH11" s="611"/>
      <c r="DI11" s="611"/>
      <c r="DJ11" s="611"/>
      <c r="DK11" s="611"/>
      <c r="DL11" s="611"/>
      <c r="DM11" s="611"/>
      <c r="DN11" s="611"/>
      <c r="DO11" s="611"/>
      <c r="DP11" s="612"/>
      <c r="DQ11" s="619">
        <v>6852</v>
      </c>
      <c r="DR11" s="611"/>
      <c r="DS11" s="611"/>
      <c r="DT11" s="611"/>
      <c r="DU11" s="611"/>
      <c r="DV11" s="611"/>
      <c r="DW11" s="611"/>
      <c r="DX11" s="611"/>
      <c r="DY11" s="611"/>
      <c r="DZ11" s="611"/>
      <c r="EA11" s="611"/>
      <c r="EB11" s="611"/>
      <c r="EC11" s="620"/>
    </row>
    <row r="12" spans="2:143" ht="11.25" customHeight="1">
      <c r="B12" s="607" t="s">
        <v>255</v>
      </c>
      <c r="C12" s="608"/>
      <c r="D12" s="608"/>
      <c r="E12" s="608"/>
      <c r="F12" s="608"/>
      <c r="G12" s="608"/>
      <c r="H12" s="608"/>
      <c r="I12" s="608"/>
      <c r="J12" s="608"/>
      <c r="K12" s="608"/>
      <c r="L12" s="608"/>
      <c r="M12" s="608"/>
      <c r="N12" s="608"/>
      <c r="O12" s="608"/>
      <c r="P12" s="608"/>
      <c r="Q12" s="609"/>
      <c r="R12" s="610" t="s">
        <v>131</v>
      </c>
      <c r="S12" s="611"/>
      <c r="T12" s="611"/>
      <c r="U12" s="611"/>
      <c r="V12" s="611"/>
      <c r="W12" s="611"/>
      <c r="X12" s="611"/>
      <c r="Y12" s="612"/>
      <c r="Z12" s="613" t="s">
        <v>131</v>
      </c>
      <c r="AA12" s="613"/>
      <c r="AB12" s="613"/>
      <c r="AC12" s="613"/>
      <c r="AD12" s="614" t="s">
        <v>243</v>
      </c>
      <c r="AE12" s="614"/>
      <c r="AF12" s="614"/>
      <c r="AG12" s="614"/>
      <c r="AH12" s="614"/>
      <c r="AI12" s="614"/>
      <c r="AJ12" s="614"/>
      <c r="AK12" s="614"/>
      <c r="AL12" s="615" t="s">
        <v>131</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4585823</v>
      </c>
      <c r="BH12" s="611"/>
      <c r="BI12" s="611"/>
      <c r="BJ12" s="611"/>
      <c r="BK12" s="611"/>
      <c r="BL12" s="611"/>
      <c r="BM12" s="611"/>
      <c r="BN12" s="612"/>
      <c r="BO12" s="613">
        <v>37.5</v>
      </c>
      <c r="BP12" s="613"/>
      <c r="BQ12" s="613"/>
      <c r="BR12" s="613"/>
      <c r="BS12" s="614" t="s">
        <v>131</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690679</v>
      </c>
      <c r="CS12" s="611"/>
      <c r="CT12" s="611"/>
      <c r="CU12" s="611"/>
      <c r="CV12" s="611"/>
      <c r="CW12" s="611"/>
      <c r="CX12" s="611"/>
      <c r="CY12" s="612"/>
      <c r="CZ12" s="613">
        <v>2.2000000000000002</v>
      </c>
      <c r="DA12" s="613"/>
      <c r="DB12" s="613"/>
      <c r="DC12" s="613"/>
      <c r="DD12" s="619">
        <v>2467</v>
      </c>
      <c r="DE12" s="611"/>
      <c r="DF12" s="611"/>
      <c r="DG12" s="611"/>
      <c r="DH12" s="611"/>
      <c r="DI12" s="611"/>
      <c r="DJ12" s="611"/>
      <c r="DK12" s="611"/>
      <c r="DL12" s="611"/>
      <c r="DM12" s="611"/>
      <c r="DN12" s="611"/>
      <c r="DO12" s="611"/>
      <c r="DP12" s="612"/>
      <c r="DQ12" s="619">
        <v>549172</v>
      </c>
      <c r="DR12" s="611"/>
      <c r="DS12" s="611"/>
      <c r="DT12" s="611"/>
      <c r="DU12" s="611"/>
      <c r="DV12" s="611"/>
      <c r="DW12" s="611"/>
      <c r="DX12" s="611"/>
      <c r="DY12" s="611"/>
      <c r="DZ12" s="611"/>
      <c r="EA12" s="611"/>
      <c r="EB12" s="611"/>
      <c r="EC12" s="620"/>
    </row>
    <row r="13" spans="2:143" ht="11.25" customHeight="1">
      <c r="B13" s="607" t="s">
        <v>258</v>
      </c>
      <c r="C13" s="608"/>
      <c r="D13" s="608"/>
      <c r="E13" s="608"/>
      <c r="F13" s="608"/>
      <c r="G13" s="608"/>
      <c r="H13" s="608"/>
      <c r="I13" s="608"/>
      <c r="J13" s="608"/>
      <c r="K13" s="608"/>
      <c r="L13" s="608"/>
      <c r="M13" s="608"/>
      <c r="N13" s="608"/>
      <c r="O13" s="608"/>
      <c r="P13" s="608"/>
      <c r="Q13" s="609"/>
      <c r="R13" s="610" t="s">
        <v>247</v>
      </c>
      <c r="S13" s="611"/>
      <c r="T13" s="611"/>
      <c r="U13" s="611"/>
      <c r="V13" s="611"/>
      <c r="W13" s="611"/>
      <c r="X13" s="611"/>
      <c r="Y13" s="612"/>
      <c r="Z13" s="613" t="s">
        <v>259</v>
      </c>
      <c r="AA13" s="613"/>
      <c r="AB13" s="613"/>
      <c r="AC13" s="613"/>
      <c r="AD13" s="614" t="s">
        <v>139</v>
      </c>
      <c r="AE13" s="614"/>
      <c r="AF13" s="614"/>
      <c r="AG13" s="614"/>
      <c r="AH13" s="614"/>
      <c r="AI13" s="614"/>
      <c r="AJ13" s="614"/>
      <c r="AK13" s="614"/>
      <c r="AL13" s="615" t="s">
        <v>243</v>
      </c>
      <c r="AM13" s="616"/>
      <c r="AN13" s="616"/>
      <c r="AO13" s="617"/>
      <c r="AP13" s="607" t="s">
        <v>260</v>
      </c>
      <c r="AQ13" s="608"/>
      <c r="AR13" s="608"/>
      <c r="AS13" s="608"/>
      <c r="AT13" s="608"/>
      <c r="AU13" s="608"/>
      <c r="AV13" s="608"/>
      <c r="AW13" s="608"/>
      <c r="AX13" s="608"/>
      <c r="AY13" s="608"/>
      <c r="AZ13" s="608"/>
      <c r="BA13" s="608"/>
      <c r="BB13" s="608"/>
      <c r="BC13" s="608"/>
      <c r="BD13" s="608"/>
      <c r="BE13" s="608"/>
      <c r="BF13" s="609"/>
      <c r="BG13" s="610">
        <v>4581145</v>
      </c>
      <c r="BH13" s="611"/>
      <c r="BI13" s="611"/>
      <c r="BJ13" s="611"/>
      <c r="BK13" s="611"/>
      <c r="BL13" s="611"/>
      <c r="BM13" s="611"/>
      <c r="BN13" s="612"/>
      <c r="BO13" s="613">
        <v>37.5</v>
      </c>
      <c r="BP13" s="613"/>
      <c r="BQ13" s="613"/>
      <c r="BR13" s="613"/>
      <c r="BS13" s="614" t="s">
        <v>243</v>
      </c>
      <c r="BT13" s="614"/>
      <c r="BU13" s="614"/>
      <c r="BV13" s="614"/>
      <c r="BW13" s="614"/>
      <c r="BX13" s="614"/>
      <c r="BY13" s="614"/>
      <c r="BZ13" s="614"/>
      <c r="CA13" s="614"/>
      <c r="CB13" s="618"/>
      <c r="CD13" s="607" t="s">
        <v>261</v>
      </c>
      <c r="CE13" s="608"/>
      <c r="CF13" s="608"/>
      <c r="CG13" s="608"/>
      <c r="CH13" s="608"/>
      <c r="CI13" s="608"/>
      <c r="CJ13" s="608"/>
      <c r="CK13" s="608"/>
      <c r="CL13" s="608"/>
      <c r="CM13" s="608"/>
      <c r="CN13" s="608"/>
      <c r="CO13" s="608"/>
      <c r="CP13" s="608"/>
      <c r="CQ13" s="609"/>
      <c r="CR13" s="610">
        <v>3013081</v>
      </c>
      <c r="CS13" s="611"/>
      <c r="CT13" s="611"/>
      <c r="CU13" s="611"/>
      <c r="CV13" s="611"/>
      <c r="CW13" s="611"/>
      <c r="CX13" s="611"/>
      <c r="CY13" s="612"/>
      <c r="CZ13" s="613">
        <v>9.8000000000000007</v>
      </c>
      <c r="DA13" s="613"/>
      <c r="DB13" s="613"/>
      <c r="DC13" s="613"/>
      <c r="DD13" s="619">
        <v>1450437</v>
      </c>
      <c r="DE13" s="611"/>
      <c r="DF13" s="611"/>
      <c r="DG13" s="611"/>
      <c r="DH13" s="611"/>
      <c r="DI13" s="611"/>
      <c r="DJ13" s="611"/>
      <c r="DK13" s="611"/>
      <c r="DL13" s="611"/>
      <c r="DM13" s="611"/>
      <c r="DN13" s="611"/>
      <c r="DO13" s="611"/>
      <c r="DP13" s="612"/>
      <c r="DQ13" s="619">
        <v>1506147</v>
      </c>
      <c r="DR13" s="611"/>
      <c r="DS13" s="611"/>
      <c r="DT13" s="611"/>
      <c r="DU13" s="611"/>
      <c r="DV13" s="611"/>
      <c r="DW13" s="611"/>
      <c r="DX13" s="611"/>
      <c r="DY13" s="611"/>
      <c r="DZ13" s="611"/>
      <c r="EA13" s="611"/>
      <c r="EB13" s="611"/>
      <c r="EC13" s="620"/>
    </row>
    <row r="14" spans="2:143" ht="11.25" customHeight="1">
      <c r="B14" s="607" t="s">
        <v>262</v>
      </c>
      <c r="C14" s="608"/>
      <c r="D14" s="608"/>
      <c r="E14" s="608"/>
      <c r="F14" s="608"/>
      <c r="G14" s="608"/>
      <c r="H14" s="608"/>
      <c r="I14" s="608"/>
      <c r="J14" s="608"/>
      <c r="K14" s="608"/>
      <c r="L14" s="608"/>
      <c r="M14" s="608"/>
      <c r="N14" s="608"/>
      <c r="O14" s="608"/>
      <c r="P14" s="608"/>
      <c r="Q14" s="609"/>
      <c r="R14" s="610">
        <v>304</v>
      </c>
      <c r="S14" s="611"/>
      <c r="T14" s="611"/>
      <c r="U14" s="611"/>
      <c r="V14" s="611"/>
      <c r="W14" s="611"/>
      <c r="X14" s="611"/>
      <c r="Y14" s="612"/>
      <c r="Z14" s="613">
        <v>0</v>
      </c>
      <c r="AA14" s="613"/>
      <c r="AB14" s="613"/>
      <c r="AC14" s="613"/>
      <c r="AD14" s="614">
        <v>304</v>
      </c>
      <c r="AE14" s="614"/>
      <c r="AF14" s="614"/>
      <c r="AG14" s="614"/>
      <c r="AH14" s="614"/>
      <c r="AI14" s="614"/>
      <c r="AJ14" s="614"/>
      <c r="AK14" s="614"/>
      <c r="AL14" s="615">
        <v>0</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56464</v>
      </c>
      <c r="BH14" s="611"/>
      <c r="BI14" s="611"/>
      <c r="BJ14" s="611"/>
      <c r="BK14" s="611"/>
      <c r="BL14" s="611"/>
      <c r="BM14" s="611"/>
      <c r="BN14" s="612"/>
      <c r="BO14" s="613">
        <v>0.5</v>
      </c>
      <c r="BP14" s="613"/>
      <c r="BQ14" s="613"/>
      <c r="BR14" s="613"/>
      <c r="BS14" s="614" t="s">
        <v>243</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859592</v>
      </c>
      <c r="CS14" s="611"/>
      <c r="CT14" s="611"/>
      <c r="CU14" s="611"/>
      <c r="CV14" s="611"/>
      <c r="CW14" s="611"/>
      <c r="CX14" s="611"/>
      <c r="CY14" s="612"/>
      <c r="CZ14" s="613">
        <v>2.8</v>
      </c>
      <c r="DA14" s="613"/>
      <c r="DB14" s="613"/>
      <c r="DC14" s="613"/>
      <c r="DD14" s="619">
        <v>8874</v>
      </c>
      <c r="DE14" s="611"/>
      <c r="DF14" s="611"/>
      <c r="DG14" s="611"/>
      <c r="DH14" s="611"/>
      <c r="DI14" s="611"/>
      <c r="DJ14" s="611"/>
      <c r="DK14" s="611"/>
      <c r="DL14" s="611"/>
      <c r="DM14" s="611"/>
      <c r="DN14" s="611"/>
      <c r="DO14" s="611"/>
      <c r="DP14" s="612"/>
      <c r="DQ14" s="619">
        <v>852880</v>
      </c>
      <c r="DR14" s="611"/>
      <c r="DS14" s="611"/>
      <c r="DT14" s="611"/>
      <c r="DU14" s="611"/>
      <c r="DV14" s="611"/>
      <c r="DW14" s="611"/>
      <c r="DX14" s="611"/>
      <c r="DY14" s="611"/>
      <c r="DZ14" s="611"/>
      <c r="EA14" s="611"/>
      <c r="EB14" s="611"/>
      <c r="EC14" s="620"/>
    </row>
    <row r="15" spans="2:143" ht="11.25" customHeight="1">
      <c r="B15" s="607" t="s">
        <v>265</v>
      </c>
      <c r="C15" s="608"/>
      <c r="D15" s="608"/>
      <c r="E15" s="608"/>
      <c r="F15" s="608"/>
      <c r="G15" s="608"/>
      <c r="H15" s="608"/>
      <c r="I15" s="608"/>
      <c r="J15" s="608"/>
      <c r="K15" s="608"/>
      <c r="L15" s="608"/>
      <c r="M15" s="608"/>
      <c r="N15" s="608"/>
      <c r="O15" s="608"/>
      <c r="P15" s="608"/>
      <c r="Q15" s="609"/>
      <c r="R15" s="610" t="s">
        <v>247</v>
      </c>
      <c r="S15" s="611"/>
      <c r="T15" s="611"/>
      <c r="U15" s="611"/>
      <c r="V15" s="611"/>
      <c r="W15" s="611"/>
      <c r="X15" s="611"/>
      <c r="Y15" s="612"/>
      <c r="Z15" s="613" t="s">
        <v>139</v>
      </c>
      <c r="AA15" s="613"/>
      <c r="AB15" s="613"/>
      <c r="AC15" s="613"/>
      <c r="AD15" s="614" t="s">
        <v>243</v>
      </c>
      <c r="AE15" s="614"/>
      <c r="AF15" s="614"/>
      <c r="AG15" s="614"/>
      <c r="AH15" s="614"/>
      <c r="AI15" s="614"/>
      <c r="AJ15" s="614"/>
      <c r="AK15" s="614"/>
      <c r="AL15" s="615" t="s">
        <v>243</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581199</v>
      </c>
      <c r="BH15" s="611"/>
      <c r="BI15" s="611"/>
      <c r="BJ15" s="611"/>
      <c r="BK15" s="611"/>
      <c r="BL15" s="611"/>
      <c r="BM15" s="611"/>
      <c r="BN15" s="612"/>
      <c r="BO15" s="613">
        <v>4.8</v>
      </c>
      <c r="BP15" s="613"/>
      <c r="BQ15" s="613"/>
      <c r="BR15" s="613"/>
      <c r="BS15" s="614" t="s">
        <v>243</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2345831</v>
      </c>
      <c r="CS15" s="611"/>
      <c r="CT15" s="611"/>
      <c r="CU15" s="611"/>
      <c r="CV15" s="611"/>
      <c r="CW15" s="611"/>
      <c r="CX15" s="611"/>
      <c r="CY15" s="612"/>
      <c r="CZ15" s="613">
        <v>7.6</v>
      </c>
      <c r="DA15" s="613"/>
      <c r="DB15" s="613"/>
      <c r="DC15" s="613"/>
      <c r="DD15" s="619">
        <v>267714</v>
      </c>
      <c r="DE15" s="611"/>
      <c r="DF15" s="611"/>
      <c r="DG15" s="611"/>
      <c r="DH15" s="611"/>
      <c r="DI15" s="611"/>
      <c r="DJ15" s="611"/>
      <c r="DK15" s="611"/>
      <c r="DL15" s="611"/>
      <c r="DM15" s="611"/>
      <c r="DN15" s="611"/>
      <c r="DO15" s="611"/>
      <c r="DP15" s="612"/>
      <c r="DQ15" s="619">
        <v>1756966</v>
      </c>
      <c r="DR15" s="611"/>
      <c r="DS15" s="611"/>
      <c r="DT15" s="611"/>
      <c r="DU15" s="611"/>
      <c r="DV15" s="611"/>
      <c r="DW15" s="611"/>
      <c r="DX15" s="611"/>
      <c r="DY15" s="611"/>
      <c r="DZ15" s="611"/>
      <c r="EA15" s="611"/>
      <c r="EB15" s="611"/>
      <c r="EC15" s="620"/>
    </row>
    <row r="16" spans="2:143" ht="11.25" customHeight="1">
      <c r="B16" s="607" t="s">
        <v>268</v>
      </c>
      <c r="C16" s="608"/>
      <c r="D16" s="608"/>
      <c r="E16" s="608"/>
      <c r="F16" s="608"/>
      <c r="G16" s="608"/>
      <c r="H16" s="608"/>
      <c r="I16" s="608"/>
      <c r="J16" s="608"/>
      <c r="K16" s="608"/>
      <c r="L16" s="608"/>
      <c r="M16" s="608"/>
      <c r="N16" s="608"/>
      <c r="O16" s="608"/>
      <c r="P16" s="608"/>
      <c r="Q16" s="609"/>
      <c r="R16" s="610">
        <v>20083</v>
      </c>
      <c r="S16" s="611"/>
      <c r="T16" s="611"/>
      <c r="U16" s="611"/>
      <c r="V16" s="611"/>
      <c r="W16" s="611"/>
      <c r="X16" s="611"/>
      <c r="Y16" s="612"/>
      <c r="Z16" s="613">
        <v>0.1</v>
      </c>
      <c r="AA16" s="613"/>
      <c r="AB16" s="613"/>
      <c r="AC16" s="613"/>
      <c r="AD16" s="614">
        <v>20083</v>
      </c>
      <c r="AE16" s="614"/>
      <c r="AF16" s="614"/>
      <c r="AG16" s="614"/>
      <c r="AH16" s="614"/>
      <c r="AI16" s="614"/>
      <c r="AJ16" s="614"/>
      <c r="AK16" s="614"/>
      <c r="AL16" s="615">
        <v>0.1</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131</v>
      </c>
      <c r="BP16" s="613"/>
      <c r="BQ16" s="613"/>
      <c r="BR16" s="613"/>
      <c r="BS16" s="614" t="s">
        <v>131</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t="s">
        <v>243</v>
      </c>
      <c r="CS16" s="611"/>
      <c r="CT16" s="611"/>
      <c r="CU16" s="611"/>
      <c r="CV16" s="611"/>
      <c r="CW16" s="611"/>
      <c r="CX16" s="611"/>
      <c r="CY16" s="612"/>
      <c r="CZ16" s="613" t="s">
        <v>243</v>
      </c>
      <c r="DA16" s="613"/>
      <c r="DB16" s="613"/>
      <c r="DC16" s="613"/>
      <c r="DD16" s="619" t="s">
        <v>247</v>
      </c>
      <c r="DE16" s="611"/>
      <c r="DF16" s="611"/>
      <c r="DG16" s="611"/>
      <c r="DH16" s="611"/>
      <c r="DI16" s="611"/>
      <c r="DJ16" s="611"/>
      <c r="DK16" s="611"/>
      <c r="DL16" s="611"/>
      <c r="DM16" s="611"/>
      <c r="DN16" s="611"/>
      <c r="DO16" s="611"/>
      <c r="DP16" s="612"/>
      <c r="DQ16" s="619" t="s">
        <v>243</v>
      </c>
      <c r="DR16" s="611"/>
      <c r="DS16" s="611"/>
      <c r="DT16" s="611"/>
      <c r="DU16" s="611"/>
      <c r="DV16" s="611"/>
      <c r="DW16" s="611"/>
      <c r="DX16" s="611"/>
      <c r="DY16" s="611"/>
      <c r="DZ16" s="611"/>
      <c r="EA16" s="611"/>
      <c r="EB16" s="611"/>
      <c r="EC16" s="620"/>
    </row>
    <row r="17" spans="2:133" ht="11.25" customHeight="1">
      <c r="B17" s="607" t="s">
        <v>271</v>
      </c>
      <c r="C17" s="608"/>
      <c r="D17" s="608"/>
      <c r="E17" s="608"/>
      <c r="F17" s="608"/>
      <c r="G17" s="608"/>
      <c r="H17" s="608"/>
      <c r="I17" s="608"/>
      <c r="J17" s="608"/>
      <c r="K17" s="608"/>
      <c r="L17" s="608"/>
      <c r="M17" s="608"/>
      <c r="N17" s="608"/>
      <c r="O17" s="608"/>
      <c r="P17" s="608"/>
      <c r="Q17" s="609"/>
      <c r="R17" s="610">
        <v>101363</v>
      </c>
      <c r="S17" s="611"/>
      <c r="T17" s="611"/>
      <c r="U17" s="611"/>
      <c r="V17" s="611"/>
      <c r="W17" s="611"/>
      <c r="X17" s="611"/>
      <c r="Y17" s="612"/>
      <c r="Z17" s="613">
        <v>0.3</v>
      </c>
      <c r="AA17" s="613"/>
      <c r="AB17" s="613"/>
      <c r="AC17" s="613"/>
      <c r="AD17" s="614">
        <v>101363</v>
      </c>
      <c r="AE17" s="614"/>
      <c r="AF17" s="614"/>
      <c r="AG17" s="614"/>
      <c r="AH17" s="614"/>
      <c r="AI17" s="614"/>
      <c r="AJ17" s="614"/>
      <c r="AK17" s="614"/>
      <c r="AL17" s="615">
        <v>0.7</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131</v>
      </c>
      <c r="BP17" s="613"/>
      <c r="BQ17" s="613"/>
      <c r="BR17" s="613"/>
      <c r="BS17" s="614" t="s">
        <v>139</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1760170</v>
      </c>
      <c r="CS17" s="611"/>
      <c r="CT17" s="611"/>
      <c r="CU17" s="611"/>
      <c r="CV17" s="611"/>
      <c r="CW17" s="611"/>
      <c r="CX17" s="611"/>
      <c r="CY17" s="612"/>
      <c r="CZ17" s="613">
        <v>5.7</v>
      </c>
      <c r="DA17" s="613"/>
      <c r="DB17" s="613"/>
      <c r="DC17" s="613"/>
      <c r="DD17" s="619" t="s">
        <v>259</v>
      </c>
      <c r="DE17" s="611"/>
      <c r="DF17" s="611"/>
      <c r="DG17" s="611"/>
      <c r="DH17" s="611"/>
      <c r="DI17" s="611"/>
      <c r="DJ17" s="611"/>
      <c r="DK17" s="611"/>
      <c r="DL17" s="611"/>
      <c r="DM17" s="611"/>
      <c r="DN17" s="611"/>
      <c r="DO17" s="611"/>
      <c r="DP17" s="612"/>
      <c r="DQ17" s="619">
        <v>1760170</v>
      </c>
      <c r="DR17" s="611"/>
      <c r="DS17" s="611"/>
      <c r="DT17" s="611"/>
      <c r="DU17" s="611"/>
      <c r="DV17" s="611"/>
      <c r="DW17" s="611"/>
      <c r="DX17" s="611"/>
      <c r="DY17" s="611"/>
      <c r="DZ17" s="611"/>
      <c r="EA17" s="611"/>
      <c r="EB17" s="611"/>
      <c r="EC17" s="620"/>
    </row>
    <row r="18" spans="2:133" ht="11.25" customHeight="1">
      <c r="B18" s="607" t="s">
        <v>274</v>
      </c>
      <c r="C18" s="608"/>
      <c r="D18" s="608"/>
      <c r="E18" s="608"/>
      <c r="F18" s="608"/>
      <c r="G18" s="608"/>
      <c r="H18" s="608"/>
      <c r="I18" s="608"/>
      <c r="J18" s="608"/>
      <c r="K18" s="608"/>
      <c r="L18" s="608"/>
      <c r="M18" s="608"/>
      <c r="N18" s="608"/>
      <c r="O18" s="608"/>
      <c r="P18" s="608"/>
      <c r="Q18" s="609"/>
      <c r="R18" s="610">
        <v>81649</v>
      </c>
      <c r="S18" s="611"/>
      <c r="T18" s="611"/>
      <c r="U18" s="611"/>
      <c r="V18" s="611"/>
      <c r="W18" s="611"/>
      <c r="X18" s="611"/>
      <c r="Y18" s="612"/>
      <c r="Z18" s="613">
        <v>0.2</v>
      </c>
      <c r="AA18" s="613"/>
      <c r="AB18" s="613"/>
      <c r="AC18" s="613"/>
      <c r="AD18" s="614">
        <v>81649</v>
      </c>
      <c r="AE18" s="614"/>
      <c r="AF18" s="614"/>
      <c r="AG18" s="614"/>
      <c r="AH18" s="614"/>
      <c r="AI18" s="614"/>
      <c r="AJ18" s="614"/>
      <c r="AK18" s="614"/>
      <c r="AL18" s="615">
        <v>0.5</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139</v>
      </c>
      <c r="BH18" s="611"/>
      <c r="BI18" s="611"/>
      <c r="BJ18" s="611"/>
      <c r="BK18" s="611"/>
      <c r="BL18" s="611"/>
      <c r="BM18" s="611"/>
      <c r="BN18" s="612"/>
      <c r="BO18" s="613" t="s">
        <v>139</v>
      </c>
      <c r="BP18" s="613"/>
      <c r="BQ18" s="613"/>
      <c r="BR18" s="613"/>
      <c r="BS18" s="614" t="s">
        <v>243</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243</v>
      </c>
      <c r="CS18" s="611"/>
      <c r="CT18" s="611"/>
      <c r="CU18" s="611"/>
      <c r="CV18" s="611"/>
      <c r="CW18" s="611"/>
      <c r="CX18" s="611"/>
      <c r="CY18" s="612"/>
      <c r="CZ18" s="613" t="s">
        <v>243</v>
      </c>
      <c r="DA18" s="613"/>
      <c r="DB18" s="613"/>
      <c r="DC18" s="613"/>
      <c r="DD18" s="619" t="s">
        <v>243</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c r="B19" s="607" t="s">
        <v>277</v>
      </c>
      <c r="C19" s="608"/>
      <c r="D19" s="608"/>
      <c r="E19" s="608"/>
      <c r="F19" s="608"/>
      <c r="G19" s="608"/>
      <c r="H19" s="608"/>
      <c r="I19" s="608"/>
      <c r="J19" s="608"/>
      <c r="K19" s="608"/>
      <c r="L19" s="608"/>
      <c r="M19" s="608"/>
      <c r="N19" s="608"/>
      <c r="O19" s="608"/>
      <c r="P19" s="608"/>
      <c r="Q19" s="609"/>
      <c r="R19" s="610">
        <v>81496</v>
      </c>
      <c r="S19" s="611"/>
      <c r="T19" s="611"/>
      <c r="U19" s="611"/>
      <c r="V19" s="611"/>
      <c r="W19" s="611"/>
      <c r="X19" s="611"/>
      <c r="Y19" s="612"/>
      <c r="Z19" s="613">
        <v>0.2</v>
      </c>
      <c r="AA19" s="613"/>
      <c r="AB19" s="613"/>
      <c r="AC19" s="613"/>
      <c r="AD19" s="614">
        <v>81496</v>
      </c>
      <c r="AE19" s="614"/>
      <c r="AF19" s="614"/>
      <c r="AG19" s="614"/>
      <c r="AH19" s="614"/>
      <c r="AI19" s="614"/>
      <c r="AJ19" s="614"/>
      <c r="AK19" s="614"/>
      <c r="AL19" s="615">
        <v>0.5</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1097399</v>
      </c>
      <c r="BH19" s="611"/>
      <c r="BI19" s="611"/>
      <c r="BJ19" s="611"/>
      <c r="BK19" s="611"/>
      <c r="BL19" s="611"/>
      <c r="BM19" s="611"/>
      <c r="BN19" s="612"/>
      <c r="BO19" s="613">
        <v>9</v>
      </c>
      <c r="BP19" s="613"/>
      <c r="BQ19" s="613"/>
      <c r="BR19" s="613"/>
      <c r="BS19" s="614" t="s">
        <v>243</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243</v>
      </c>
      <c r="CS19" s="611"/>
      <c r="CT19" s="611"/>
      <c r="CU19" s="611"/>
      <c r="CV19" s="611"/>
      <c r="CW19" s="611"/>
      <c r="CX19" s="611"/>
      <c r="CY19" s="612"/>
      <c r="CZ19" s="613" t="s">
        <v>247</v>
      </c>
      <c r="DA19" s="613"/>
      <c r="DB19" s="613"/>
      <c r="DC19" s="613"/>
      <c r="DD19" s="619" t="s">
        <v>243</v>
      </c>
      <c r="DE19" s="611"/>
      <c r="DF19" s="611"/>
      <c r="DG19" s="611"/>
      <c r="DH19" s="611"/>
      <c r="DI19" s="611"/>
      <c r="DJ19" s="611"/>
      <c r="DK19" s="611"/>
      <c r="DL19" s="611"/>
      <c r="DM19" s="611"/>
      <c r="DN19" s="611"/>
      <c r="DO19" s="611"/>
      <c r="DP19" s="612"/>
      <c r="DQ19" s="619" t="s">
        <v>243</v>
      </c>
      <c r="DR19" s="611"/>
      <c r="DS19" s="611"/>
      <c r="DT19" s="611"/>
      <c r="DU19" s="611"/>
      <c r="DV19" s="611"/>
      <c r="DW19" s="611"/>
      <c r="DX19" s="611"/>
      <c r="DY19" s="611"/>
      <c r="DZ19" s="611"/>
      <c r="EA19" s="611"/>
      <c r="EB19" s="611"/>
      <c r="EC19" s="620"/>
    </row>
    <row r="20" spans="2:133" ht="11.25" customHeight="1">
      <c r="B20" s="623" t="s">
        <v>280</v>
      </c>
      <c r="C20" s="624"/>
      <c r="D20" s="624"/>
      <c r="E20" s="624"/>
      <c r="F20" s="624"/>
      <c r="G20" s="624"/>
      <c r="H20" s="624"/>
      <c r="I20" s="624"/>
      <c r="J20" s="624"/>
      <c r="K20" s="624"/>
      <c r="L20" s="624"/>
      <c r="M20" s="624"/>
      <c r="N20" s="624"/>
      <c r="O20" s="624"/>
      <c r="P20" s="624"/>
      <c r="Q20" s="625"/>
      <c r="R20" s="610">
        <v>153</v>
      </c>
      <c r="S20" s="611"/>
      <c r="T20" s="611"/>
      <c r="U20" s="611"/>
      <c r="V20" s="611"/>
      <c r="W20" s="611"/>
      <c r="X20" s="611"/>
      <c r="Y20" s="612"/>
      <c r="Z20" s="613">
        <v>0</v>
      </c>
      <c r="AA20" s="613"/>
      <c r="AB20" s="613"/>
      <c r="AC20" s="613"/>
      <c r="AD20" s="614">
        <v>153</v>
      </c>
      <c r="AE20" s="614"/>
      <c r="AF20" s="614"/>
      <c r="AG20" s="614"/>
      <c r="AH20" s="614"/>
      <c r="AI20" s="614"/>
      <c r="AJ20" s="614"/>
      <c r="AK20" s="614"/>
      <c r="AL20" s="615">
        <v>0</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1097399</v>
      </c>
      <c r="BH20" s="611"/>
      <c r="BI20" s="611"/>
      <c r="BJ20" s="611"/>
      <c r="BK20" s="611"/>
      <c r="BL20" s="611"/>
      <c r="BM20" s="611"/>
      <c r="BN20" s="612"/>
      <c r="BO20" s="613">
        <v>9</v>
      </c>
      <c r="BP20" s="613"/>
      <c r="BQ20" s="613"/>
      <c r="BR20" s="613"/>
      <c r="BS20" s="614" t="s">
        <v>131</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30891881</v>
      </c>
      <c r="CS20" s="611"/>
      <c r="CT20" s="611"/>
      <c r="CU20" s="611"/>
      <c r="CV20" s="611"/>
      <c r="CW20" s="611"/>
      <c r="CX20" s="611"/>
      <c r="CY20" s="612"/>
      <c r="CZ20" s="613">
        <v>100</v>
      </c>
      <c r="DA20" s="613"/>
      <c r="DB20" s="613"/>
      <c r="DC20" s="613"/>
      <c r="DD20" s="619">
        <v>3560872</v>
      </c>
      <c r="DE20" s="611"/>
      <c r="DF20" s="611"/>
      <c r="DG20" s="611"/>
      <c r="DH20" s="611"/>
      <c r="DI20" s="611"/>
      <c r="DJ20" s="611"/>
      <c r="DK20" s="611"/>
      <c r="DL20" s="611"/>
      <c r="DM20" s="611"/>
      <c r="DN20" s="611"/>
      <c r="DO20" s="611"/>
      <c r="DP20" s="612"/>
      <c r="DQ20" s="619">
        <v>18467930</v>
      </c>
      <c r="DR20" s="611"/>
      <c r="DS20" s="611"/>
      <c r="DT20" s="611"/>
      <c r="DU20" s="611"/>
      <c r="DV20" s="611"/>
      <c r="DW20" s="611"/>
      <c r="DX20" s="611"/>
      <c r="DY20" s="611"/>
      <c r="DZ20" s="611"/>
      <c r="EA20" s="611"/>
      <c r="EB20" s="611"/>
      <c r="EC20" s="620"/>
    </row>
    <row r="21" spans="2:133" ht="11.25" customHeight="1">
      <c r="B21" s="607" t="s">
        <v>283</v>
      </c>
      <c r="C21" s="608"/>
      <c r="D21" s="608"/>
      <c r="E21" s="608"/>
      <c r="F21" s="608"/>
      <c r="G21" s="608"/>
      <c r="H21" s="608"/>
      <c r="I21" s="608"/>
      <c r="J21" s="608"/>
      <c r="K21" s="608"/>
      <c r="L21" s="608"/>
      <c r="M21" s="608"/>
      <c r="N21" s="608"/>
      <c r="O21" s="608"/>
      <c r="P21" s="608"/>
      <c r="Q21" s="609"/>
      <c r="R21" s="610">
        <v>2237974</v>
      </c>
      <c r="S21" s="611"/>
      <c r="T21" s="611"/>
      <c r="U21" s="611"/>
      <c r="V21" s="611"/>
      <c r="W21" s="611"/>
      <c r="X21" s="611"/>
      <c r="Y21" s="612"/>
      <c r="Z21" s="613">
        <v>6.7</v>
      </c>
      <c r="AA21" s="613"/>
      <c r="AB21" s="613"/>
      <c r="AC21" s="613"/>
      <c r="AD21" s="614">
        <v>2110009</v>
      </c>
      <c r="AE21" s="614"/>
      <c r="AF21" s="614"/>
      <c r="AG21" s="614"/>
      <c r="AH21" s="614"/>
      <c r="AI21" s="614"/>
      <c r="AJ21" s="614"/>
      <c r="AK21" s="614"/>
      <c r="AL21" s="615">
        <v>13.6</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t="s">
        <v>243</v>
      </c>
      <c r="BH21" s="611"/>
      <c r="BI21" s="611"/>
      <c r="BJ21" s="611"/>
      <c r="BK21" s="611"/>
      <c r="BL21" s="611"/>
      <c r="BM21" s="611"/>
      <c r="BN21" s="612"/>
      <c r="BO21" s="613" t="s">
        <v>243</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285</v>
      </c>
      <c r="C22" s="608"/>
      <c r="D22" s="608"/>
      <c r="E22" s="608"/>
      <c r="F22" s="608"/>
      <c r="G22" s="608"/>
      <c r="H22" s="608"/>
      <c r="I22" s="608"/>
      <c r="J22" s="608"/>
      <c r="K22" s="608"/>
      <c r="L22" s="608"/>
      <c r="M22" s="608"/>
      <c r="N22" s="608"/>
      <c r="O22" s="608"/>
      <c r="P22" s="608"/>
      <c r="Q22" s="609"/>
      <c r="R22" s="610">
        <v>2110009</v>
      </c>
      <c r="S22" s="611"/>
      <c r="T22" s="611"/>
      <c r="U22" s="611"/>
      <c r="V22" s="611"/>
      <c r="W22" s="611"/>
      <c r="X22" s="611"/>
      <c r="Y22" s="612"/>
      <c r="Z22" s="613">
        <v>6.3</v>
      </c>
      <c r="AA22" s="613"/>
      <c r="AB22" s="613"/>
      <c r="AC22" s="613"/>
      <c r="AD22" s="614">
        <v>2110009</v>
      </c>
      <c r="AE22" s="614"/>
      <c r="AF22" s="614"/>
      <c r="AG22" s="614"/>
      <c r="AH22" s="614"/>
      <c r="AI22" s="614"/>
      <c r="AJ22" s="614"/>
      <c r="AK22" s="614"/>
      <c r="AL22" s="615">
        <v>13.6</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247</v>
      </c>
      <c r="BH22" s="611"/>
      <c r="BI22" s="611"/>
      <c r="BJ22" s="611"/>
      <c r="BK22" s="611"/>
      <c r="BL22" s="611"/>
      <c r="BM22" s="611"/>
      <c r="BN22" s="612"/>
      <c r="BO22" s="613" t="s">
        <v>243</v>
      </c>
      <c r="BP22" s="613"/>
      <c r="BQ22" s="613"/>
      <c r="BR22" s="613"/>
      <c r="BS22" s="614" t="s">
        <v>247</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288</v>
      </c>
      <c r="C23" s="608"/>
      <c r="D23" s="608"/>
      <c r="E23" s="608"/>
      <c r="F23" s="608"/>
      <c r="G23" s="608"/>
      <c r="H23" s="608"/>
      <c r="I23" s="608"/>
      <c r="J23" s="608"/>
      <c r="K23" s="608"/>
      <c r="L23" s="608"/>
      <c r="M23" s="608"/>
      <c r="N23" s="608"/>
      <c r="O23" s="608"/>
      <c r="P23" s="608"/>
      <c r="Q23" s="609"/>
      <c r="R23" s="610">
        <v>127946</v>
      </c>
      <c r="S23" s="611"/>
      <c r="T23" s="611"/>
      <c r="U23" s="611"/>
      <c r="V23" s="611"/>
      <c r="W23" s="611"/>
      <c r="X23" s="611"/>
      <c r="Y23" s="612"/>
      <c r="Z23" s="613">
        <v>0.4</v>
      </c>
      <c r="AA23" s="613"/>
      <c r="AB23" s="613"/>
      <c r="AC23" s="613"/>
      <c r="AD23" s="614" t="s">
        <v>243</v>
      </c>
      <c r="AE23" s="614"/>
      <c r="AF23" s="614"/>
      <c r="AG23" s="614"/>
      <c r="AH23" s="614"/>
      <c r="AI23" s="614"/>
      <c r="AJ23" s="614"/>
      <c r="AK23" s="614"/>
      <c r="AL23" s="615" t="s">
        <v>247</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v>1097399</v>
      </c>
      <c r="BH23" s="611"/>
      <c r="BI23" s="611"/>
      <c r="BJ23" s="611"/>
      <c r="BK23" s="611"/>
      <c r="BL23" s="611"/>
      <c r="BM23" s="611"/>
      <c r="BN23" s="612"/>
      <c r="BO23" s="613">
        <v>9</v>
      </c>
      <c r="BP23" s="613"/>
      <c r="BQ23" s="613"/>
      <c r="BR23" s="613"/>
      <c r="BS23" s="614" t="s">
        <v>131</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7" t="s">
        <v>293</v>
      </c>
      <c r="DM23" s="638"/>
      <c r="DN23" s="638"/>
      <c r="DO23" s="638"/>
      <c r="DP23" s="638"/>
      <c r="DQ23" s="638"/>
      <c r="DR23" s="638"/>
      <c r="DS23" s="638"/>
      <c r="DT23" s="638"/>
      <c r="DU23" s="638"/>
      <c r="DV23" s="639"/>
      <c r="DW23" s="592" t="s">
        <v>294</v>
      </c>
      <c r="DX23" s="593"/>
      <c r="DY23" s="593"/>
      <c r="DZ23" s="593"/>
      <c r="EA23" s="593"/>
      <c r="EB23" s="593"/>
      <c r="EC23" s="594"/>
    </row>
    <row r="24" spans="2:133" ht="11.25" customHeight="1">
      <c r="B24" s="607" t="s">
        <v>295</v>
      </c>
      <c r="C24" s="608"/>
      <c r="D24" s="608"/>
      <c r="E24" s="608"/>
      <c r="F24" s="608"/>
      <c r="G24" s="608"/>
      <c r="H24" s="608"/>
      <c r="I24" s="608"/>
      <c r="J24" s="608"/>
      <c r="K24" s="608"/>
      <c r="L24" s="608"/>
      <c r="M24" s="608"/>
      <c r="N24" s="608"/>
      <c r="O24" s="608"/>
      <c r="P24" s="608"/>
      <c r="Q24" s="609"/>
      <c r="R24" s="610">
        <v>19</v>
      </c>
      <c r="S24" s="611"/>
      <c r="T24" s="611"/>
      <c r="U24" s="611"/>
      <c r="V24" s="611"/>
      <c r="W24" s="611"/>
      <c r="X24" s="611"/>
      <c r="Y24" s="612"/>
      <c r="Z24" s="613">
        <v>0</v>
      </c>
      <c r="AA24" s="613"/>
      <c r="AB24" s="613"/>
      <c r="AC24" s="613"/>
      <c r="AD24" s="614" t="s">
        <v>243</v>
      </c>
      <c r="AE24" s="614"/>
      <c r="AF24" s="614"/>
      <c r="AG24" s="614"/>
      <c r="AH24" s="614"/>
      <c r="AI24" s="614"/>
      <c r="AJ24" s="614"/>
      <c r="AK24" s="614"/>
      <c r="AL24" s="615" t="s">
        <v>131</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247</v>
      </c>
      <c r="BH24" s="611"/>
      <c r="BI24" s="611"/>
      <c r="BJ24" s="611"/>
      <c r="BK24" s="611"/>
      <c r="BL24" s="611"/>
      <c r="BM24" s="611"/>
      <c r="BN24" s="612"/>
      <c r="BO24" s="613" t="s">
        <v>131</v>
      </c>
      <c r="BP24" s="613"/>
      <c r="BQ24" s="613"/>
      <c r="BR24" s="613"/>
      <c r="BS24" s="614" t="s">
        <v>247</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15330532</v>
      </c>
      <c r="CS24" s="600"/>
      <c r="CT24" s="600"/>
      <c r="CU24" s="600"/>
      <c r="CV24" s="600"/>
      <c r="CW24" s="600"/>
      <c r="CX24" s="600"/>
      <c r="CY24" s="601"/>
      <c r="CZ24" s="604">
        <v>49.6</v>
      </c>
      <c r="DA24" s="605"/>
      <c r="DB24" s="605"/>
      <c r="DC24" s="621"/>
      <c r="DD24" s="640">
        <v>8189406</v>
      </c>
      <c r="DE24" s="600"/>
      <c r="DF24" s="600"/>
      <c r="DG24" s="600"/>
      <c r="DH24" s="600"/>
      <c r="DI24" s="600"/>
      <c r="DJ24" s="600"/>
      <c r="DK24" s="601"/>
      <c r="DL24" s="640">
        <v>8112063</v>
      </c>
      <c r="DM24" s="600"/>
      <c r="DN24" s="600"/>
      <c r="DO24" s="600"/>
      <c r="DP24" s="600"/>
      <c r="DQ24" s="600"/>
      <c r="DR24" s="600"/>
      <c r="DS24" s="600"/>
      <c r="DT24" s="600"/>
      <c r="DU24" s="600"/>
      <c r="DV24" s="601"/>
      <c r="DW24" s="604">
        <v>51</v>
      </c>
      <c r="DX24" s="605"/>
      <c r="DY24" s="605"/>
      <c r="DZ24" s="605"/>
      <c r="EA24" s="605"/>
      <c r="EB24" s="605"/>
      <c r="EC24" s="606"/>
    </row>
    <row r="25" spans="2:133" ht="11.25" customHeight="1">
      <c r="B25" s="607" t="s">
        <v>298</v>
      </c>
      <c r="C25" s="608"/>
      <c r="D25" s="608"/>
      <c r="E25" s="608"/>
      <c r="F25" s="608"/>
      <c r="G25" s="608"/>
      <c r="H25" s="608"/>
      <c r="I25" s="608"/>
      <c r="J25" s="608"/>
      <c r="K25" s="608"/>
      <c r="L25" s="608"/>
      <c r="M25" s="608"/>
      <c r="N25" s="608"/>
      <c r="O25" s="608"/>
      <c r="P25" s="608"/>
      <c r="Q25" s="609"/>
      <c r="R25" s="610">
        <v>16587888</v>
      </c>
      <c r="S25" s="611"/>
      <c r="T25" s="611"/>
      <c r="U25" s="611"/>
      <c r="V25" s="611"/>
      <c r="W25" s="611"/>
      <c r="X25" s="611"/>
      <c r="Y25" s="612"/>
      <c r="Z25" s="613">
        <v>49.4</v>
      </c>
      <c r="AA25" s="613"/>
      <c r="AB25" s="613"/>
      <c r="AC25" s="613"/>
      <c r="AD25" s="614">
        <v>15362524</v>
      </c>
      <c r="AE25" s="614"/>
      <c r="AF25" s="614"/>
      <c r="AG25" s="614"/>
      <c r="AH25" s="614"/>
      <c r="AI25" s="614"/>
      <c r="AJ25" s="614"/>
      <c r="AK25" s="614"/>
      <c r="AL25" s="615">
        <v>98.7</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131</v>
      </c>
      <c r="BH25" s="611"/>
      <c r="BI25" s="611"/>
      <c r="BJ25" s="611"/>
      <c r="BK25" s="611"/>
      <c r="BL25" s="611"/>
      <c r="BM25" s="611"/>
      <c r="BN25" s="612"/>
      <c r="BO25" s="613" t="s">
        <v>243</v>
      </c>
      <c r="BP25" s="613"/>
      <c r="BQ25" s="613"/>
      <c r="BR25" s="613"/>
      <c r="BS25" s="614" t="s">
        <v>243</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4231595</v>
      </c>
      <c r="CS25" s="643"/>
      <c r="CT25" s="643"/>
      <c r="CU25" s="643"/>
      <c r="CV25" s="643"/>
      <c r="CW25" s="643"/>
      <c r="CX25" s="643"/>
      <c r="CY25" s="644"/>
      <c r="CZ25" s="615">
        <v>13.7</v>
      </c>
      <c r="DA25" s="641"/>
      <c r="DB25" s="641"/>
      <c r="DC25" s="645"/>
      <c r="DD25" s="619">
        <v>3848000</v>
      </c>
      <c r="DE25" s="643"/>
      <c r="DF25" s="643"/>
      <c r="DG25" s="643"/>
      <c r="DH25" s="643"/>
      <c r="DI25" s="643"/>
      <c r="DJ25" s="643"/>
      <c r="DK25" s="644"/>
      <c r="DL25" s="619">
        <v>3807392</v>
      </c>
      <c r="DM25" s="643"/>
      <c r="DN25" s="643"/>
      <c r="DO25" s="643"/>
      <c r="DP25" s="643"/>
      <c r="DQ25" s="643"/>
      <c r="DR25" s="643"/>
      <c r="DS25" s="643"/>
      <c r="DT25" s="643"/>
      <c r="DU25" s="643"/>
      <c r="DV25" s="644"/>
      <c r="DW25" s="615">
        <v>23.9</v>
      </c>
      <c r="DX25" s="641"/>
      <c r="DY25" s="641"/>
      <c r="DZ25" s="641"/>
      <c r="EA25" s="641"/>
      <c r="EB25" s="641"/>
      <c r="EC25" s="642"/>
    </row>
    <row r="26" spans="2:133" ht="11.25" customHeight="1">
      <c r="B26" s="607" t="s">
        <v>301</v>
      </c>
      <c r="C26" s="608"/>
      <c r="D26" s="608"/>
      <c r="E26" s="608"/>
      <c r="F26" s="608"/>
      <c r="G26" s="608"/>
      <c r="H26" s="608"/>
      <c r="I26" s="608"/>
      <c r="J26" s="608"/>
      <c r="K26" s="608"/>
      <c r="L26" s="608"/>
      <c r="M26" s="608"/>
      <c r="N26" s="608"/>
      <c r="O26" s="608"/>
      <c r="P26" s="608"/>
      <c r="Q26" s="609"/>
      <c r="R26" s="610">
        <v>5741</v>
      </c>
      <c r="S26" s="611"/>
      <c r="T26" s="611"/>
      <c r="U26" s="611"/>
      <c r="V26" s="611"/>
      <c r="W26" s="611"/>
      <c r="X26" s="611"/>
      <c r="Y26" s="612"/>
      <c r="Z26" s="613">
        <v>0</v>
      </c>
      <c r="AA26" s="613"/>
      <c r="AB26" s="613"/>
      <c r="AC26" s="613"/>
      <c r="AD26" s="614">
        <v>5741</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259</v>
      </c>
      <c r="BH26" s="611"/>
      <c r="BI26" s="611"/>
      <c r="BJ26" s="611"/>
      <c r="BK26" s="611"/>
      <c r="BL26" s="611"/>
      <c r="BM26" s="611"/>
      <c r="BN26" s="612"/>
      <c r="BO26" s="613" t="s">
        <v>131</v>
      </c>
      <c r="BP26" s="613"/>
      <c r="BQ26" s="613"/>
      <c r="BR26" s="613"/>
      <c r="BS26" s="614" t="s">
        <v>243</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2875787</v>
      </c>
      <c r="CS26" s="611"/>
      <c r="CT26" s="611"/>
      <c r="CU26" s="611"/>
      <c r="CV26" s="611"/>
      <c r="CW26" s="611"/>
      <c r="CX26" s="611"/>
      <c r="CY26" s="612"/>
      <c r="CZ26" s="615">
        <v>9.3000000000000007</v>
      </c>
      <c r="DA26" s="641"/>
      <c r="DB26" s="641"/>
      <c r="DC26" s="645"/>
      <c r="DD26" s="619">
        <v>2629388</v>
      </c>
      <c r="DE26" s="611"/>
      <c r="DF26" s="611"/>
      <c r="DG26" s="611"/>
      <c r="DH26" s="611"/>
      <c r="DI26" s="611"/>
      <c r="DJ26" s="611"/>
      <c r="DK26" s="612"/>
      <c r="DL26" s="619" t="s">
        <v>131</v>
      </c>
      <c r="DM26" s="611"/>
      <c r="DN26" s="611"/>
      <c r="DO26" s="611"/>
      <c r="DP26" s="611"/>
      <c r="DQ26" s="611"/>
      <c r="DR26" s="611"/>
      <c r="DS26" s="611"/>
      <c r="DT26" s="611"/>
      <c r="DU26" s="611"/>
      <c r="DV26" s="612"/>
      <c r="DW26" s="615" t="s">
        <v>243</v>
      </c>
      <c r="DX26" s="641"/>
      <c r="DY26" s="641"/>
      <c r="DZ26" s="641"/>
      <c r="EA26" s="641"/>
      <c r="EB26" s="641"/>
      <c r="EC26" s="642"/>
    </row>
    <row r="27" spans="2:133" ht="11.25" customHeight="1">
      <c r="B27" s="607" t="s">
        <v>304</v>
      </c>
      <c r="C27" s="608"/>
      <c r="D27" s="608"/>
      <c r="E27" s="608"/>
      <c r="F27" s="608"/>
      <c r="G27" s="608"/>
      <c r="H27" s="608"/>
      <c r="I27" s="608"/>
      <c r="J27" s="608"/>
      <c r="K27" s="608"/>
      <c r="L27" s="608"/>
      <c r="M27" s="608"/>
      <c r="N27" s="608"/>
      <c r="O27" s="608"/>
      <c r="P27" s="608"/>
      <c r="Q27" s="609"/>
      <c r="R27" s="610">
        <v>132851</v>
      </c>
      <c r="S27" s="611"/>
      <c r="T27" s="611"/>
      <c r="U27" s="611"/>
      <c r="V27" s="611"/>
      <c r="W27" s="611"/>
      <c r="X27" s="611"/>
      <c r="Y27" s="612"/>
      <c r="Z27" s="613">
        <v>0.4</v>
      </c>
      <c r="AA27" s="613"/>
      <c r="AB27" s="613"/>
      <c r="AC27" s="613"/>
      <c r="AD27" s="614" t="s">
        <v>131</v>
      </c>
      <c r="AE27" s="614"/>
      <c r="AF27" s="614"/>
      <c r="AG27" s="614"/>
      <c r="AH27" s="614"/>
      <c r="AI27" s="614"/>
      <c r="AJ27" s="614"/>
      <c r="AK27" s="614"/>
      <c r="AL27" s="615" t="s">
        <v>139</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12231585</v>
      </c>
      <c r="BH27" s="611"/>
      <c r="BI27" s="611"/>
      <c r="BJ27" s="611"/>
      <c r="BK27" s="611"/>
      <c r="BL27" s="611"/>
      <c r="BM27" s="611"/>
      <c r="BN27" s="612"/>
      <c r="BO27" s="613">
        <v>100</v>
      </c>
      <c r="BP27" s="613"/>
      <c r="BQ27" s="613"/>
      <c r="BR27" s="613"/>
      <c r="BS27" s="614">
        <v>83425</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9338767</v>
      </c>
      <c r="CS27" s="643"/>
      <c r="CT27" s="643"/>
      <c r="CU27" s="643"/>
      <c r="CV27" s="643"/>
      <c r="CW27" s="643"/>
      <c r="CX27" s="643"/>
      <c r="CY27" s="644"/>
      <c r="CZ27" s="615">
        <v>30.2</v>
      </c>
      <c r="DA27" s="641"/>
      <c r="DB27" s="641"/>
      <c r="DC27" s="645"/>
      <c r="DD27" s="619">
        <v>2581236</v>
      </c>
      <c r="DE27" s="643"/>
      <c r="DF27" s="643"/>
      <c r="DG27" s="643"/>
      <c r="DH27" s="643"/>
      <c r="DI27" s="643"/>
      <c r="DJ27" s="643"/>
      <c r="DK27" s="644"/>
      <c r="DL27" s="619">
        <v>2544501</v>
      </c>
      <c r="DM27" s="643"/>
      <c r="DN27" s="643"/>
      <c r="DO27" s="643"/>
      <c r="DP27" s="643"/>
      <c r="DQ27" s="643"/>
      <c r="DR27" s="643"/>
      <c r="DS27" s="643"/>
      <c r="DT27" s="643"/>
      <c r="DU27" s="643"/>
      <c r="DV27" s="644"/>
      <c r="DW27" s="615">
        <v>16</v>
      </c>
      <c r="DX27" s="641"/>
      <c r="DY27" s="641"/>
      <c r="DZ27" s="641"/>
      <c r="EA27" s="641"/>
      <c r="EB27" s="641"/>
      <c r="EC27" s="642"/>
    </row>
    <row r="28" spans="2:133" ht="11.25" customHeight="1">
      <c r="B28" s="607" t="s">
        <v>307</v>
      </c>
      <c r="C28" s="608"/>
      <c r="D28" s="608"/>
      <c r="E28" s="608"/>
      <c r="F28" s="608"/>
      <c r="G28" s="608"/>
      <c r="H28" s="608"/>
      <c r="I28" s="608"/>
      <c r="J28" s="608"/>
      <c r="K28" s="608"/>
      <c r="L28" s="608"/>
      <c r="M28" s="608"/>
      <c r="N28" s="608"/>
      <c r="O28" s="608"/>
      <c r="P28" s="608"/>
      <c r="Q28" s="609"/>
      <c r="R28" s="610">
        <v>327643</v>
      </c>
      <c r="S28" s="611"/>
      <c r="T28" s="611"/>
      <c r="U28" s="611"/>
      <c r="V28" s="611"/>
      <c r="W28" s="611"/>
      <c r="X28" s="611"/>
      <c r="Y28" s="612"/>
      <c r="Z28" s="613">
        <v>1</v>
      </c>
      <c r="AA28" s="613"/>
      <c r="AB28" s="613"/>
      <c r="AC28" s="613"/>
      <c r="AD28" s="614">
        <v>105068</v>
      </c>
      <c r="AE28" s="614"/>
      <c r="AF28" s="614"/>
      <c r="AG28" s="614"/>
      <c r="AH28" s="614"/>
      <c r="AI28" s="614"/>
      <c r="AJ28" s="614"/>
      <c r="AK28" s="614"/>
      <c r="AL28" s="615">
        <v>0.7</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1760170</v>
      </c>
      <c r="CS28" s="611"/>
      <c r="CT28" s="611"/>
      <c r="CU28" s="611"/>
      <c r="CV28" s="611"/>
      <c r="CW28" s="611"/>
      <c r="CX28" s="611"/>
      <c r="CY28" s="612"/>
      <c r="CZ28" s="615">
        <v>5.7</v>
      </c>
      <c r="DA28" s="641"/>
      <c r="DB28" s="641"/>
      <c r="DC28" s="645"/>
      <c r="DD28" s="619">
        <v>1760170</v>
      </c>
      <c r="DE28" s="611"/>
      <c r="DF28" s="611"/>
      <c r="DG28" s="611"/>
      <c r="DH28" s="611"/>
      <c r="DI28" s="611"/>
      <c r="DJ28" s="611"/>
      <c r="DK28" s="612"/>
      <c r="DL28" s="619">
        <v>1760170</v>
      </c>
      <c r="DM28" s="611"/>
      <c r="DN28" s="611"/>
      <c r="DO28" s="611"/>
      <c r="DP28" s="611"/>
      <c r="DQ28" s="611"/>
      <c r="DR28" s="611"/>
      <c r="DS28" s="611"/>
      <c r="DT28" s="611"/>
      <c r="DU28" s="611"/>
      <c r="DV28" s="612"/>
      <c r="DW28" s="615">
        <v>11.1</v>
      </c>
      <c r="DX28" s="641"/>
      <c r="DY28" s="641"/>
      <c r="DZ28" s="641"/>
      <c r="EA28" s="641"/>
      <c r="EB28" s="641"/>
      <c r="EC28" s="642"/>
    </row>
    <row r="29" spans="2:133" ht="11.25" customHeight="1">
      <c r="B29" s="607" t="s">
        <v>309</v>
      </c>
      <c r="C29" s="608"/>
      <c r="D29" s="608"/>
      <c r="E29" s="608"/>
      <c r="F29" s="608"/>
      <c r="G29" s="608"/>
      <c r="H29" s="608"/>
      <c r="I29" s="608"/>
      <c r="J29" s="608"/>
      <c r="K29" s="608"/>
      <c r="L29" s="608"/>
      <c r="M29" s="608"/>
      <c r="N29" s="608"/>
      <c r="O29" s="608"/>
      <c r="P29" s="608"/>
      <c r="Q29" s="609"/>
      <c r="R29" s="610">
        <v>73798</v>
      </c>
      <c r="S29" s="611"/>
      <c r="T29" s="611"/>
      <c r="U29" s="611"/>
      <c r="V29" s="611"/>
      <c r="W29" s="611"/>
      <c r="X29" s="611"/>
      <c r="Y29" s="612"/>
      <c r="Z29" s="613">
        <v>0.2</v>
      </c>
      <c r="AA29" s="613"/>
      <c r="AB29" s="613"/>
      <c r="AC29" s="613"/>
      <c r="AD29" s="614">
        <v>15552</v>
      </c>
      <c r="AE29" s="614"/>
      <c r="AF29" s="614"/>
      <c r="AG29" s="614"/>
      <c r="AH29" s="614"/>
      <c r="AI29" s="614"/>
      <c r="AJ29" s="614"/>
      <c r="AK29" s="614"/>
      <c r="AL29" s="615">
        <v>0.1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310</v>
      </c>
      <c r="CE29" s="647"/>
      <c r="CF29" s="607" t="s">
        <v>311</v>
      </c>
      <c r="CG29" s="608"/>
      <c r="CH29" s="608"/>
      <c r="CI29" s="608"/>
      <c r="CJ29" s="608"/>
      <c r="CK29" s="608"/>
      <c r="CL29" s="608"/>
      <c r="CM29" s="608"/>
      <c r="CN29" s="608"/>
      <c r="CO29" s="608"/>
      <c r="CP29" s="608"/>
      <c r="CQ29" s="609"/>
      <c r="CR29" s="610">
        <v>1760170</v>
      </c>
      <c r="CS29" s="643"/>
      <c r="CT29" s="643"/>
      <c r="CU29" s="643"/>
      <c r="CV29" s="643"/>
      <c r="CW29" s="643"/>
      <c r="CX29" s="643"/>
      <c r="CY29" s="644"/>
      <c r="CZ29" s="615">
        <v>5.7</v>
      </c>
      <c r="DA29" s="641"/>
      <c r="DB29" s="641"/>
      <c r="DC29" s="645"/>
      <c r="DD29" s="619">
        <v>1760170</v>
      </c>
      <c r="DE29" s="643"/>
      <c r="DF29" s="643"/>
      <c r="DG29" s="643"/>
      <c r="DH29" s="643"/>
      <c r="DI29" s="643"/>
      <c r="DJ29" s="643"/>
      <c r="DK29" s="644"/>
      <c r="DL29" s="619">
        <v>1760170</v>
      </c>
      <c r="DM29" s="643"/>
      <c r="DN29" s="643"/>
      <c r="DO29" s="643"/>
      <c r="DP29" s="643"/>
      <c r="DQ29" s="643"/>
      <c r="DR29" s="643"/>
      <c r="DS29" s="643"/>
      <c r="DT29" s="643"/>
      <c r="DU29" s="643"/>
      <c r="DV29" s="644"/>
      <c r="DW29" s="615">
        <v>11.1</v>
      </c>
      <c r="DX29" s="641"/>
      <c r="DY29" s="641"/>
      <c r="DZ29" s="641"/>
      <c r="EA29" s="641"/>
      <c r="EB29" s="641"/>
      <c r="EC29" s="642"/>
    </row>
    <row r="30" spans="2:133" ht="11.25" customHeight="1">
      <c r="B30" s="607" t="s">
        <v>312</v>
      </c>
      <c r="C30" s="608"/>
      <c r="D30" s="608"/>
      <c r="E30" s="608"/>
      <c r="F30" s="608"/>
      <c r="G30" s="608"/>
      <c r="H30" s="608"/>
      <c r="I30" s="608"/>
      <c r="J30" s="608"/>
      <c r="K30" s="608"/>
      <c r="L30" s="608"/>
      <c r="M30" s="608"/>
      <c r="N30" s="608"/>
      <c r="O30" s="608"/>
      <c r="P30" s="608"/>
      <c r="Q30" s="609"/>
      <c r="R30" s="610">
        <v>7789728</v>
      </c>
      <c r="S30" s="611"/>
      <c r="T30" s="611"/>
      <c r="U30" s="611"/>
      <c r="V30" s="611"/>
      <c r="W30" s="611"/>
      <c r="X30" s="611"/>
      <c r="Y30" s="612"/>
      <c r="Z30" s="613">
        <v>23.2</v>
      </c>
      <c r="AA30" s="613"/>
      <c r="AB30" s="613"/>
      <c r="AC30" s="613"/>
      <c r="AD30" s="614" t="s">
        <v>243</v>
      </c>
      <c r="AE30" s="614"/>
      <c r="AF30" s="614"/>
      <c r="AG30" s="614"/>
      <c r="AH30" s="614"/>
      <c r="AI30" s="614"/>
      <c r="AJ30" s="614"/>
      <c r="AK30" s="614"/>
      <c r="AL30" s="615" t="s">
        <v>247</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313</v>
      </c>
      <c r="BH30" s="652"/>
      <c r="BI30" s="652"/>
      <c r="BJ30" s="652"/>
      <c r="BK30" s="652"/>
      <c r="BL30" s="652"/>
      <c r="BM30" s="652"/>
      <c r="BN30" s="652"/>
      <c r="BO30" s="652"/>
      <c r="BP30" s="652"/>
      <c r="BQ30" s="653"/>
      <c r="BR30" s="592" t="s">
        <v>314</v>
      </c>
      <c r="BS30" s="652"/>
      <c r="BT30" s="652"/>
      <c r="BU30" s="652"/>
      <c r="BV30" s="652"/>
      <c r="BW30" s="652"/>
      <c r="BX30" s="652"/>
      <c r="BY30" s="652"/>
      <c r="BZ30" s="652"/>
      <c r="CA30" s="652"/>
      <c r="CB30" s="653"/>
      <c r="CD30" s="648"/>
      <c r="CE30" s="649"/>
      <c r="CF30" s="607" t="s">
        <v>315</v>
      </c>
      <c r="CG30" s="608"/>
      <c r="CH30" s="608"/>
      <c r="CI30" s="608"/>
      <c r="CJ30" s="608"/>
      <c r="CK30" s="608"/>
      <c r="CL30" s="608"/>
      <c r="CM30" s="608"/>
      <c r="CN30" s="608"/>
      <c r="CO30" s="608"/>
      <c r="CP30" s="608"/>
      <c r="CQ30" s="609"/>
      <c r="CR30" s="610">
        <v>1707891</v>
      </c>
      <c r="CS30" s="611"/>
      <c r="CT30" s="611"/>
      <c r="CU30" s="611"/>
      <c r="CV30" s="611"/>
      <c r="CW30" s="611"/>
      <c r="CX30" s="611"/>
      <c r="CY30" s="612"/>
      <c r="CZ30" s="615">
        <v>5.5</v>
      </c>
      <c r="DA30" s="641"/>
      <c r="DB30" s="641"/>
      <c r="DC30" s="645"/>
      <c r="DD30" s="619">
        <v>1707891</v>
      </c>
      <c r="DE30" s="611"/>
      <c r="DF30" s="611"/>
      <c r="DG30" s="611"/>
      <c r="DH30" s="611"/>
      <c r="DI30" s="611"/>
      <c r="DJ30" s="611"/>
      <c r="DK30" s="612"/>
      <c r="DL30" s="619">
        <v>1707891</v>
      </c>
      <c r="DM30" s="611"/>
      <c r="DN30" s="611"/>
      <c r="DO30" s="611"/>
      <c r="DP30" s="611"/>
      <c r="DQ30" s="611"/>
      <c r="DR30" s="611"/>
      <c r="DS30" s="611"/>
      <c r="DT30" s="611"/>
      <c r="DU30" s="611"/>
      <c r="DV30" s="612"/>
      <c r="DW30" s="615">
        <v>10.7</v>
      </c>
      <c r="DX30" s="641"/>
      <c r="DY30" s="641"/>
      <c r="DZ30" s="641"/>
      <c r="EA30" s="641"/>
      <c r="EB30" s="641"/>
      <c r="EC30" s="642"/>
    </row>
    <row r="31" spans="2:133" ht="11.25" customHeight="1">
      <c r="B31" s="623" t="s">
        <v>316</v>
      </c>
      <c r="C31" s="624"/>
      <c r="D31" s="624"/>
      <c r="E31" s="624"/>
      <c r="F31" s="624"/>
      <c r="G31" s="624"/>
      <c r="H31" s="624"/>
      <c r="I31" s="624"/>
      <c r="J31" s="624"/>
      <c r="K31" s="624"/>
      <c r="L31" s="624"/>
      <c r="M31" s="624"/>
      <c r="N31" s="624"/>
      <c r="O31" s="624"/>
      <c r="P31" s="624"/>
      <c r="Q31" s="625"/>
      <c r="R31" s="610" t="s">
        <v>243</v>
      </c>
      <c r="S31" s="611"/>
      <c r="T31" s="611"/>
      <c r="U31" s="611"/>
      <c r="V31" s="611"/>
      <c r="W31" s="611"/>
      <c r="X31" s="611"/>
      <c r="Y31" s="612"/>
      <c r="Z31" s="613" t="s">
        <v>243</v>
      </c>
      <c r="AA31" s="613"/>
      <c r="AB31" s="613"/>
      <c r="AC31" s="613"/>
      <c r="AD31" s="614" t="s">
        <v>259</v>
      </c>
      <c r="AE31" s="614"/>
      <c r="AF31" s="614"/>
      <c r="AG31" s="614"/>
      <c r="AH31" s="614"/>
      <c r="AI31" s="614"/>
      <c r="AJ31" s="614"/>
      <c r="AK31" s="614"/>
      <c r="AL31" s="615" t="s">
        <v>139</v>
      </c>
      <c r="AM31" s="616"/>
      <c r="AN31" s="616"/>
      <c r="AO31" s="617"/>
      <c r="AP31" s="656" t="s">
        <v>317</v>
      </c>
      <c r="AQ31" s="657"/>
      <c r="AR31" s="657"/>
      <c r="AS31" s="657"/>
      <c r="AT31" s="662" t="s">
        <v>318</v>
      </c>
      <c r="AU31" s="212"/>
      <c r="AV31" s="212"/>
      <c r="AW31" s="212"/>
      <c r="AX31" s="596" t="s">
        <v>190</v>
      </c>
      <c r="AY31" s="597"/>
      <c r="AZ31" s="597"/>
      <c r="BA31" s="597"/>
      <c r="BB31" s="597"/>
      <c r="BC31" s="597"/>
      <c r="BD31" s="597"/>
      <c r="BE31" s="597"/>
      <c r="BF31" s="598"/>
      <c r="BG31" s="666">
        <v>99.3</v>
      </c>
      <c r="BH31" s="654"/>
      <c r="BI31" s="654"/>
      <c r="BJ31" s="654"/>
      <c r="BK31" s="654"/>
      <c r="BL31" s="654"/>
      <c r="BM31" s="605">
        <v>98.2</v>
      </c>
      <c r="BN31" s="654"/>
      <c r="BO31" s="654"/>
      <c r="BP31" s="654"/>
      <c r="BQ31" s="655"/>
      <c r="BR31" s="666">
        <v>99.2</v>
      </c>
      <c r="BS31" s="654"/>
      <c r="BT31" s="654"/>
      <c r="BU31" s="654"/>
      <c r="BV31" s="654"/>
      <c r="BW31" s="654"/>
      <c r="BX31" s="605">
        <v>97.2</v>
      </c>
      <c r="BY31" s="654"/>
      <c r="BZ31" s="654"/>
      <c r="CA31" s="654"/>
      <c r="CB31" s="655"/>
      <c r="CD31" s="648"/>
      <c r="CE31" s="649"/>
      <c r="CF31" s="607" t="s">
        <v>319</v>
      </c>
      <c r="CG31" s="608"/>
      <c r="CH31" s="608"/>
      <c r="CI31" s="608"/>
      <c r="CJ31" s="608"/>
      <c r="CK31" s="608"/>
      <c r="CL31" s="608"/>
      <c r="CM31" s="608"/>
      <c r="CN31" s="608"/>
      <c r="CO31" s="608"/>
      <c r="CP31" s="608"/>
      <c r="CQ31" s="609"/>
      <c r="CR31" s="610">
        <v>52279</v>
      </c>
      <c r="CS31" s="643"/>
      <c r="CT31" s="643"/>
      <c r="CU31" s="643"/>
      <c r="CV31" s="643"/>
      <c r="CW31" s="643"/>
      <c r="CX31" s="643"/>
      <c r="CY31" s="644"/>
      <c r="CZ31" s="615">
        <v>0.2</v>
      </c>
      <c r="DA31" s="641"/>
      <c r="DB31" s="641"/>
      <c r="DC31" s="645"/>
      <c r="DD31" s="619">
        <v>52279</v>
      </c>
      <c r="DE31" s="643"/>
      <c r="DF31" s="643"/>
      <c r="DG31" s="643"/>
      <c r="DH31" s="643"/>
      <c r="DI31" s="643"/>
      <c r="DJ31" s="643"/>
      <c r="DK31" s="644"/>
      <c r="DL31" s="619">
        <v>52279</v>
      </c>
      <c r="DM31" s="643"/>
      <c r="DN31" s="643"/>
      <c r="DO31" s="643"/>
      <c r="DP31" s="643"/>
      <c r="DQ31" s="643"/>
      <c r="DR31" s="643"/>
      <c r="DS31" s="643"/>
      <c r="DT31" s="643"/>
      <c r="DU31" s="643"/>
      <c r="DV31" s="644"/>
      <c r="DW31" s="615">
        <v>0.3</v>
      </c>
      <c r="DX31" s="641"/>
      <c r="DY31" s="641"/>
      <c r="DZ31" s="641"/>
      <c r="EA31" s="641"/>
      <c r="EB31" s="641"/>
      <c r="EC31" s="642"/>
    </row>
    <row r="32" spans="2:133" ht="11.25" customHeight="1">
      <c r="B32" s="607" t="s">
        <v>320</v>
      </c>
      <c r="C32" s="608"/>
      <c r="D32" s="608"/>
      <c r="E32" s="608"/>
      <c r="F32" s="608"/>
      <c r="G32" s="608"/>
      <c r="H32" s="608"/>
      <c r="I32" s="608"/>
      <c r="J32" s="608"/>
      <c r="K32" s="608"/>
      <c r="L32" s="608"/>
      <c r="M32" s="608"/>
      <c r="N32" s="608"/>
      <c r="O32" s="608"/>
      <c r="P32" s="608"/>
      <c r="Q32" s="609"/>
      <c r="R32" s="610">
        <v>1811155</v>
      </c>
      <c r="S32" s="611"/>
      <c r="T32" s="611"/>
      <c r="U32" s="611"/>
      <c r="V32" s="611"/>
      <c r="W32" s="611"/>
      <c r="X32" s="611"/>
      <c r="Y32" s="612"/>
      <c r="Z32" s="613">
        <v>5.4</v>
      </c>
      <c r="AA32" s="613"/>
      <c r="AB32" s="613"/>
      <c r="AC32" s="613"/>
      <c r="AD32" s="614" t="s">
        <v>243</v>
      </c>
      <c r="AE32" s="614"/>
      <c r="AF32" s="614"/>
      <c r="AG32" s="614"/>
      <c r="AH32" s="614"/>
      <c r="AI32" s="614"/>
      <c r="AJ32" s="614"/>
      <c r="AK32" s="614"/>
      <c r="AL32" s="615" t="s">
        <v>131</v>
      </c>
      <c r="AM32" s="616"/>
      <c r="AN32" s="616"/>
      <c r="AO32" s="617"/>
      <c r="AP32" s="658"/>
      <c r="AQ32" s="659"/>
      <c r="AR32" s="659"/>
      <c r="AS32" s="659"/>
      <c r="AT32" s="663"/>
      <c r="AU32" s="208" t="s">
        <v>321</v>
      </c>
      <c r="AX32" s="607" t="s">
        <v>322</v>
      </c>
      <c r="AY32" s="608"/>
      <c r="AZ32" s="608"/>
      <c r="BA32" s="608"/>
      <c r="BB32" s="608"/>
      <c r="BC32" s="608"/>
      <c r="BD32" s="608"/>
      <c r="BE32" s="608"/>
      <c r="BF32" s="609"/>
      <c r="BG32" s="667">
        <v>98.9</v>
      </c>
      <c r="BH32" s="643"/>
      <c r="BI32" s="643"/>
      <c r="BJ32" s="643"/>
      <c r="BK32" s="643"/>
      <c r="BL32" s="643"/>
      <c r="BM32" s="616">
        <v>97.4</v>
      </c>
      <c r="BN32" s="643"/>
      <c r="BO32" s="643"/>
      <c r="BP32" s="643"/>
      <c r="BQ32" s="665"/>
      <c r="BR32" s="667">
        <v>98.8</v>
      </c>
      <c r="BS32" s="643"/>
      <c r="BT32" s="643"/>
      <c r="BU32" s="643"/>
      <c r="BV32" s="643"/>
      <c r="BW32" s="643"/>
      <c r="BX32" s="616">
        <v>96.1</v>
      </c>
      <c r="BY32" s="643"/>
      <c r="BZ32" s="643"/>
      <c r="CA32" s="643"/>
      <c r="CB32" s="665"/>
      <c r="CD32" s="650"/>
      <c r="CE32" s="651"/>
      <c r="CF32" s="607" t="s">
        <v>323</v>
      </c>
      <c r="CG32" s="608"/>
      <c r="CH32" s="608"/>
      <c r="CI32" s="608"/>
      <c r="CJ32" s="608"/>
      <c r="CK32" s="608"/>
      <c r="CL32" s="608"/>
      <c r="CM32" s="608"/>
      <c r="CN32" s="608"/>
      <c r="CO32" s="608"/>
      <c r="CP32" s="608"/>
      <c r="CQ32" s="609"/>
      <c r="CR32" s="610" t="s">
        <v>131</v>
      </c>
      <c r="CS32" s="611"/>
      <c r="CT32" s="611"/>
      <c r="CU32" s="611"/>
      <c r="CV32" s="611"/>
      <c r="CW32" s="611"/>
      <c r="CX32" s="611"/>
      <c r="CY32" s="612"/>
      <c r="CZ32" s="615" t="s">
        <v>247</v>
      </c>
      <c r="DA32" s="641"/>
      <c r="DB32" s="641"/>
      <c r="DC32" s="645"/>
      <c r="DD32" s="619" t="s">
        <v>139</v>
      </c>
      <c r="DE32" s="611"/>
      <c r="DF32" s="611"/>
      <c r="DG32" s="611"/>
      <c r="DH32" s="611"/>
      <c r="DI32" s="611"/>
      <c r="DJ32" s="611"/>
      <c r="DK32" s="612"/>
      <c r="DL32" s="619" t="s">
        <v>131</v>
      </c>
      <c r="DM32" s="611"/>
      <c r="DN32" s="611"/>
      <c r="DO32" s="611"/>
      <c r="DP32" s="611"/>
      <c r="DQ32" s="611"/>
      <c r="DR32" s="611"/>
      <c r="DS32" s="611"/>
      <c r="DT32" s="611"/>
      <c r="DU32" s="611"/>
      <c r="DV32" s="612"/>
      <c r="DW32" s="615" t="s">
        <v>139</v>
      </c>
      <c r="DX32" s="641"/>
      <c r="DY32" s="641"/>
      <c r="DZ32" s="641"/>
      <c r="EA32" s="641"/>
      <c r="EB32" s="641"/>
      <c r="EC32" s="642"/>
    </row>
    <row r="33" spans="2:133" ht="11.25" customHeight="1">
      <c r="B33" s="607" t="s">
        <v>324</v>
      </c>
      <c r="C33" s="608"/>
      <c r="D33" s="608"/>
      <c r="E33" s="608"/>
      <c r="F33" s="608"/>
      <c r="G33" s="608"/>
      <c r="H33" s="608"/>
      <c r="I33" s="608"/>
      <c r="J33" s="608"/>
      <c r="K33" s="608"/>
      <c r="L33" s="608"/>
      <c r="M33" s="608"/>
      <c r="N33" s="608"/>
      <c r="O33" s="608"/>
      <c r="P33" s="608"/>
      <c r="Q33" s="609"/>
      <c r="R33" s="610">
        <v>81154</v>
      </c>
      <c r="S33" s="611"/>
      <c r="T33" s="611"/>
      <c r="U33" s="611"/>
      <c r="V33" s="611"/>
      <c r="W33" s="611"/>
      <c r="X33" s="611"/>
      <c r="Y33" s="612"/>
      <c r="Z33" s="613">
        <v>0.2</v>
      </c>
      <c r="AA33" s="613"/>
      <c r="AB33" s="613"/>
      <c r="AC33" s="613"/>
      <c r="AD33" s="614">
        <v>66585</v>
      </c>
      <c r="AE33" s="614"/>
      <c r="AF33" s="614"/>
      <c r="AG33" s="614"/>
      <c r="AH33" s="614"/>
      <c r="AI33" s="614"/>
      <c r="AJ33" s="614"/>
      <c r="AK33" s="614"/>
      <c r="AL33" s="615">
        <v>0.4</v>
      </c>
      <c r="AM33" s="616"/>
      <c r="AN33" s="616"/>
      <c r="AO33" s="617"/>
      <c r="AP33" s="660"/>
      <c r="AQ33" s="661"/>
      <c r="AR33" s="661"/>
      <c r="AS33" s="661"/>
      <c r="AT33" s="664"/>
      <c r="AU33" s="213"/>
      <c r="AV33" s="213"/>
      <c r="AW33" s="213"/>
      <c r="AX33" s="631" t="s">
        <v>325</v>
      </c>
      <c r="AY33" s="632"/>
      <c r="AZ33" s="632"/>
      <c r="BA33" s="632"/>
      <c r="BB33" s="632"/>
      <c r="BC33" s="632"/>
      <c r="BD33" s="632"/>
      <c r="BE33" s="632"/>
      <c r="BF33" s="633"/>
      <c r="BG33" s="668">
        <v>99.6</v>
      </c>
      <c r="BH33" s="669"/>
      <c r="BI33" s="669"/>
      <c r="BJ33" s="669"/>
      <c r="BK33" s="669"/>
      <c r="BL33" s="669"/>
      <c r="BM33" s="670">
        <v>98.8</v>
      </c>
      <c r="BN33" s="669"/>
      <c r="BO33" s="669"/>
      <c r="BP33" s="669"/>
      <c r="BQ33" s="671"/>
      <c r="BR33" s="668">
        <v>99.5</v>
      </c>
      <c r="BS33" s="669"/>
      <c r="BT33" s="669"/>
      <c r="BU33" s="669"/>
      <c r="BV33" s="669"/>
      <c r="BW33" s="669"/>
      <c r="BX33" s="670">
        <v>98</v>
      </c>
      <c r="BY33" s="669"/>
      <c r="BZ33" s="669"/>
      <c r="CA33" s="669"/>
      <c r="CB33" s="671"/>
      <c r="CD33" s="607" t="s">
        <v>326</v>
      </c>
      <c r="CE33" s="608"/>
      <c r="CF33" s="608"/>
      <c r="CG33" s="608"/>
      <c r="CH33" s="608"/>
      <c r="CI33" s="608"/>
      <c r="CJ33" s="608"/>
      <c r="CK33" s="608"/>
      <c r="CL33" s="608"/>
      <c r="CM33" s="608"/>
      <c r="CN33" s="608"/>
      <c r="CO33" s="608"/>
      <c r="CP33" s="608"/>
      <c r="CQ33" s="609"/>
      <c r="CR33" s="610">
        <v>12000477</v>
      </c>
      <c r="CS33" s="643"/>
      <c r="CT33" s="643"/>
      <c r="CU33" s="643"/>
      <c r="CV33" s="643"/>
      <c r="CW33" s="643"/>
      <c r="CX33" s="643"/>
      <c r="CY33" s="644"/>
      <c r="CZ33" s="615">
        <v>38.799999999999997</v>
      </c>
      <c r="DA33" s="641"/>
      <c r="DB33" s="641"/>
      <c r="DC33" s="645"/>
      <c r="DD33" s="619">
        <v>9522848</v>
      </c>
      <c r="DE33" s="643"/>
      <c r="DF33" s="643"/>
      <c r="DG33" s="643"/>
      <c r="DH33" s="643"/>
      <c r="DI33" s="643"/>
      <c r="DJ33" s="643"/>
      <c r="DK33" s="644"/>
      <c r="DL33" s="619">
        <v>5769311</v>
      </c>
      <c r="DM33" s="643"/>
      <c r="DN33" s="643"/>
      <c r="DO33" s="643"/>
      <c r="DP33" s="643"/>
      <c r="DQ33" s="643"/>
      <c r="DR33" s="643"/>
      <c r="DS33" s="643"/>
      <c r="DT33" s="643"/>
      <c r="DU33" s="643"/>
      <c r="DV33" s="644"/>
      <c r="DW33" s="615">
        <v>36.299999999999997</v>
      </c>
      <c r="DX33" s="641"/>
      <c r="DY33" s="641"/>
      <c r="DZ33" s="641"/>
      <c r="EA33" s="641"/>
      <c r="EB33" s="641"/>
      <c r="EC33" s="642"/>
    </row>
    <row r="34" spans="2:133" ht="11.25" customHeight="1">
      <c r="B34" s="607" t="s">
        <v>327</v>
      </c>
      <c r="C34" s="608"/>
      <c r="D34" s="608"/>
      <c r="E34" s="608"/>
      <c r="F34" s="608"/>
      <c r="G34" s="608"/>
      <c r="H34" s="608"/>
      <c r="I34" s="608"/>
      <c r="J34" s="608"/>
      <c r="K34" s="608"/>
      <c r="L34" s="608"/>
      <c r="M34" s="608"/>
      <c r="N34" s="608"/>
      <c r="O34" s="608"/>
      <c r="P34" s="608"/>
      <c r="Q34" s="609"/>
      <c r="R34" s="610">
        <v>10782</v>
      </c>
      <c r="S34" s="611"/>
      <c r="T34" s="611"/>
      <c r="U34" s="611"/>
      <c r="V34" s="611"/>
      <c r="W34" s="611"/>
      <c r="X34" s="611"/>
      <c r="Y34" s="612"/>
      <c r="Z34" s="613">
        <v>0</v>
      </c>
      <c r="AA34" s="613"/>
      <c r="AB34" s="613"/>
      <c r="AC34" s="613"/>
      <c r="AD34" s="614" t="s">
        <v>247</v>
      </c>
      <c r="AE34" s="614"/>
      <c r="AF34" s="614"/>
      <c r="AG34" s="614"/>
      <c r="AH34" s="614"/>
      <c r="AI34" s="614"/>
      <c r="AJ34" s="614"/>
      <c r="AK34" s="614"/>
      <c r="AL34" s="615" t="s">
        <v>243</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328</v>
      </c>
      <c r="CE34" s="608"/>
      <c r="CF34" s="608"/>
      <c r="CG34" s="608"/>
      <c r="CH34" s="608"/>
      <c r="CI34" s="608"/>
      <c r="CJ34" s="608"/>
      <c r="CK34" s="608"/>
      <c r="CL34" s="608"/>
      <c r="CM34" s="608"/>
      <c r="CN34" s="608"/>
      <c r="CO34" s="608"/>
      <c r="CP34" s="608"/>
      <c r="CQ34" s="609"/>
      <c r="CR34" s="610">
        <v>4374629</v>
      </c>
      <c r="CS34" s="611"/>
      <c r="CT34" s="611"/>
      <c r="CU34" s="611"/>
      <c r="CV34" s="611"/>
      <c r="CW34" s="611"/>
      <c r="CX34" s="611"/>
      <c r="CY34" s="612"/>
      <c r="CZ34" s="615">
        <v>14.2</v>
      </c>
      <c r="DA34" s="641"/>
      <c r="DB34" s="641"/>
      <c r="DC34" s="645"/>
      <c r="DD34" s="619">
        <v>3080892</v>
      </c>
      <c r="DE34" s="611"/>
      <c r="DF34" s="611"/>
      <c r="DG34" s="611"/>
      <c r="DH34" s="611"/>
      <c r="DI34" s="611"/>
      <c r="DJ34" s="611"/>
      <c r="DK34" s="612"/>
      <c r="DL34" s="619">
        <v>2422514</v>
      </c>
      <c r="DM34" s="611"/>
      <c r="DN34" s="611"/>
      <c r="DO34" s="611"/>
      <c r="DP34" s="611"/>
      <c r="DQ34" s="611"/>
      <c r="DR34" s="611"/>
      <c r="DS34" s="611"/>
      <c r="DT34" s="611"/>
      <c r="DU34" s="611"/>
      <c r="DV34" s="612"/>
      <c r="DW34" s="615">
        <v>15.2</v>
      </c>
      <c r="DX34" s="641"/>
      <c r="DY34" s="641"/>
      <c r="DZ34" s="641"/>
      <c r="EA34" s="641"/>
      <c r="EB34" s="641"/>
      <c r="EC34" s="642"/>
    </row>
    <row r="35" spans="2:133" ht="11.25" customHeight="1">
      <c r="B35" s="607" t="s">
        <v>329</v>
      </c>
      <c r="C35" s="608"/>
      <c r="D35" s="608"/>
      <c r="E35" s="608"/>
      <c r="F35" s="608"/>
      <c r="G35" s="608"/>
      <c r="H35" s="608"/>
      <c r="I35" s="608"/>
      <c r="J35" s="608"/>
      <c r="K35" s="608"/>
      <c r="L35" s="608"/>
      <c r="M35" s="608"/>
      <c r="N35" s="608"/>
      <c r="O35" s="608"/>
      <c r="P35" s="608"/>
      <c r="Q35" s="609"/>
      <c r="R35" s="610">
        <v>310000</v>
      </c>
      <c r="S35" s="611"/>
      <c r="T35" s="611"/>
      <c r="U35" s="611"/>
      <c r="V35" s="611"/>
      <c r="W35" s="611"/>
      <c r="X35" s="611"/>
      <c r="Y35" s="612"/>
      <c r="Z35" s="613">
        <v>0.9</v>
      </c>
      <c r="AA35" s="613"/>
      <c r="AB35" s="613"/>
      <c r="AC35" s="613"/>
      <c r="AD35" s="614" t="s">
        <v>247</v>
      </c>
      <c r="AE35" s="614"/>
      <c r="AF35" s="614"/>
      <c r="AG35" s="614"/>
      <c r="AH35" s="614"/>
      <c r="AI35" s="614"/>
      <c r="AJ35" s="614"/>
      <c r="AK35" s="614"/>
      <c r="AL35" s="615" t="s">
        <v>243</v>
      </c>
      <c r="AM35" s="616"/>
      <c r="AN35" s="616"/>
      <c r="AO35" s="617"/>
      <c r="AP35" s="216"/>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40667</v>
      </c>
      <c r="CS35" s="643"/>
      <c r="CT35" s="643"/>
      <c r="CU35" s="643"/>
      <c r="CV35" s="643"/>
      <c r="CW35" s="643"/>
      <c r="CX35" s="643"/>
      <c r="CY35" s="644"/>
      <c r="CZ35" s="615">
        <v>0.1</v>
      </c>
      <c r="DA35" s="641"/>
      <c r="DB35" s="641"/>
      <c r="DC35" s="645"/>
      <c r="DD35" s="619">
        <v>36840</v>
      </c>
      <c r="DE35" s="643"/>
      <c r="DF35" s="643"/>
      <c r="DG35" s="643"/>
      <c r="DH35" s="643"/>
      <c r="DI35" s="643"/>
      <c r="DJ35" s="643"/>
      <c r="DK35" s="644"/>
      <c r="DL35" s="619">
        <v>36840</v>
      </c>
      <c r="DM35" s="643"/>
      <c r="DN35" s="643"/>
      <c r="DO35" s="643"/>
      <c r="DP35" s="643"/>
      <c r="DQ35" s="643"/>
      <c r="DR35" s="643"/>
      <c r="DS35" s="643"/>
      <c r="DT35" s="643"/>
      <c r="DU35" s="643"/>
      <c r="DV35" s="644"/>
      <c r="DW35" s="615">
        <v>0.2</v>
      </c>
      <c r="DX35" s="641"/>
      <c r="DY35" s="641"/>
      <c r="DZ35" s="641"/>
      <c r="EA35" s="641"/>
      <c r="EB35" s="641"/>
      <c r="EC35" s="642"/>
    </row>
    <row r="36" spans="2:133" ht="11.25" customHeight="1">
      <c r="B36" s="607" t="s">
        <v>333</v>
      </c>
      <c r="C36" s="608"/>
      <c r="D36" s="608"/>
      <c r="E36" s="608"/>
      <c r="F36" s="608"/>
      <c r="G36" s="608"/>
      <c r="H36" s="608"/>
      <c r="I36" s="608"/>
      <c r="J36" s="608"/>
      <c r="K36" s="608"/>
      <c r="L36" s="608"/>
      <c r="M36" s="608"/>
      <c r="N36" s="608"/>
      <c r="O36" s="608"/>
      <c r="P36" s="608"/>
      <c r="Q36" s="609"/>
      <c r="R36" s="610">
        <v>2937502</v>
      </c>
      <c r="S36" s="611"/>
      <c r="T36" s="611"/>
      <c r="U36" s="611"/>
      <c r="V36" s="611"/>
      <c r="W36" s="611"/>
      <c r="X36" s="611"/>
      <c r="Y36" s="612"/>
      <c r="Z36" s="613">
        <v>8.6999999999999993</v>
      </c>
      <c r="AA36" s="613"/>
      <c r="AB36" s="613"/>
      <c r="AC36" s="613"/>
      <c r="AD36" s="614" t="s">
        <v>259</v>
      </c>
      <c r="AE36" s="614"/>
      <c r="AF36" s="614"/>
      <c r="AG36" s="614"/>
      <c r="AH36" s="614"/>
      <c r="AI36" s="614"/>
      <c r="AJ36" s="614"/>
      <c r="AK36" s="614"/>
      <c r="AL36" s="615" t="s">
        <v>243</v>
      </c>
      <c r="AM36" s="616"/>
      <c r="AN36" s="616"/>
      <c r="AO36" s="617"/>
      <c r="AP36" s="216"/>
      <c r="AQ36" s="676" t="s">
        <v>334</v>
      </c>
      <c r="AR36" s="677"/>
      <c r="AS36" s="677"/>
      <c r="AT36" s="677"/>
      <c r="AU36" s="677"/>
      <c r="AV36" s="677"/>
      <c r="AW36" s="677"/>
      <c r="AX36" s="677"/>
      <c r="AY36" s="678"/>
      <c r="AZ36" s="599">
        <v>3070046</v>
      </c>
      <c r="BA36" s="600"/>
      <c r="BB36" s="600"/>
      <c r="BC36" s="600"/>
      <c r="BD36" s="600"/>
      <c r="BE36" s="600"/>
      <c r="BF36" s="672"/>
      <c r="BG36" s="596" t="s">
        <v>335</v>
      </c>
      <c r="BH36" s="597"/>
      <c r="BI36" s="597"/>
      <c r="BJ36" s="597"/>
      <c r="BK36" s="597"/>
      <c r="BL36" s="597"/>
      <c r="BM36" s="597"/>
      <c r="BN36" s="597"/>
      <c r="BO36" s="597"/>
      <c r="BP36" s="597"/>
      <c r="BQ36" s="597"/>
      <c r="BR36" s="597"/>
      <c r="BS36" s="597"/>
      <c r="BT36" s="597"/>
      <c r="BU36" s="598"/>
      <c r="BV36" s="599">
        <v>49612</v>
      </c>
      <c r="BW36" s="600"/>
      <c r="BX36" s="600"/>
      <c r="BY36" s="600"/>
      <c r="BZ36" s="600"/>
      <c r="CA36" s="600"/>
      <c r="CB36" s="672"/>
      <c r="CD36" s="607" t="s">
        <v>336</v>
      </c>
      <c r="CE36" s="608"/>
      <c r="CF36" s="608"/>
      <c r="CG36" s="608"/>
      <c r="CH36" s="608"/>
      <c r="CI36" s="608"/>
      <c r="CJ36" s="608"/>
      <c r="CK36" s="608"/>
      <c r="CL36" s="608"/>
      <c r="CM36" s="608"/>
      <c r="CN36" s="608"/>
      <c r="CO36" s="608"/>
      <c r="CP36" s="608"/>
      <c r="CQ36" s="609"/>
      <c r="CR36" s="610">
        <v>2956678</v>
      </c>
      <c r="CS36" s="611"/>
      <c r="CT36" s="611"/>
      <c r="CU36" s="611"/>
      <c r="CV36" s="611"/>
      <c r="CW36" s="611"/>
      <c r="CX36" s="611"/>
      <c r="CY36" s="612"/>
      <c r="CZ36" s="615">
        <v>9.6</v>
      </c>
      <c r="DA36" s="641"/>
      <c r="DB36" s="641"/>
      <c r="DC36" s="645"/>
      <c r="DD36" s="619">
        <v>2691786</v>
      </c>
      <c r="DE36" s="611"/>
      <c r="DF36" s="611"/>
      <c r="DG36" s="611"/>
      <c r="DH36" s="611"/>
      <c r="DI36" s="611"/>
      <c r="DJ36" s="611"/>
      <c r="DK36" s="612"/>
      <c r="DL36" s="619">
        <v>1663360</v>
      </c>
      <c r="DM36" s="611"/>
      <c r="DN36" s="611"/>
      <c r="DO36" s="611"/>
      <c r="DP36" s="611"/>
      <c r="DQ36" s="611"/>
      <c r="DR36" s="611"/>
      <c r="DS36" s="611"/>
      <c r="DT36" s="611"/>
      <c r="DU36" s="611"/>
      <c r="DV36" s="612"/>
      <c r="DW36" s="615">
        <v>10.5</v>
      </c>
      <c r="DX36" s="641"/>
      <c r="DY36" s="641"/>
      <c r="DZ36" s="641"/>
      <c r="EA36" s="641"/>
      <c r="EB36" s="641"/>
      <c r="EC36" s="642"/>
    </row>
    <row r="37" spans="2:133" ht="11.25" customHeight="1">
      <c r="B37" s="607" t="s">
        <v>337</v>
      </c>
      <c r="C37" s="608"/>
      <c r="D37" s="608"/>
      <c r="E37" s="608"/>
      <c r="F37" s="608"/>
      <c r="G37" s="608"/>
      <c r="H37" s="608"/>
      <c r="I37" s="608"/>
      <c r="J37" s="608"/>
      <c r="K37" s="608"/>
      <c r="L37" s="608"/>
      <c r="M37" s="608"/>
      <c r="N37" s="608"/>
      <c r="O37" s="608"/>
      <c r="P37" s="608"/>
      <c r="Q37" s="609"/>
      <c r="R37" s="610">
        <v>1257534</v>
      </c>
      <c r="S37" s="611"/>
      <c r="T37" s="611"/>
      <c r="U37" s="611"/>
      <c r="V37" s="611"/>
      <c r="W37" s="611"/>
      <c r="X37" s="611"/>
      <c r="Y37" s="612"/>
      <c r="Z37" s="613">
        <v>3.7</v>
      </c>
      <c r="AA37" s="613"/>
      <c r="AB37" s="613"/>
      <c r="AC37" s="613"/>
      <c r="AD37" s="614">
        <v>1706</v>
      </c>
      <c r="AE37" s="614"/>
      <c r="AF37" s="614"/>
      <c r="AG37" s="614"/>
      <c r="AH37" s="614"/>
      <c r="AI37" s="614"/>
      <c r="AJ37" s="614"/>
      <c r="AK37" s="614"/>
      <c r="AL37" s="615">
        <v>0</v>
      </c>
      <c r="AM37" s="616"/>
      <c r="AN37" s="616"/>
      <c r="AO37" s="617"/>
      <c r="AQ37" s="673" t="s">
        <v>338</v>
      </c>
      <c r="AR37" s="674"/>
      <c r="AS37" s="674"/>
      <c r="AT37" s="674"/>
      <c r="AU37" s="674"/>
      <c r="AV37" s="674"/>
      <c r="AW37" s="674"/>
      <c r="AX37" s="674"/>
      <c r="AY37" s="675"/>
      <c r="AZ37" s="610">
        <v>547000</v>
      </c>
      <c r="BA37" s="611"/>
      <c r="BB37" s="611"/>
      <c r="BC37" s="611"/>
      <c r="BD37" s="643"/>
      <c r="BE37" s="643"/>
      <c r="BF37" s="665"/>
      <c r="BG37" s="607" t="s">
        <v>339</v>
      </c>
      <c r="BH37" s="608"/>
      <c r="BI37" s="608"/>
      <c r="BJ37" s="608"/>
      <c r="BK37" s="608"/>
      <c r="BL37" s="608"/>
      <c r="BM37" s="608"/>
      <c r="BN37" s="608"/>
      <c r="BO37" s="608"/>
      <c r="BP37" s="608"/>
      <c r="BQ37" s="608"/>
      <c r="BR37" s="608"/>
      <c r="BS37" s="608"/>
      <c r="BT37" s="608"/>
      <c r="BU37" s="609"/>
      <c r="BV37" s="610">
        <v>-115266</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540245</v>
      </c>
      <c r="CS37" s="643"/>
      <c r="CT37" s="643"/>
      <c r="CU37" s="643"/>
      <c r="CV37" s="643"/>
      <c r="CW37" s="643"/>
      <c r="CX37" s="643"/>
      <c r="CY37" s="644"/>
      <c r="CZ37" s="615">
        <v>1.7</v>
      </c>
      <c r="DA37" s="641"/>
      <c r="DB37" s="641"/>
      <c r="DC37" s="645"/>
      <c r="DD37" s="619">
        <v>540245</v>
      </c>
      <c r="DE37" s="643"/>
      <c r="DF37" s="643"/>
      <c r="DG37" s="643"/>
      <c r="DH37" s="643"/>
      <c r="DI37" s="643"/>
      <c r="DJ37" s="643"/>
      <c r="DK37" s="644"/>
      <c r="DL37" s="619">
        <v>443950</v>
      </c>
      <c r="DM37" s="643"/>
      <c r="DN37" s="643"/>
      <c r="DO37" s="643"/>
      <c r="DP37" s="643"/>
      <c r="DQ37" s="643"/>
      <c r="DR37" s="643"/>
      <c r="DS37" s="643"/>
      <c r="DT37" s="643"/>
      <c r="DU37" s="643"/>
      <c r="DV37" s="644"/>
      <c r="DW37" s="615">
        <v>2.8</v>
      </c>
      <c r="DX37" s="641"/>
      <c r="DY37" s="641"/>
      <c r="DZ37" s="641"/>
      <c r="EA37" s="641"/>
      <c r="EB37" s="641"/>
      <c r="EC37" s="642"/>
    </row>
    <row r="38" spans="2:133" ht="11.25" customHeight="1">
      <c r="B38" s="607" t="s">
        <v>341</v>
      </c>
      <c r="C38" s="608"/>
      <c r="D38" s="608"/>
      <c r="E38" s="608"/>
      <c r="F38" s="608"/>
      <c r="G38" s="608"/>
      <c r="H38" s="608"/>
      <c r="I38" s="608"/>
      <c r="J38" s="608"/>
      <c r="K38" s="608"/>
      <c r="L38" s="608"/>
      <c r="M38" s="608"/>
      <c r="N38" s="608"/>
      <c r="O38" s="608"/>
      <c r="P38" s="608"/>
      <c r="Q38" s="609"/>
      <c r="R38" s="610">
        <v>2255900</v>
      </c>
      <c r="S38" s="611"/>
      <c r="T38" s="611"/>
      <c r="U38" s="611"/>
      <c r="V38" s="611"/>
      <c r="W38" s="611"/>
      <c r="X38" s="611"/>
      <c r="Y38" s="612"/>
      <c r="Z38" s="613">
        <v>6.7</v>
      </c>
      <c r="AA38" s="613"/>
      <c r="AB38" s="613"/>
      <c r="AC38" s="613"/>
      <c r="AD38" s="614" t="s">
        <v>243</v>
      </c>
      <c r="AE38" s="614"/>
      <c r="AF38" s="614"/>
      <c r="AG38" s="614"/>
      <c r="AH38" s="614"/>
      <c r="AI38" s="614"/>
      <c r="AJ38" s="614"/>
      <c r="AK38" s="614"/>
      <c r="AL38" s="615" t="s">
        <v>131</v>
      </c>
      <c r="AM38" s="616"/>
      <c r="AN38" s="616"/>
      <c r="AO38" s="617"/>
      <c r="AQ38" s="673" t="s">
        <v>342</v>
      </c>
      <c r="AR38" s="674"/>
      <c r="AS38" s="674"/>
      <c r="AT38" s="674"/>
      <c r="AU38" s="674"/>
      <c r="AV38" s="674"/>
      <c r="AW38" s="674"/>
      <c r="AX38" s="674"/>
      <c r="AY38" s="675"/>
      <c r="AZ38" s="610">
        <v>256872</v>
      </c>
      <c r="BA38" s="611"/>
      <c r="BB38" s="611"/>
      <c r="BC38" s="611"/>
      <c r="BD38" s="643"/>
      <c r="BE38" s="643"/>
      <c r="BF38" s="665"/>
      <c r="BG38" s="607" t="s">
        <v>343</v>
      </c>
      <c r="BH38" s="608"/>
      <c r="BI38" s="608"/>
      <c r="BJ38" s="608"/>
      <c r="BK38" s="608"/>
      <c r="BL38" s="608"/>
      <c r="BM38" s="608"/>
      <c r="BN38" s="608"/>
      <c r="BO38" s="608"/>
      <c r="BP38" s="608"/>
      <c r="BQ38" s="608"/>
      <c r="BR38" s="608"/>
      <c r="BS38" s="608"/>
      <c r="BT38" s="608"/>
      <c r="BU38" s="609"/>
      <c r="BV38" s="610">
        <v>11539</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2253935</v>
      </c>
      <c r="CS38" s="611"/>
      <c r="CT38" s="611"/>
      <c r="CU38" s="611"/>
      <c r="CV38" s="611"/>
      <c r="CW38" s="611"/>
      <c r="CX38" s="611"/>
      <c r="CY38" s="612"/>
      <c r="CZ38" s="615">
        <v>7.3</v>
      </c>
      <c r="DA38" s="641"/>
      <c r="DB38" s="641"/>
      <c r="DC38" s="645"/>
      <c r="DD38" s="619">
        <v>1862808</v>
      </c>
      <c r="DE38" s="611"/>
      <c r="DF38" s="611"/>
      <c r="DG38" s="611"/>
      <c r="DH38" s="611"/>
      <c r="DI38" s="611"/>
      <c r="DJ38" s="611"/>
      <c r="DK38" s="612"/>
      <c r="DL38" s="619">
        <v>1646597</v>
      </c>
      <c r="DM38" s="611"/>
      <c r="DN38" s="611"/>
      <c r="DO38" s="611"/>
      <c r="DP38" s="611"/>
      <c r="DQ38" s="611"/>
      <c r="DR38" s="611"/>
      <c r="DS38" s="611"/>
      <c r="DT38" s="611"/>
      <c r="DU38" s="611"/>
      <c r="DV38" s="612"/>
      <c r="DW38" s="615">
        <v>10.3</v>
      </c>
      <c r="DX38" s="641"/>
      <c r="DY38" s="641"/>
      <c r="DZ38" s="641"/>
      <c r="EA38" s="641"/>
      <c r="EB38" s="641"/>
      <c r="EC38" s="642"/>
    </row>
    <row r="39" spans="2:133" ht="11.25" customHeight="1">
      <c r="B39" s="607" t="s">
        <v>345</v>
      </c>
      <c r="C39" s="608"/>
      <c r="D39" s="608"/>
      <c r="E39" s="608"/>
      <c r="F39" s="608"/>
      <c r="G39" s="608"/>
      <c r="H39" s="608"/>
      <c r="I39" s="608"/>
      <c r="J39" s="608"/>
      <c r="K39" s="608"/>
      <c r="L39" s="608"/>
      <c r="M39" s="608"/>
      <c r="N39" s="608"/>
      <c r="O39" s="608"/>
      <c r="P39" s="608"/>
      <c r="Q39" s="609"/>
      <c r="R39" s="610" t="s">
        <v>243</v>
      </c>
      <c r="S39" s="611"/>
      <c r="T39" s="611"/>
      <c r="U39" s="611"/>
      <c r="V39" s="611"/>
      <c r="W39" s="611"/>
      <c r="X39" s="611"/>
      <c r="Y39" s="612"/>
      <c r="Z39" s="613" t="s">
        <v>243</v>
      </c>
      <c r="AA39" s="613"/>
      <c r="AB39" s="613"/>
      <c r="AC39" s="613"/>
      <c r="AD39" s="614" t="s">
        <v>131</v>
      </c>
      <c r="AE39" s="614"/>
      <c r="AF39" s="614"/>
      <c r="AG39" s="614"/>
      <c r="AH39" s="614"/>
      <c r="AI39" s="614"/>
      <c r="AJ39" s="614"/>
      <c r="AK39" s="614"/>
      <c r="AL39" s="615" t="s">
        <v>243</v>
      </c>
      <c r="AM39" s="616"/>
      <c r="AN39" s="616"/>
      <c r="AO39" s="617"/>
      <c r="AQ39" s="673" t="s">
        <v>346</v>
      </c>
      <c r="AR39" s="674"/>
      <c r="AS39" s="674"/>
      <c r="AT39" s="674"/>
      <c r="AU39" s="674"/>
      <c r="AV39" s="674"/>
      <c r="AW39" s="674"/>
      <c r="AX39" s="674"/>
      <c r="AY39" s="675"/>
      <c r="AZ39" s="610">
        <v>12239</v>
      </c>
      <c r="BA39" s="611"/>
      <c r="BB39" s="611"/>
      <c r="BC39" s="611"/>
      <c r="BD39" s="643"/>
      <c r="BE39" s="643"/>
      <c r="BF39" s="665"/>
      <c r="BG39" s="607" t="s">
        <v>347</v>
      </c>
      <c r="BH39" s="608"/>
      <c r="BI39" s="608"/>
      <c r="BJ39" s="608"/>
      <c r="BK39" s="608"/>
      <c r="BL39" s="608"/>
      <c r="BM39" s="608"/>
      <c r="BN39" s="608"/>
      <c r="BO39" s="608"/>
      <c r="BP39" s="608"/>
      <c r="BQ39" s="608"/>
      <c r="BR39" s="608"/>
      <c r="BS39" s="608"/>
      <c r="BT39" s="608"/>
      <c r="BU39" s="609"/>
      <c r="BV39" s="610">
        <v>16532</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2229018</v>
      </c>
      <c r="CS39" s="643"/>
      <c r="CT39" s="643"/>
      <c r="CU39" s="643"/>
      <c r="CV39" s="643"/>
      <c r="CW39" s="643"/>
      <c r="CX39" s="643"/>
      <c r="CY39" s="644"/>
      <c r="CZ39" s="615">
        <v>7.2</v>
      </c>
      <c r="DA39" s="641"/>
      <c r="DB39" s="641"/>
      <c r="DC39" s="645"/>
      <c r="DD39" s="619">
        <v>1850522</v>
      </c>
      <c r="DE39" s="643"/>
      <c r="DF39" s="643"/>
      <c r="DG39" s="643"/>
      <c r="DH39" s="643"/>
      <c r="DI39" s="643"/>
      <c r="DJ39" s="643"/>
      <c r="DK39" s="644"/>
      <c r="DL39" s="619" t="s">
        <v>131</v>
      </c>
      <c r="DM39" s="643"/>
      <c r="DN39" s="643"/>
      <c r="DO39" s="643"/>
      <c r="DP39" s="643"/>
      <c r="DQ39" s="643"/>
      <c r="DR39" s="643"/>
      <c r="DS39" s="643"/>
      <c r="DT39" s="643"/>
      <c r="DU39" s="643"/>
      <c r="DV39" s="644"/>
      <c r="DW39" s="615" t="s">
        <v>243</v>
      </c>
      <c r="DX39" s="641"/>
      <c r="DY39" s="641"/>
      <c r="DZ39" s="641"/>
      <c r="EA39" s="641"/>
      <c r="EB39" s="641"/>
      <c r="EC39" s="642"/>
    </row>
    <row r="40" spans="2:133" ht="11.25" customHeight="1">
      <c r="B40" s="607" t="s">
        <v>349</v>
      </c>
      <c r="C40" s="608"/>
      <c r="D40" s="608"/>
      <c r="E40" s="608"/>
      <c r="F40" s="608"/>
      <c r="G40" s="608"/>
      <c r="H40" s="608"/>
      <c r="I40" s="608"/>
      <c r="J40" s="608"/>
      <c r="K40" s="608"/>
      <c r="L40" s="608"/>
      <c r="M40" s="608"/>
      <c r="N40" s="608"/>
      <c r="O40" s="608"/>
      <c r="P40" s="608"/>
      <c r="Q40" s="609"/>
      <c r="R40" s="610">
        <v>352800</v>
      </c>
      <c r="S40" s="611"/>
      <c r="T40" s="611"/>
      <c r="U40" s="611"/>
      <c r="V40" s="611"/>
      <c r="W40" s="611"/>
      <c r="X40" s="611"/>
      <c r="Y40" s="612"/>
      <c r="Z40" s="613">
        <v>1.1000000000000001</v>
      </c>
      <c r="AA40" s="613"/>
      <c r="AB40" s="613"/>
      <c r="AC40" s="613"/>
      <c r="AD40" s="614" t="s">
        <v>243</v>
      </c>
      <c r="AE40" s="614"/>
      <c r="AF40" s="614"/>
      <c r="AG40" s="614"/>
      <c r="AH40" s="614"/>
      <c r="AI40" s="614"/>
      <c r="AJ40" s="614"/>
      <c r="AK40" s="614"/>
      <c r="AL40" s="615" t="s">
        <v>131</v>
      </c>
      <c r="AM40" s="616"/>
      <c r="AN40" s="616"/>
      <c r="AO40" s="617"/>
      <c r="AQ40" s="673" t="s">
        <v>350</v>
      </c>
      <c r="AR40" s="674"/>
      <c r="AS40" s="674"/>
      <c r="AT40" s="674"/>
      <c r="AU40" s="674"/>
      <c r="AV40" s="674"/>
      <c r="AW40" s="674"/>
      <c r="AX40" s="674"/>
      <c r="AY40" s="675"/>
      <c r="AZ40" s="610" t="s">
        <v>243</v>
      </c>
      <c r="BA40" s="611"/>
      <c r="BB40" s="611"/>
      <c r="BC40" s="611"/>
      <c r="BD40" s="643"/>
      <c r="BE40" s="643"/>
      <c r="BF40" s="665"/>
      <c r="BG40" s="658" t="s">
        <v>351</v>
      </c>
      <c r="BH40" s="659"/>
      <c r="BI40" s="659"/>
      <c r="BJ40" s="659"/>
      <c r="BK40" s="659"/>
      <c r="BL40" s="217"/>
      <c r="BM40" s="608" t="s">
        <v>352</v>
      </c>
      <c r="BN40" s="608"/>
      <c r="BO40" s="608"/>
      <c r="BP40" s="608"/>
      <c r="BQ40" s="608"/>
      <c r="BR40" s="608"/>
      <c r="BS40" s="608"/>
      <c r="BT40" s="608"/>
      <c r="BU40" s="609"/>
      <c r="BV40" s="610">
        <v>102</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v>145550</v>
      </c>
      <c r="CS40" s="611"/>
      <c r="CT40" s="611"/>
      <c r="CU40" s="611"/>
      <c r="CV40" s="611"/>
      <c r="CW40" s="611"/>
      <c r="CX40" s="611"/>
      <c r="CY40" s="612"/>
      <c r="CZ40" s="615">
        <v>0.5</v>
      </c>
      <c r="DA40" s="641"/>
      <c r="DB40" s="641"/>
      <c r="DC40" s="645"/>
      <c r="DD40" s="619" t="s">
        <v>131</v>
      </c>
      <c r="DE40" s="611"/>
      <c r="DF40" s="611"/>
      <c r="DG40" s="611"/>
      <c r="DH40" s="611"/>
      <c r="DI40" s="611"/>
      <c r="DJ40" s="611"/>
      <c r="DK40" s="612"/>
      <c r="DL40" s="619" t="s">
        <v>259</v>
      </c>
      <c r="DM40" s="611"/>
      <c r="DN40" s="611"/>
      <c r="DO40" s="611"/>
      <c r="DP40" s="611"/>
      <c r="DQ40" s="611"/>
      <c r="DR40" s="611"/>
      <c r="DS40" s="611"/>
      <c r="DT40" s="611"/>
      <c r="DU40" s="611"/>
      <c r="DV40" s="612"/>
      <c r="DW40" s="615" t="s">
        <v>139</v>
      </c>
      <c r="DX40" s="641"/>
      <c r="DY40" s="641"/>
      <c r="DZ40" s="641"/>
      <c r="EA40" s="641"/>
      <c r="EB40" s="641"/>
      <c r="EC40" s="642"/>
    </row>
    <row r="41" spans="2:133" ht="11.25" customHeight="1">
      <c r="B41" s="631" t="s">
        <v>354</v>
      </c>
      <c r="C41" s="632"/>
      <c r="D41" s="632"/>
      <c r="E41" s="632"/>
      <c r="F41" s="632"/>
      <c r="G41" s="632"/>
      <c r="H41" s="632"/>
      <c r="I41" s="632"/>
      <c r="J41" s="632"/>
      <c r="K41" s="632"/>
      <c r="L41" s="632"/>
      <c r="M41" s="632"/>
      <c r="N41" s="632"/>
      <c r="O41" s="632"/>
      <c r="P41" s="632"/>
      <c r="Q41" s="633"/>
      <c r="R41" s="682">
        <v>33581676</v>
      </c>
      <c r="S41" s="683"/>
      <c r="T41" s="683"/>
      <c r="U41" s="683"/>
      <c r="V41" s="683"/>
      <c r="W41" s="683"/>
      <c r="X41" s="683"/>
      <c r="Y41" s="687"/>
      <c r="Z41" s="688">
        <v>100</v>
      </c>
      <c r="AA41" s="688"/>
      <c r="AB41" s="688"/>
      <c r="AC41" s="688"/>
      <c r="AD41" s="689">
        <v>15557176</v>
      </c>
      <c r="AE41" s="689"/>
      <c r="AF41" s="689"/>
      <c r="AG41" s="689"/>
      <c r="AH41" s="689"/>
      <c r="AI41" s="689"/>
      <c r="AJ41" s="689"/>
      <c r="AK41" s="689"/>
      <c r="AL41" s="690">
        <v>100</v>
      </c>
      <c r="AM41" s="670"/>
      <c r="AN41" s="670"/>
      <c r="AO41" s="691"/>
      <c r="AQ41" s="673" t="s">
        <v>355</v>
      </c>
      <c r="AR41" s="674"/>
      <c r="AS41" s="674"/>
      <c r="AT41" s="674"/>
      <c r="AU41" s="674"/>
      <c r="AV41" s="674"/>
      <c r="AW41" s="674"/>
      <c r="AX41" s="674"/>
      <c r="AY41" s="675"/>
      <c r="AZ41" s="610">
        <v>647911</v>
      </c>
      <c r="BA41" s="611"/>
      <c r="BB41" s="611"/>
      <c r="BC41" s="611"/>
      <c r="BD41" s="643"/>
      <c r="BE41" s="643"/>
      <c r="BF41" s="665"/>
      <c r="BG41" s="658"/>
      <c r="BH41" s="659"/>
      <c r="BI41" s="659"/>
      <c r="BJ41" s="659"/>
      <c r="BK41" s="659"/>
      <c r="BL41" s="217"/>
      <c r="BM41" s="608" t="s">
        <v>356</v>
      </c>
      <c r="BN41" s="608"/>
      <c r="BO41" s="608"/>
      <c r="BP41" s="608"/>
      <c r="BQ41" s="608"/>
      <c r="BR41" s="608"/>
      <c r="BS41" s="608"/>
      <c r="BT41" s="608"/>
      <c r="BU41" s="609"/>
      <c r="BV41" s="610" t="s">
        <v>139</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243</v>
      </c>
      <c r="CS41" s="643"/>
      <c r="CT41" s="643"/>
      <c r="CU41" s="643"/>
      <c r="CV41" s="643"/>
      <c r="CW41" s="643"/>
      <c r="CX41" s="643"/>
      <c r="CY41" s="644"/>
      <c r="CZ41" s="615" t="s">
        <v>131</v>
      </c>
      <c r="DA41" s="641"/>
      <c r="DB41" s="641"/>
      <c r="DC41" s="645"/>
      <c r="DD41" s="619" t="s">
        <v>243</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358</v>
      </c>
      <c r="AR42" s="680"/>
      <c r="AS42" s="680"/>
      <c r="AT42" s="680"/>
      <c r="AU42" s="680"/>
      <c r="AV42" s="680"/>
      <c r="AW42" s="680"/>
      <c r="AX42" s="680"/>
      <c r="AY42" s="681"/>
      <c r="AZ42" s="682">
        <v>1606024</v>
      </c>
      <c r="BA42" s="683"/>
      <c r="BB42" s="683"/>
      <c r="BC42" s="683"/>
      <c r="BD42" s="669"/>
      <c r="BE42" s="669"/>
      <c r="BF42" s="671"/>
      <c r="BG42" s="660"/>
      <c r="BH42" s="661"/>
      <c r="BI42" s="661"/>
      <c r="BJ42" s="661"/>
      <c r="BK42" s="661"/>
      <c r="BL42" s="218"/>
      <c r="BM42" s="632" t="s">
        <v>359</v>
      </c>
      <c r="BN42" s="632"/>
      <c r="BO42" s="632"/>
      <c r="BP42" s="632"/>
      <c r="BQ42" s="632"/>
      <c r="BR42" s="632"/>
      <c r="BS42" s="632"/>
      <c r="BT42" s="632"/>
      <c r="BU42" s="633"/>
      <c r="BV42" s="682">
        <v>278</v>
      </c>
      <c r="BW42" s="683"/>
      <c r="BX42" s="683"/>
      <c r="BY42" s="683"/>
      <c r="BZ42" s="683"/>
      <c r="CA42" s="683"/>
      <c r="CB42" s="692"/>
      <c r="CD42" s="607" t="s">
        <v>360</v>
      </c>
      <c r="CE42" s="608"/>
      <c r="CF42" s="608"/>
      <c r="CG42" s="608"/>
      <c r="CH42" s="608"/>
      <c r="CI42" s="608"/>
      <c r="CJ42" s="608"/>
      <c r="CK42" s="608"/>
      <c r="CL42" s="608"/>
      <c r="CM42" s="608"/>
      <c r="CN42" s="608"/>
      <c r="CO42" s="608"/>
      <c r="CP42" s="608"/>
      <c r="CQ42" s="609"/>
      <c r="CR42" s="610">
        <v>3560872</v>
      </c>
      <c r="CS42" s="643"/>
      <c r="CT42" s="643"/>
      <c r="CU42" s="643"/>
      <c r="CV42" s="643"/>
      <c r="CW42" s="643"/>
      <c r="CX42" s="643"/>
      <c r="CY42" s="644"/>
      <c r="CZ42" s="615">
        <v>11.5</v>
      </c>
      <c r="DA42" s="641"/>
      <c r="DB42" s="641"/>
      <c r="DC42" s="645"/>
      <c r="DD42" s="619">
        <v>755676</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361</v>
      </c>
      <c r="CD43" s="607" t="s">
        <v>362</v>
      </c>
      <c r="CE43" s="608"/>
      <c r="CF43" s="608"/>
      <c r="CG43" s="608"/>
      <c r="CH43" s="608"/>
      <c r="CI43" s="608"/>
      <c r="CJ43" s="608"/>
      <c r="CK43" s="608"/>
      <c r="CL43" s="608"/>
      <c r="CM43" s="608"/>
      <c r="CN43" s="608"/>
      <c r="CO43" s="608"/>
      <c r="CP43" s="608"/>
      <c r="CQ43" s="609"/>
      <c r="CR43" s="610">
        <v>62955</v>
      </c>
      <c r="CS43" s="643"/>
      <c r="CT43" s="643"/>
      <c r="CU43" s="643"/>
      <c r="CV43" s="643"/>
      <c r="CW43" s="643"/>
      <c r="CX43" s="643"/>
      <c r="CY43" s="644"/>
      <c r="CZ43" s="615">
        <v>0.2</v>
      </c>
      <c r="DA43" s="641"/>
      <c r="DB43" s="641"/>
      <c r="DC43" s="645"/>
      <c r="DD43" s="619">
        <v>62461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363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310</v>
      </c>
      <c r="CE44" s="647"/>
      <c r="CF44" s="607" t="s">
        <v>364</v>
      </c>
      <c r="CG44" s="608"/>
      <c r="CH44" s="608"/>
      <c r="CI44" s="608"/>
      <c r="CJ44" s="608"/>
      <c r="CK44" s="608"/>
      <c r="CL44" s="608"/>
      <c r="CM44" s="608"/>
      <c r="CN44" s="608"/>
      <c r="CO44" s="608"/>
      <c r="CP44" s="608"/>
      <c r="CQ44" s="609"/>
      <c r="CR44" s="610">
        <v>3560872</v>
      </c>
      <c r="CS44" s="611"/>
      <c r="CT44" s="611"/>
      <c r="CU44" s="611"/>
      <c r="CV44" s="611"/>
      <c r="CW44" s="611"/>
      <c r="CX44" s="611"/>
      <c r="CY44" s="612"/>
      <c r="CZ44" s="615">
        <v>11.5</v>
      </c>
      <c r="DA44" s="616"/>
      <c r="DB44" s="616"/>
      <c r="DC44" s="622"/>
      <c r="DD44" s="619">
        <v>755676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365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366</v>
      </c>
      <c r="CG45" s="608"/>
      <c r="CH45" s="608"/>
      <c r="CI45" s="608"/>
      <c r="CJ45" s="608"/>
      <c r="CK45" s="608"/>
      <c r="CL45" s="608"/>
      <c r="CM45" s="608"/>
      <c r="CN45" s="608"/>
      <c r="CO45" s="608"/>
      <c r="CP45" s="608"/>
      <c r="CQ45" s="609"/>
      <c r="CR45" s="610">
        <v>989597</v>
      </c>
      <c r="CS45" s="643"/>
      <c r="CT45" s="643"/>
      <c r="CU45" s="643"/>
      <c r="CV45" s="643"/>
      <c r="CW45" s="643"/>
      <c r="CX45" s="643"/>
      <c r="CY45" s="644"/>
      <c r="CZ45" s="615">
        <v>3.2</v>
      </c>
      <c r="DA45" s="641"/>
      <c r="DB45" s="641"/>
      <c r="DC45" s="645"/>
      <c r="DD45" s="619">
        <v>32302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367</v>
      </c>
      <c r="CG46" s="608"/>
      <c r="CH46" s="608"/>
      <c r="CI46" s="608"/>
      <c r="CJ46" s="608"/>
      <c r="CK46" s="608"/>
      <c r="CL46" s="608"/>
      <c r="CM46" s="608"/>
      <c r="CN46" s="608"/>
      <c r="CO46" s="608"/>
      <c r="CP46" s="608"/>
      <c r="CQ46" s="609"/>
      <c r="CR46" s="610">
        <v>2571275</v>
      </c>
      <c r="CS46" s="611"/>
      <c r="CT46" s="611"/>
      <c r="CU46" s="611"/>
      <c r="CV46" s="611"/>
      <c r="CW46" s="611"/>
      <c r="CX46" s="611"/>
      <c r="CY46" s="612"/>
      <c r="CZ46" s="615">
        <v>8.3000000000000007</v>
      </c>
      <c r="DA46" s="616"/>
      <c r="DB46" s="616"/>
      <c r="DC46" s="622"/>
      <c r="DD46" s="619">
        <v>723374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368</v>
      </c>
      <c r="CG47" s="608"/>
      <c r="CH47" s="608"/>
      <c r="CI47" s="608"/>
      <c r="CJ47" s="608"/>
      <c r="CK47" s="608"/>
      <c r="CL47" s="608"/>
      <c r="CM47" s="608"/>
      <c r="CN47" s="608"/>
      <c r="CO47" s="608"/>
      <c r="CP47" s="608"/>
      <c r="CQ47" s="609"/>
      <c r="CR47" s="610" t="s">
        <v>243</v>
      </c>
      <c r="CS47" s="643"/>
      <c r="CT47" s="643"/>
      <c r="CU47" s="643"/>
      <c r="CV47" s="643"/>
      <c r="CW47" s="643"/>
      <c r="CX47" s="643"/>
      <c r="CY47" s="644"/>
      <c r="CZ47" s="615" t="s">
        <v>131</v>
      </c>
      <c r="DA47" s="641"/>
      <c r="DB47" s="641"/>
      <c r="DC47" s="645"/>
      <c r="DD47" s="619" t="s">
        <v>131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c r="B48" s="219"/>
      <c r="CD48" s="650"/>
      <c r="CE48" s="651"/>
      <c r="CF48" s="607" t="s">
        <v>369</v>
      </c>
      <c r="CG48" s="608"/>
      <c r="CH48" s="608"/>
      <c r="CI48" s="608"/>
      <c r="CJ48" s="608"/>
      <c r="CK48" s="608"/>
      <c r="CL48" s="608"/>
      <c r="CM48" s="608"/>
      <c r="CN48" s="608"/>
      <c r="CO48" s="608"/>
      <c r="CP48" s="608"/>
      <c r="CQ48" s="609"/>
      <c r="CR48" s="610" t="s">
        <v>243</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370</v>
      </c>
      <c r="CE49" s="632"/>
      <c r="CF49" s="632"/>
      <c r="CG49" s="632"/>
      <c r="CH49" s="632"/>
      <c r="CI49" s="632"/>
      <c r="CJ49" s="632"/>
      <c r="CK49" s="632"/>
      <c r="CL49" s="632"/>
      <c r="CM49" s="632"/>
      <c r="CN49" s="632"/>
      <c r="CO49" s="632"/>
      <c r="CP49" s="632"/>
      <c r="CQ49" s="633"/>
      <c r="CR49" s="682">
        <v>30891881</v>
      </c>
      <c r="CS49" s="669"/>
      <c r="CT49" s="669"/>
      <c r="CU49" s="669"/>
      <c r="CV49" s="669"/>
      <c r="CW49" s="669"/>
      <c r="CX49" s="669"/>
      <c r="CY49" s="698"/>
      <c r="CZ49" s="690">
        <v>100</v>
      </c>
      <c r="DA49" s="699"/>
      <c r="DB49" s="699"/>
      <c r="DC49" s="700"/>
      <c r="DD49" s="701">
        <v>18467930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Le5AzHqtRzQG76ODjHVF7+h5gFU/4w5Kq9RzWjONZ0Xm9SBfw22HyG3ax0ysBwQgIGVBYt0NJOzTAdO0NIp1Q==" saltValue="Gm1IOttjDSFTONUvJsHe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371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372</v>
      </c>
      <c r="DK2" s="710"/>
      <c r="DL2" s="710"/>
      <c r="DM2" s="710"/>
      <c r="DN2" s="710"/>
      <c r="DO2" s="711"/>
      <c r="DP2" s="222"/>
      <c r="DQ2" s="709" t="s">
        <v>373</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12" t="s">
        <v>374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c r="A5" s="714" t="s">
        <v>376</v>
      </c>
      <c r="B5" s="715"/>
      <c r="C5" s="715"/>
      <c r="D5" s="715"/>
      <c r="E5" s="715"/>
      <c r="F5" s="715"/>
      <c r="G5" s="715"/>
      <c r="H5" s="715"/>
      <c r="I5" s="715"/>
      <c r="J5" s="715"/>
      <c r="K5" s="715"/>
      <c r="L5" s="715"/>
      <c r="M5" s="715"/>
      <c r="N5" s="715"/>
      <c r="O5" s="715"/>
      <c r="P5" s="716"/>
      <c r="Q5" s="720" t="s">
        <v>377</v>
      </c>
      <c r="R5" s="721"/>
      <c r="S5" s="721"/>
      <c r="T5" s="721"/>
      <c r="U5" s="722"/>
      <c r="V5" s="720" t="s">
        <v>378</v>
      </c>
      <c r="W5" s="721"/>
      <c r="X5" s="721"/>
      <c r="Y5" s="721"/>
      <c r="Z5" s="722"/>
      <c r="AA5" s="720" t="s">
        <v>379</v>
      </c>
      <c r="AB5" s="721"/>
      <c r="AC5" s="721"/>
      <c r="AD5" s="721"/>
      <c r="AE5" s="721"/>
      <c r="AF5" s="726" t="s">
        <v>380</v>
      </c>
      <c r="AG5" s="721"/>
      <c r="AH5" s="721"/>
      <c r="AI5" s="721"/>
      <c r="AJ5" s="727"/>
      <c r="AK5" s="721" t="s">
        <v>381</v>
      </c>
      <c r="AL5" s="721"/>
      <c r="AM5" s="721"/>
      <c r="AN5" s="721"/>
      <c r="AO5" s="722"/>
      <c r="AP5" s="720" t="s">
        <v>382</v>
      </c>
      <c r="AQ5" s="721"/>
      <c r="AR5" s="721"/>
      <c r="AS5" s="721"/>
      <c r="AT5" s="722"/>
      <c r="AU5" s="720" t="s">
        <v>383</v>
      </c>
      <c r="AV5" s="721"/>
      <c r="AW5" s="721"/>
      <c r="AX5" s="721"/>
      <c r="AY5" s="727"/>
      <c r="AZ5" s="226"/>
      <c r="BA5" s="226"/>
      <c r="BB5" s="226"/>
      <c r="BC5" s="226"/>
      <c r="BD5" s="226"/>
      <c r="BE5" s="227"/>
      <c r="BF5" s="227"/>
      <c r="BG5" s="227"/>
      <c r="BH5" s="227"/>
      <c r="BI5" s="227"/>
      <c r="BJ5" s="227"/>
      <c r="BK5" s="227"/>
      <c r="BL5" s="227"/>
      <c r="BM5" s="227"/>
      <c r="BN5" s="227"/>
      <c r="BO5" s="227"/>
      <c r="BP5" s="227"/>
      <c r="BQ5" s="714" t="s">
        <v>384</v>
      </c>
      <c r="BR5" s="715"/>
      <c r="BS5" s="715"/>
      <c r="BT5" s="715"/>
      <c r="BU5" s="715"/>
      <c r="BV5" s="715"/>
      <c r="BW5" s="715"/>
      <c r="BX5" s="715"/>
      <c r="BY5" s="715"/>
      <c r="BZ5" s="715"/>
      <c r="CA5" s="715"/>
      <c r="CB5" s="715"/>
      <c r="CC5" s="715"/>
      <c r="CD5" s="715"/>
      <c r="CE5" s="715"/>
      <c r="CF5" s="715"/>
      <c r="CG5" s="716"/>
      <c r="CH5" s="720" t="s">
        <v>385</v>
      </c>
      <c r="CI5" s="721"/>
      <c r="CJ5" s="721"/>
      <c r="CK5" s="721"/>
      <c r="CL5" s="722"/>
      <c r="CM5" s="720" t="s">
        <v>386</v>
      </c>
      <c r="CN5" s="721"/>
      <c r="CO5" s="721"/>
      <c r="CP5" s="721"/>
      <c r="CQ5" s="722"/>
      <c r="CR5" s="720" t="s">
        <v>387</v>
      </c>
      <c r="CS5" s="721"/>
      <c r="CT5" s="721"/>
      <c r="CU5" s="721"/>
      <c r="CV5" s="722"/>
      <c r="CW5" s="720" t="s">
        <v>388</v>
      </c>
      <c r="CX5" s="721"/>
      <c r="CY5" s="721"/>
      <c r="CZ5" s="721"/>
      <c r="DA5" s="722"/>
      <c r="DB5" s="720" t="s">
        <v>389</v>
      </c>
      <c r="DC5" s="721"/>
      <c r="DD5" s="721"/>
      <c r="DE5" s="721"/>
      <c r="DF5" s="722"/>
      <c r="DG5" s="750" t="s">
        <v>390</v>
      </c>
      <c r="DH5" s="751"/>
      <c r="DI5" s="751"/>
      <c r="DJ5" s="751"/>
      <c r="DK5" s="752"/>
      <c r="DL5" s="750" t="s">
        <v>391</v>
      </c>
      <c r="DM5" s="751"/>
      <c r="DN5" s="751"/>
      <c r="DO5" s="751"/>
      <c r="DP5" s="752"/>
      <c r="DQ5" s="720" t="s">
        <v>392</v>
      </c>
      <c r="DR5" s="721"/>
      <c r="DS5" s="721"/>
      <c r="DT5" s="721"/>
      <c r="DU5" s="722"/>
      <c r="DV5" s="720" t="s">
        <v>383</v>
      </c>
      <c r="DW5" s="721"/>
      <c r="DX5" s="721"/>
      <c r="DY5" s="721"/>
      <c r="DZ5" s="727"/>
      <c r="EA5" s="228"/>
    </row>
    <row r="6" spans="1:131" s="229"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c r="A7" s="230">
        <v>1</v>
      </c>
      <c r="B7" s="736" t="s">
        <v>393</v>
      </c>
      <c r="C7" s="737"/>
      <c r="D7" s="737"/>
      <c r="E7" s="737"/>
      <c r="F7" s="737"/>
      <c r="G7" s="737"/>
      <c r="H7" s="737"/>
      <c r="I7" s="737"/>
      <c r="J7" s="737"/>
      <c r="K7" s="737"/>
      <c r="L7" s="737"/>
      <c r="M7" s="737"/>
      <c r="N7" s="737"/>
      <c r="O7" s="737"/>
      <c r="P7" s="738"/>
      <c r="Q7" s="739">
        <v>33204</v>
      </c>
      <c r="R7" s="740"/>
      <c r="S7" s="740"/>
      <c r="T7" s="740"/>
      <c r="U7" s="740"/>
      <c r="V7" s="740">
        <v>30638</v>
      </c>
      <c r="W7" s="740"/>
      <c r="X7" s="740"/>
      <c r="Y7" s="740"/>
      <c r="Z7" s="740"/>
      <c r="AA7" s="740">
        <v>2566</v>
      </c>
      <c r="AB7" s="740"/>
      <c r="AC7" s="740"/>
      <c r="AD7" s="740"/>
      <c r="AE7" s="741"/>
      <c r="AF7" s="742">
        <v>2492</v>
      </c>
      <c r="AG7" s="743"/>
      <c r="AH7" s="743"/>
      <c r="AI7" s="743"/>
      <c r="AJ7" s="744"/>
      <c r="AK7" s="745">
        <v>310</v>
      </c>
      <c r="AL7" s="746"/>
      <c r="AM7" s="746"/>
      <c r="AN7" s="746"/>
      <c r="AO7" s="746"/>
      <c r="AP7" s="746">
        <v>17934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594</v>
      </c>
      <c r="BS7" s="733" t="s">
        <v>592</v>
      </c>
      <c r="BT7" s="734"/>
      <c r="BU7" s="734"/>
      <c r="BV7" s="734"/>
      <c r="BW7" s="734"/>
      <c r="BX7" s="734"/>
      <c r="BY7" s="734"/>
      <c r="BZ7" s="734"/>
      <c r="CA7" s="734"/>
      <c r="CB7" s="734"/>
      <c r="CC7" s="734"/>
      <c r="CD7" s="734"/>
      <c r="CE7" s="734"/>
      <c r="CF7" s="734"/>
      <c r="CG7" s="749"/>
      <c r="CH7" s="730" t="s">
        <v>581</v>
      </c>
      <c r="CI7" s="731"/>
      <c r="CJ7" s="731"/>
      <c r="CK7" s="731"/>
      <c r="CL7" s="732"/>
      <c r="CM7" s="730">
        <v>6</v>
      </c>
      <c r="CN7" s="731"/>
      <c r="CO7" s="731"/>
      <c r="CP7" s="731"/>
      <c r="CQ7" s="732"/>
      <c r="CR7" s="730">
        <v>5</v>
      </c>
      <c r="CS7" s="731"/>
      <c r="CT7" s="731"/>
      <c r="CU7" s="731"/>
      <c r="CV7" s="732"/>
      <c r="CW7" s="730">
        <v>1</v>
      </c>
      <c r="CX7" s="731"/>
      <c r="CY7" s="731"/>
      <c r="CZ7" s="731"/>
      <c r="DA7" s="732"/>
      <c r="DB7" s="730" t="s">
        <v>581</v>
      </c>
      <c r="DC7" s="731"/>
      <c r="DD7" s="731"/>
      <c r="DE7" s="731"/>
      <c r="DF7" s="732"/>
      <c r="DG7" s="730">
        <v>1250</v>
      </c>
      <c r="DH7" s="731"/>
      <c r="DI7" s="731"/>
      <c r="DJ7" s="731"/>
      <c r="DK7" s="732"/>
      <c r="DL7" s="730" t="s">
        <v>581</v>
      </c>
      <c r="DM7" s="731"/>
      <c r="DN7" s="731"/>
      <c r="DO7" s="731"/>
      <c r="DP7" s="732"/>
      <c r="DQ7" s="730" t="s">
        <v>581</v>
      </c>
      <c r="DR7" s="731"/>
      <c r="DS7" s="731"/>
      <c r="DT7" s="731"/>
      <c r="DU7" s="732"/>
      <c r="DV7" s="733"/>
      <c r="DW7" s="734"/>
      <c r="DX7" s="734"/>
      <c r="DY7" s="734"/>
      <c r="DZ7" s="735"/>
      <c r="EA7" s="228"/>
    </row>
    <row r="8" spans="1:131" s="229" customFormat="1" ht="26.25" customHeight="1">
      <c r="A8" s="232">
        <v>2</v>
      </c>
      <c r="B8" s="767" t="s">
        <v>394</v>
      </c>
      <c r="C8" s="768"/>
      <c r="D8" s="768"/>
      <c r="E8" s="768"/>
      <c r="F8" s="768"/>
      <c r="G8" s="768"/>
      <c r="H8" s="768"/>
      <c r="I8" s="768"/>
      <c r="J8" s="768"/>
      <c r="K8" s="768"/>
      <c r="L8" s="768"/>
      <c r="M8" s="768"/>
      <c r="N8" s="768"/>
      <c r="O8" s="768"/>
      <c r="P8" s="769"/>
      <c r="Q8" s="770">
        <v>975</v>
      </c>
      <c r="R8" s="771"/>
      <c r="S8" s="771"/>
      <c r="T8" s="771"/>
      <c r="U8" s="771"/>
      <c r="V8" s="771">
        <v>856</v>
      </c>
      <c r="W8" s="771"/>
      <c r="X8" s="771"/>
      <c r="Y8" s="771"/>
      <c r="Z8" s="771"/>
      <c r="AA8" s="771">
        <v>120</v>
      </c>
      <c r="AB8" s="771"/>
      <c r="AC8" s="771"/>
      <c r="AD8" s="771"/>
      <c r="AE8" s="772"/>
      <c r="AF8" s="773">
        <v>37</v>
      </c>
      <c r="AG8" s="774"/>
      <c r="AH8" s="774"/>
      <c r="AI8" s="774"/>
      <c r="AJ8" s="775"/>
      <c r="AK8" s="756">
        <v>599</v>
      </c>
      <c r="AL8" s="757"/>
      <c r="AM8" s="757"/>
      <c r="AN8" s="757"/>
      <c r="AO8" s="757"/>
      <c r="AP8" s="757">
        <v>1990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593</v>
      </c>
      <c r="BT8" s="761"/>
      <c r="BU8" s="761"/>
      <c r="BV8" s="761"/>
      <c r="BW8" s="761"/>
      <c r="BX8" s="761"/>
      <c r="BY8" s="761"/>
      <c r="BZ8" s="761"/>
      <c r="CA8" s="761"/>
      <c r="CB8" s="761"/>
      <c r="CC8" s="761"/>
      <c r="CD8" s="761"/>
      <c r="CE8" s="761"/>
      <c r="CF8" s="761"/>
      <c r="CG8" s="762"/>
      <c r="CH8" s="763">
        <v>10</v>
      </c>
      <c r="CI8" s="764"/>
      <c r="CJ8" s="764"/>
      <c r="CK8" s="764"/>
      <c r="CL8" s="765"/>
      <c r="CM8" s="763">
        <v>157</v>
      </c>
      <c r="CN8" s="764"/>
      <c r="CO8" s="764"/>
      <c r="CP8" s="764"/>
      <c r="CQ8" s="765"/>
      <c r="CR8" s="763">
        <v>1</v>
      </c>
      <c r="CS8" s="764"/>
      <c r="CT8" s="764"/>
      <c r="CU8" s="764"/>
      <c r="CV8" s="765"/>
      <c r="CW8" s="763" t="s">
        <v>581</v>
      </c>
      <c r="CX8" s="764"/>
      <c r="CY8" s="764"/>
      <c r="CZ8" s="764"/>
      <c r="DA8" s="765"/>
      <c r="DB8" s="763" t="s">
        <v>581</v>
      </c>
      <c r="DC8" s="764"/>
      <c r="DD8" s="764"/>
      <c r="DE8" s="764"/>
      <c r="DF8" s="765"/>
      <c r="DG8" s="763" t="s">
        <v>581</v>
      </c>
      <c r="DH8" s="764"/>
      <c r="DI8" s="764"/>
      <c r="DJ8" s="764"/>
      <c r="DK8" s="765"/>
      <c r="DL8" s="763" t="s">
        <v>581</v>
      </c>
      <c r="DM8" s="764"/>
      <c r="DN8" s="764"/>
      <c r="DO8" s="764"/>
      <c r="DP8" s="765"/>
      <c r="DQ8" s="763" t="s">
        <v>581</v>
      </c>
      <c r="DR8" s="764"/>
      <c r="DS8" s="764"/>
      <c r="DT8" s="764"/>
      <c r="DU8" s="765"/>
      <c r="DV8" s="760"/>
      <c r="DW8" s="761"/>
      <c r="DX8" s="761"/>
      <c r="DY8" s="761"/>
      <c r="DZ8" s="766"/>
      <c r="EA8" s="228"/>
    </row>
    <row r="9" spans="1:131" s="229" customFormat="1" ht="26.25" customHeight="1">
      <c r="A9" s="232">
        <v>3</v>
      </c>
      <c r="B9" s="767" t="s">
        <v>395</v>
      </c>
      <c r="C9" s="768"/>
      <c r="D9" s="768"/>
      <c r="E9" s="768"/>
      <c r="F9" s="768"/>
      <c r="G9" s="768"/>
      <c r="H9" s="768"/>
      <c r="I9" s="768"/>
      <c r="J9" s="768"/>
      <c r="K9" s="768"/>
      <c r="L9" s="768"/>
      <c r="M9" s="768"/>
      <c r="N9" s="768"/>
      <c r="O9" s="768"/>
      <c r="P9" s="769"/>
      <c r="Q9" s="770">
        <v>96</v>
      </c>
      <c r="R9" s="771"/>
      <c r="S9" s="771"/>
      <c r="T9" s="771"/>
      <c r="U9" s="771"/>
      <c r="V9" s="771">
        <v>92</v>
      </c>
      <c r="W9" s="771"/>
      <c r="X9" s="771"/>
      <c r="Y9" s="771"/>
      <c r="Z9" s="771"/>
      <c r="AA9" s="771">
        <v>4</v>
      </c>
      <c r="AB9" s="771"/>
      <c r="AC9" s="771"/>
      <c r="AD9" s="771"/>
      <c r="AE9" s="772"/>
      <c r="AF9" s="773">
        <v>4</v>
      </c>
      <c r="AG9" s="774"/>
      <c r="AH9" s="774"/>
      <c r="AI9" s="774"/>
      <c r="AJ9" s="775"/>
      <c r="AK9" s="756">
        <v>0</v>
      </c>
      <c r="AL9" s="757"/>
      <c r="AM9" s="757"/>
      <c r="AN9" s="757"/>
      <c r="AO9" s="757"/>
      <c r="AP9" s="757" t="s">
        <v>581</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c r="A23" s="234" t="s">
        <v>397</v>
      </c>
      <c r="B23" s="776" t="s">
        <v>398</v>
      </c>
      <c r="C23" s="777"/>
      <c r="D23" s="777"/>
      <c r="E23" s="777"/>
      <c r="F23" s="777"/>
      <c r="G23" s="777"/>
      <c r="H23" s="777"/>
      <c r="I23" s="777"/>
      <c r="J23" s="777"/>
      <c r="K23" s="777"/>
      <c r="L23" s="777"/>
      <c r="M23" s="777"/>
      <c r="N23" s="777"/>
      <c r="O23" s="777"/>
      <c r="P23" s="778"/>
      <c r="Q23" s="779">
        <v>33583</v>
      </c>
      <c r="R23" s="780"/>
      <c r="S23" s="780"/>
      <c r="T23" s="780"/>
      <c r="U23" s="780"/>
      <c r="V23" s="780">
        <v>30894</v>
      </c>
      <c r="W23" s="780"/>
      <c r="X23" s="780"/>
      <c r="Y23" s="780"/>
      <c r="Z23" s="780"/>
      <c r="AA23" s="780">
        <v>2690</v>
      </c>
      <c r="AB23" s="780"/>
      <c r="AC23" s="780"/>
      <c r="AD23" s="780"/>
      <c r="AE23" s="781"/>
      <c r="AF23" s="782">
        <v>2533</v>
      </c>
      <c r="AG23" s="780"/>
      <c r="AH23" s="780"/>
      <c r="AI23" s="780"/>
      <c r="AJ23" s="783"/>
      <c r="AK23" s="784"/>
      <c r="AL23" s="785"/>
      <c r="AM23" s="785"/>
      <c r="AN23" s="785"/>
      <c r="AO23" s="785"/>
      <c r="AP23" s="780">
        <v>19924</v>
      </c>
      <c r="AQ23" s="780"/>
      <c r="AR23" s="780"/>
      <c r="AS23" s="780"/>
      <c r="AT23" s="780"/>
      <c r="AU23" s="796"/>
      <c r="AV23" s="796"/>
      <c r="AW23" s="796"/>
      <c r="AX23" s="796"/>
      <c r="AY23" s="797"/>
      <c r="AZ23" s="798" t="s">
        <v>131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c r="A24" s="795" t="s">
        <v>399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c r="A25" s="712" t="s">
        <v>400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376</v>
      </c>
      <c r="B26" s="715"/>
      <c r="C26" s="715"/>
      <c r="D26" s="715"/>
      <c r="E26" s="715"/>
      <c r="F26" s="715"/>
      <c r="G26" s="715"/>
      <c r="H26" s="715"/>
      <c r="I26" s="715"/>
      <c r="J26" s="715"/>
      <c r="K26" s="715"/>
      <c r="L26" s="715"/>
      <c r="M26" s="715"/>
      <c r="N26" s="715"/>
      <c r="O26" s="715"/>
      <c r="P26" s="716"/>
      <c r="Q26" s="720" t="s">
        <v>401</v>
      </c>
      <c r="R26" s="721"/>
      <c r="S26" s="721"/>
      <c r="T26" s="721"/>
      <c r="U26" s="722"/>
      <c r="V26" s="720" t="s">
        <v>402</v>
      </c>
      <c r="W26" s="721"/>
      <c r="X26" s="721"/>
      <c r="Y26" s="721"/>
      <c r="Z26" s="722"/>
      <c r="AA26" s="720" t="s">
        <v>403</v>
      </c>
      <c r="AB26" s="721"/>
      <c r="AC26" s="721"/>
      <c r="AD26" s="721"/>
      <c r="AE26" s="721"/>
      <c r="AF26" s="801" t="s">
        <v>404</v>
      </c>
      <c r="AG26" s="802"/>
      <c r="AH26" s="802"/>
      <c r="AI26" s="802"/>
      <c r="AJ26" s="803"/>
      <c r="AK26" s="721" t="s">
        <v>405</v>
      </c>
      <c r="AL26" s="721"/>
      <c r="AM26" s="721"/>
      <c r="AN26" s="721"/>
      <c r="AO26" s="722"/>
      <c r="AP26" s="720" t="s">
        <v>406</v>
      </c>
      <c r="AQ26" s="721"/>
      <c r="AR26" s="721"/>
      <c r="AS26" s="721"/>
      <c r="AT26" s="722"/>
      <c r="AU26" s="720" t="s">
        <v>407</v>
      </c>
      <c r="AV26" s="721"/>
      <c r="AW26" s="721"/>
      <c r="AX26" s="721"/>
      <c r="AY26" s="722"/>
      <c r="AZ26" s="720" t="s">
        <v>408</v>
      </c>
      <c r="BA26" s="721"/>
      <c r="BB26" s="721"/>
      <c r="BC26" s="721"/>
      <c r="BD26" s="722"/>
      <c r="BE26" s="720" t="s">
        <v>383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6">
        <v>1</v>
      </c>
      <c r="B28" s="736" t="s">
        <v>409</v>
      </c>
      <c r="C28" s="737"/>
      <c r="D28" s="737"/>
      <c r="E28" s="737"/>
      <c r="F28" s="737"/>
      <c r="G28" s="737"/>
      <c r="H28" s="737"/>
      <c r="I28" s="737"/>
      <c r="J28" s="737"/>
      <c r="K28" s="737"/>
      <c r="L28" s="737"/>
      <c r="M28" s="737"/>
      <c r="N28" s="737"/>
      <c r="O28" s="737"/>
      <c r="P28" s="738"/>
      <c r="Q28" s="809">
        <v>7108</v>
      </c>
      <c r="R28" s="810"/>
      <c r="S28" s="810"/>
      <c r="T28" s="810"/>
      <c r="U28" s="810"/>
      <c r="V28" s="810">
        <v>7059</v>
      </c>
      <c r="W28" s="810"/>
      <c r="X28" s="810"/>
      <c r="Y28" s="810"/>
      <c r="Z28" s="810"/>
      <c r="AA28" s="810">
        <v>50</v>
      </c>
      <c r="AB28" s="810"/>
      <c r="AC28" s="810"/>
      <c r="AD28" s="810"/>
      <c r="AE28" s="811"/>
      <c r="AF28" s="812">
        <v>50</v>
      </c>
      <c r="AG28" s="810"/>
      <c r="AH28" s="810"/>
      <c r="AI28" s="810"/>
      <c r="AJ28" s="813"/>
      <c r="AK28" s="814">
        <v>648</v>
      </c>
      <c r="AL28" s="815"/>
      <c r="AM28" s="815"/>
      <c r="AN28" s="815"/>
      <c r="AO28" s="815"/>
      <c r="AP28" s="815" t="s">
        <v>580</v>
      </c>
      <c r="AQ28" s="815"/>
      <c r="AR28" s="815"/>
      <c r="AS28" s="815"/>
      <c r="AT28" s="815"/>
      <c r="AU28" s="815" t="s">
        <v>580</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6">
        <v>2</v>
      </c>
      <c r="B29" s="767" t="s">
        <v>410</v>
      </c>
      <c r="C29" s="768"/>
      <c r="D29" s="768"/>
      <c r="E29" s="768"/>
      <c r="F29" s="768"/>
      <c r="G29" s="768"/>
      <c r="H29" s="768"/>
      <c r="I29" s="768"/>
      <c r="J29" s="768"/>
      <c r="K29" s="768"/>
      <c r="L29" s="768"/>
      <c r="M29" s="768"/>
      <c r="N29" s="768"/>
      <c r="O29" s="768"/>
      <c r="P29" s="769"/>
      <c r="Q29" s="770">
        <v>5657</v>
      </c>
      <c r="R29" s="771"/>
      <c r="S29" s="771"/>
      <c r="T29" s="771"/>
      <c r="U29" s="771"/>
      <c r="V29" s="771">
        <v>5428</v>
      </c>
      <c r="W29" s="771"/>
      <c r="X29" s="771"/>
      <c r="Y29" s="771"/>
      <c r="Z29" s="771"/>
      <c r="AA29" s="771">
        <v>229</v>
      </c>
      <c r="AB29" s="771"/>
      <c r="AC29" s="771"/>
      <c r="AD29" s="771"/>
      <c r="AE29" s="772"/>
      <c r="AF29" s="773">
        <v>229</v>
      </c>
      <c r="AG29" s="774"/>
      <c r="AH29" s="774"/>
      <c r="AI29" s="774"/>
      <c r="AJ29" s="775"/>
      <c r="AK29" s="821">
        <v>852</v>
      </c>
      <c r="AL29" s="817"/>
      <c r="AM29" s="817"/>
      <c r="AN29" s="817"/>
      <c r="AO29" s="817"/>
      <c r="AP29" s="817" t="s">
        <v>581</v>
      </c>
      <c r="AQ29" s="817"/>
      <c r="AR29" s="817"/>
      <c r="AS29" s="817"/>
      <c r="AT29" s="817"/>
      <c r="AU29" s="817" t="s">
        <v>581</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6">
        <v>3</v>
      </c>
      <c r="B30" s="767" t="s">
        <v>411</v>
      </c>
      <c r="C30" s="768"/>
      <c r="D30" s="768"/>
      <c r="E30" s="768"/>
      <c r="F30" s="768"/>
      <c r="G30" s="768"/>
      <c r="H30" s="768"/>
      <c r="I30" s="768"/>
      <c r="J30" s="768"/>
      <c r="K30" s="768"/>
      <c r="L30" s="768"/>
      <c r="M30" s="768"/>
      <c r="N30" s="768"/>
      <c r="O30" s="768"/>
      <c r="P30" s="769"/>
      <c r="Q30" s="770">
        <v>972</v>
      </c>
      <c r="R30" s="771"/>
      <c r="S30" s="771"/>
      <c r="T30" s="771"/>
      <c r="U30" s="771"/>
      <c r="V30" s="771">
        <v>965</v>
      </c>
      <c r="W30" s="771"/>
      <c r="X30" s="771"/>
      <c r="Y30" s="771"/>
      <c r="Z30" s="771"/>
      <c r="AA30" s="771">
        <v>7</v>
      </c>
      <c r="AB30" s="771"/>
      <c r="AC30" s="771"/>
      <c r="AD30" s="771"/>
      <c r="AE30" s="772"/>
      <c r="AF30" s="773">
        <v>7</v>
      </c>
      <c r="AG30" s="774"/>
      <c r="AH30" s="774"/>
      <c r="AI30" s="774"/>
      <c r="AJ30" s="775"/>
      <c r="AK30" s="821">
        <v>171</v>
      </c>
      <c r="AL30" s="817"/>
      <c r="AM30" s="817"/>
      <c r="AN30" s="817"/>
      <c r="AO30" s="817"/>
      <c r="AP30" s="817" t="s">
        <v>581</v>
      </c>
      <c r="AQ30" s="817"/>
      <c r="AR30" s="817"/>
      <c r="AS30" s="817"/>
      <c r="AT30" s="817"/>
      <c r="AU30" s="817" t="s">
        <v>581</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6">
        <v>4</v>
      </c>
      <c r="B31" s="767" t="s">
        <v>412</v>
      </c>
      <c r="C31" s="768"/>
      <c r="D31" s="768"/>
      <c r="E31" s="768"/>
      <c r="F31" s="768"/>
      <c r="G31" s="768"/>
      <c r="H31" s="768"/>
      <c r="I31" s="768"/>
      <c r="J31" s="768"/>
      <c r="K31" s="768"/>
      <c r="L31" s="768"/>
      <c r="M31" s="768"/>
      <c r="N31" s="768"/>
      <c r="O31" s="768"/>
      <c r="P31" s="769"/>
      <c r="Q31" s="770">
        <v>1277</v>
      </c>
      <c r="R31" s="771"/>
      <c r="S31" s="771"/>
      <c r="T31" s="771"/>
      <c r="U31" s="771"/>
      <c r="V31" s="771">
        <v>1303</v>
      </c>
      <c r="W31" s="771"/>
      <c r="X31" s="771"/>
      <c r="Y31" s="771"/>
      <c r="Z31" s="771"/>
      <c r="AA31" s="771">
        <v>-26</v>
      </c>
      <c r="AB31" s="771"/>
      <c r="AC31" s="771"/>
      <c r="AD31" s="771"/>
      <c r="AE31" s="772"/>
      <c r="AF31" s="773">
        <v>1348</v>
      </c>
      <c r="AG31" s="774"/>
      <c r="AH31" s="774"/>
      <c r="AI31" s="774"/>
      <c r="AJ31" s="775"/>
      <c r="AK31" s="822">
        <v>12</v>
      </c>
      <c r="AL31" s="823"/>
      <c r="AM31" s="823"/>
      <c r="AN31" s="823"/>
      <c r="AO31" s="821"/>
      <c r="AP31" s="817">
        <v>2351</v>
      </c>
      <c r="AQ31" s="817"/>
      <c r="AR31" s="817"/>
      <c r="AS31" s="817"/>
      <c r="AT31" s="817"/>
      <c r="AU31" s="817" t="s">
        <v>581</v>
      </c>
      <c r="AV31" s="817"/>
      <c r="AW31" s="817"/>
      <c r="AX31" s="817"/>
      <c r="AY31" s="817"/>
      <c r="AZ31" s="818" t="s">
        <v>581</v>
      </c>
      <c r="BA31" s="818"/>
      <c r="BB31" s="818"/>
      <c r="BC31" s="818"/>
      <c r="BD31" s="818"/>
      <c r="BE31" s="819" t="s">
        <v>413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6">
        <v>5</v>
      </c>
      <c r="B32" s="767" t="s">
        <v>414</v>
      </c>
      <c r="C32" s="768"/>
      <c r="D32" s="768"/>
      <c r="E32" s="768"/>
      <c r="F32" s="768"/>
      <c r="G32" s="768"/>
      <c r="H32" s="768"/>
      <c r="I32" s="768"/>
      <c r="J32" s="768"/>
      <c r="K32" s="768"/>
      <c r="L32" s="768"/>
      <c r="M32" s="768"/>
      <c r="N32" s="768"/>
      <c r="O32" s="768"/>
      <c r="P32" s="769"/>
      <c r="Q32" s="770">
        <v>2984</v>
      </c>
      <c r="R32" s="771"/>
      <c r="S32" s="771"/>
      <c r="T32" s="771"/>
      <c r="U32" s="771"/>
      <c r="V32" s="771">
        <v>3083</v>
      </c>
      <c r="W32" s="771"/>
      <c r="X32" s="771"/>
      <c r="Y32" s="771"/>
      <c r="Z32" s="771"/>
      <c r="AA32" s="771">
        <v>-99</v>
      </c>
      <c r="AB32" s="771"/>
      <c r="AC32" s="771"/>
      <c r="AD32" s="771"/>
      <c r="AE32" s="772"/>
      <c r="AF32" s="773">
        <v>731</v>
      </c>
      <c r="AG32" s="774"/>
      <c r="AH32" s="774"/>
      <c r="AI32" s="774"/>
      <c r="AJ32" s="775"/>
      <c r="AK32" s="822">
        <v>257</v>
      </c>
      <c r="AL32" s="823"/>
      <c r="AM32" s="823"/>
      <c r="AN32" s="823"/>
      <c r="AO32" s="821"/>
      <c r="AP32" s="817">
        <v>219</v>
      </c>
      <c r="AQ32" s="817"/>
      <c r="AR32" s="817"/>
      <c r="AS32" s="817"/>
      <c r="AT32" s="817"/>
      <c r="AU32" s="817">
        <v>144</v>
      </c>
      <c r="AV32" s="817"/>
      <c r="AW32" s="817"/>
      <c r="AX32" s="817"/>
      <c r="AY32" s="817"/>
      <c r="AZ32" s="818" t="s">
        <v>580</v>
      </c>
      <c r="BA32" s="818"/>
      <c r="BB32" s="818"/>
      <c r="BC32" s="818"/>
      <c r="BD32" s="818"/>
      <c r="BE32" s="819" t="s">
        <v>413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6">
        <v>6</v>
      </c>
      <c r="B33" s="767" t="s">
        <v>415</v>
      </c>
      <c r="C33" s="768"/>
      <c r="D33" s="768"/>
      <c r="E33" s="768"/>
      <c r="F33" s="768"/>
      <c r="G33" s="768"/>
      <c r="H33" s="768"/>
      <c r="I33" s="768"/>
      <c r="J33" s="768"/>
      <c r="K33" s="768"/>
      <c r="L33" s="768"/>
      <c r="M33" s="768"/>
      <c r="N33" s="768"/>
      <c r="O33" s="768"/>
      <c r="P33" s="769"/>
      <c r="Q33" s="770">
        <v>1539</v>
      </c>
      <c r="R33" s="771"/>
      <c r="S33" s="771"/>
      <c r="T33" s="771"/>
      <c r="U33" s="771"/>
      <c r="V33" s="771">
        <v>1468</v>
      </c>
      <c r="W33" s="771"/>
      <c r="X33" s="771"/>
      <c r="Y33" s="771"/>
      <c r="Z33" s="771"/>
      <c r="AA33" s="771">
        <v>72</v>
      </c>
      <c r="AB33" s="771"/>
      <c r="AC33" s="771"/>
      <c r="AD33" s="771"/>
      <c r="AE33" s="772"/>
      <c r="AF33" s="773">
        <v>180</v>
      </c>
      <c r="AG33" s="774"/>
      <c r="AH33" s="774"/>
      <c r="AI33" s="774"/>
      <c r="AJ33" s="775"/>
      <c r="AK33" s="822">
        <v>547</v>
      </c>
      <c r="AL33" s="823"/>
      <c r="AM33" s="823"/>
      <c r="AN33" s="823"/>
      <c r="AO33" s="821"/>
      <c r="AP33" s="817">
        <v>5270</v>
      </c>
      <c r="AQ33" s="817"/>
      <c r="AR33" s="817"/>
      <c r="AS33" s="817"/>
      <c r="AT33" s="817"/>
      <c r="AU33" s="817">
        <v>3494</v>
      </c>
      <c r="AV33" s="817"/>
      <c r="AW33" s="817"/>
      <c r="AX33" s="817"/>
      <c r="AY33" s="817"/>
      <c r="AZ33" s="818" t="s">
        <v>581</v>
      </c>
      <c r="BA33" s="818"/>
      <c r="BB33" s="818"/>
      <c r="BC33" s="818"/>
      <c r="BD33" s="818"/>
      <c r="BE33" s="819" t="s">
        <v>413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2">
        <v>23</v>
      </c>
      <c r="B50" s="767"/>
      <c r="C50" s="768"/>
      <c r="D50" s="768"/>
      <c r="E50" s="768"/>
      <c r="F50" s="768"/>
      <c r="G50" s="768"/>
      <c r="H50" s="768"/>
      <c r="I50" s="768"/>
      <c r="J50" s="768"/>
      <c r="K50" s="768"/>
      <c r="L50" s="768"/>
      <c r="M50" s="768"/>
      <c r="N50" s="768"/>
      <c r="O50" s="768"/>
      <c r="P50" s="769"/>
      <c r="Q50" s="824"/>
      <c r="R50" s="825"/>
      <c r="S50" s="825"/>
      <c r="T50" s="825"/>
      <c r="U50" s="825"/>
      <c r="V50" s="825"/>
      <c r="W50" s="825"/>
      <c r="X50" s="825"/>
      <c r="Y50" s="825"/>
      <c r="Z50" s="825"/>
      <c r="AA50" s="825"/>
      <c r="AB50" s="825"/>
      <c r="AC50" s="825"/>
      <c r="AD50" s="825"/>
      <c r="AE50" s="826"/>
      <c r="AF50" s="773"/>
      <c r="AG50" s="774"/>
      <c r="AH50" s="774"/>
      <c r="AI50" s="774"/>
      <c r="AJ50" s="775"/>
      <c r="AK50" s="828"/>
      <c r="AL50" s="825"/>
      <c r="AM50" s="825"/>
      <c r="AN50" s="825"/>
      <c r="AO50" s="825"/>
      <c r="AP50" s="825"/>
      <c r="AQ50" s="825"/>
      <c r="AR50" s="825"/>
      <c r="AS50" s="825"/>
      <c r="AT50" s="825"/>
      <c r="AU50" s="825"/>
      <c r="AV50" s="825"/>
      <c r="AW50" s="825"/>
      <c r="AX50" s="825"/>
      <c r="AY50" s="825"/>
      <c r="AZ50" s="827"/>
      <c r="BA50" s="827"/>
      <c r="BB50" s="827"/>
      <c r="BC50" s="827"/>
      <c r="BD50" s="827"/>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2">
        <v>24</v>
      </c>
      <c r="B51" s="767"/>
      <c r="C51" s="768"/>
      <c r="D51" s="768"/>
      <c r="E51" s="768"/>
      <c r="F51" s="768"/>
      <c r="G51" s="768"/>
      <c r="H51" s="768"/>
      <c r="I51" s="768"/>
      <c r="J51" s="768"/>
      <c r="K51" s="768"/>
      <c r="L51" s="768"/>
      <c r="M51" s="768"/>
      <c r="N51" s="768"/>
      <c r="O51" s="768"/>
      <c r="P51" s="769"/>
      <c r="Q51" s="824"/>
      <c r="R51" s="825"/>
      <c r="S51" s="825"/>
      <c r="T51" s="825"/>
      <c r="U51" s="825"/>
      <c r="V51" s="825"/>
      <c r="W51" s="825"/>
      <c r="X51" s="825"/>
      <c r="Y51" s="825"/>
      <c r="Z51" s="825"/>
      <c r="AA51" s="825"/>
      <c r="AB51" s="825"/>
      <c r="AC51" s="825"/>
      <c r="AD51" s="825"/>
      <c r="AE51" s="826"/>
      <c r="AF51" s="773"/>
      <c r="AG51" s="774"/>
      <c r="AH51" s="774"/>
      <c r="AI51" s="774"/>
      <c r="AJ51" s="775"/>
      <c r="AK51" s="828"/>
      <c r="AL51" s="825"/>
      <c r="AM51" s="825"/>
      <c r="AN51" s="825"/>
      <c r="AO51" s="825"/>
      <c r="AP51" s="825"/>
      <c r="AQ51" s="825"/>
      <c r="AR51" s="825"/>
      <c r="AS51" s="825"/>
      <c r="AT51" s="825"/>
      <c r="AU51" s="825"/>
      <c r="AV51" s="825"/>
      <c r="AW51" s="825"/>
      <c r="AX51" s="825"/>
      <c r="AY51" s="825"/>
      <c r="AZ51" s="827"/>
      <c r="BA51" s="827"/>
      <c r="BB51" s="827"/>
      <c r="BC51" s="827"/>
      <c r="BD51" s="827"/>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2">
        <v>25</v>
      </c>
      <c r="B52" s="767"/>
      <c r="C52" s="768"/>
      <c r="D52" s="768"/>
      <c r="E52" s="768"/>
      <c r="F52" s="768"/>
      <c r="G52" s="768"/>
      <c r="H52" s="768"/>
      <c r="I52" s="768"/>
      <c r="J52" s="768"/>
      <c r="K52" s="768"/>
      <c r="L52" s="768"/>
      <c r="M52" s="768"/>
      <c r="N52" s="768"/>
      <c r="O52" s="768"/>
      <c r="P52" s="769"/>
      <c r="Q52" s="824"/>
      <c r="R52" s="825"/>
      <c r="S52" s="825"/>
      <c r="T52" s="825"/>
      <c r="U52" s="825"/>
      <c r="V52" s="825"/>
      <c r="W52" s="825"/>
      <c r="X52" s="825"/>
      <c r="Y52" s="825"/>
      <c r="Z52" s="825"/>
      <c r="AA52" s="825"/>
      <c r="AB52" s="825"/>
      <c r="AC52" s="825"/>
      <c r="AD52" s="825"/>
      <c r="AE52" s="826"/>
      <c r="AF52" s="773"/>
      <c r="AG52" s="774"/>
      <c r="AH52" s="774"/>
      <c r="AI52" s="774"/>
      <c r="AJ52" s="775"/>
      <c r="AK52" s="828"/>
      <c r="AL52" s="825"/>
      <c r="AM52" s="825"/>
      <c r="AN52" s="825"/>
      <c r="AO52" s="825"/>
      <c r="AP52" s="825"/>
      <c r="AQ52" s="825"/>
      <c r="AR52" s="825"/>
      <c r="AS52" s="825"/>
      <c r="AT52" s="825"/>
      <c r="AU52" s="825"/>
      <c r="AV52" s="825"/>
      <c r="AW52" s="825"/>
      <c r="AX52" s="825"/>
      <c r="AY52" s="825"/>
      <c r="AZ52" s="827"/>
      <c r="BA52" s="827"/>
      <c r="BB52" s="827"/>
      <c r="BC52" s="827"/>
      <c r="BD52" s="827"/>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2">
        <v>26</v>
      </c>
      <c r="B53" s="767"/>
      <c r="C53" s="768"/>
      <c r="D53" s="768"/>
      <c r="E53" s="768"/>
      <c r="F53" s="768"/>
      <c r="G53" s="768"/>
      <c r="H53" s="768"/>
      <c r="I53" s="768"/>
      <c r="J53" s="768"/>
      <c r="K53" s="768"/>
      <c r="L53" s="768"/>
      <c r="M53" s="768"/>
      <c r="N53" s="768"/>
      <c r="O53" s="768"/>
      <c r="P53" s="769"/>
      <c r="Q53" s="824"/>
      <c r="R53" s="825"/>
      <c r="S53" s="825"/>
      <c r="T53" s="825"/>
      <c r="U53" s="825"/>
      <c r="V53" s="825"/>
      <c r="W53" s="825"/>
      <c r="X53" s="825"/>
      <c r="Y53" s="825"/>
      <c r="Z53" s="825"/>
      <c r="AA53" s="825"/>
      <c r="AB53" s="825"/>
      <c r="AC53" s="825"/>
      <c r="AD53" s="825"/>
      <c r="AE53" s="826"/>
      <c r="AF53" s="773"/>
      <c r="AG53" s="774"/>
      <c r="AH53" s="774"/>
      <c r="AI53" s="774"/>
      <c r="AJ53" s="775"/>
      <c r="AK53" s="828"/>
      <c r="AL53" s="825"/>
      <c r="AM53" s="825"/>
      <c r="AN53" s="825"/>
      <c r="AO53" s="825"/>
      <c r="AP53" s="825"/>
      <c r="AQ53" s="825"/>
      <c r="AR53" s="825"/>
      <c r="AS53" s="825"/>
      <c r="AT53" s="825"/>
      <c r="AU53" s="825"/>
      <c r="AV53" s="825"/>
      <c r="AW53" s="825"/>
      <c r="AX53" s="825"/>
      <c r="AY53" s="825"/>
      <c r="AZ53" s="827"/>
      <c r="BA53" s="827"/>
      <c r="BB53" s="827"/>
      <c r="BC53" s="827"/>
      <c r="BD53" s="827"/>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2">
        <v>27</v>
      </c>
      <c r="B54" s="767"/>
      <c r="C54" s="768"/>
      <c r="D54" s="768"/>
      <c r="E54" s="768"/>
      <c r="F54" s="768"/>
      <c r="G54" s="768"/>
      <c r="H54" s="768"/>
      <c r="I54" s="768"/>
      <c r="J54" s="768"/>
      <c r="K54" s="768"/>
      <c r="L54" s="768"/>
      <c r="M54" s="768"/>
      <c r="N54" s="768"/>
      <c r="O54" s="768"/>
      <c r="P54" s="769"/>
      <c r="Q54" s="824"/>
      <c r="R54" s="825"/>
      <c r="S54" s="825"/>
      <c r="T54" s="825"/>
      <c r="U54" s="825"/>
      <c r="V54" s="825"/>
      <c r="W54" s="825"/>
      <c r="X54" s="825"/>
      <c r="Y54" s="825"/>
      <c r="Z54" s="825"/>
      <c r="AA54" s="825"/>
      <c r="AB54" s="825"/>
      <c r="AC54" s="825"/>
      <c r="AD54" s="825"/>
      <c r="AE54" s="826"/>
      <c r="AF54" s="773"/>
      <c r="AG54" s="774"/>
      <c r="AH54" s="774"/>
      <c r="AI54" s="774"/>
      <c r="AJ54" s="775"/>
      <c r="AK54" s="828"/>
      <c r="AL54" s="825"/>
      <c r="AM54" s="825"/>
      <c r="AN54" s="825"/>
      <c r="AO54" s="825"/>
      <c r="AP54" s="825"/>
      <c r="AQ54" s="825"/>
      <c r="AR54" s="825"/>
      <c r="AS54" s="825"/>
      <c r="AT54" s="825"/>
      <c r="AU54" s="825"/>
      <c r="AV54" s="825"/>
      <c r="AW54" s="825"/>
      <c r="AX54" s="825"/>
      <c r="AY54" s="825"/>
      <c r="AZ54" s="827"/>
      <c r="BA54" s="827"/>
      <c r="BB54" s="827"/>
      <c r="BC54" s="827"/>
      <c r="BD54" s="827"/>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2">
        <v>28</v>
      </c>
      <c r="B55" s="767"/>
      <c r="C55" s="768"/>
      <c r="D55" s="768"/>
      <c r="E55" s="768"/>
      <c r="F55" s="768"/>
      <c r="G55" s="768"/>
      <c r="H55" s="768"/>
      <c r="I55" s="768"/>
      <c r="J55" s="768"/>
      <c r="K55" s="768"/>
      <c r="L55" s="768"/>
      <c r="M55" s="768"/>
      <c r="N55" s="768"/>
      <c r="O55" s="768"/>
      <c r="P55" s="769"/>
      <c r="Q55" s="824"/>
      <c r="R55" s="825"/>
      <c r="S55" s="825"/>
      <c r="T55" s="825"/>
      <c r="U55" s="825"/>
      <c r="V55" s="825"/>
      <c r="W55" s="825"/>
      <c r="X55" s="825"/>
      <c r="Y55" s="825"/>
      <c r="Z55" s="825"/>
      <c r="AA55" s="825"/>
      <c r="AB55" s="825"/>
      <c r="AC55" s="825"/>
      <c r="AD55" s="825"/>
      <c r="AE55" s="826"/>
      <c r="AF55" s="773"/>
      <c r="AG55" s="774"/>
      <c r="AH55" s="774"/>
      <c r="AI55" s="774"/>
      <c r="AJ55" s="775"/>
      <c r="AK55" s="828"/>
      <c r="AL55" s="825"/>
      <c r="AM55" s="825"/>
      <c r="AN55" s="825"/>
      <c r="AO55" s="825"/>
      <c r="AP55" s="825"/>
      <c r="AQ55" s="825"/>
      <c r="AR55" s="825"/>
      <c r="AS55" s="825"/>
      <c r="AT55" s="825"/>
      <c r="AU55" s="825"/>
      <c r="AV55" s="825"/>
      <c r="AW55" s="825"/>
      <c r="AX55" s="825"/>
      <c r="AY55" s="825"/>
      <c r="AZ55" s="827"/>
      <c r="BA55" s="827"/>
      <c r="BB55" s="827"/>
      <c r="BC55" s="827"/>
      <c r="BD55" s="827"/>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2">
        <v>29</v>
      </c>
      <c r="B56" s="767"/>
      <c r="C56" s="768"/>
      <c r="D56" s="768"/>
      <c r="E56" s="768"/>
      <c r="F56" s="768"/>
      <c r="G56" s="768"/>
      <c r="H56" s="768"/>
      <c r="I56" s="768"/>
      <c r="J56" s="768"/>
      <c r="K56" s="768"/>
      <c r="L56" s="768"/>
      <c r="M56" s="768"/>
      <c r="N56" s="768"/>
      <c r="O56" s="768"/>
      <c r="P56" s="769"/>
      <c r="Q56" s="824"/>
      <c r="R56" s="825"/>
      <c r="S56" s="825"/>
      <c r="T56" s="825"/>
      <c r="U56" s="825"/>
      <c r="V56" s="825"/>
      <c r="W56" s="825"/>
      <c r="X56" s="825"/>
      <c r="Y56" s="825"/>
      <c r="Z56" s="825"/>
      <c r="AA56" s="825"/>
      <c r="AB56" s="825"/>
      <c r="AC56" s="825"/>
      <c r="AD56" s="825"/>
      <c r="AE56" s="826"/>
      <c r="AF56" s="773"/>
      <c r="AG56" s="774"/>
      <c r="AH56" s="774"/>
      <c r="AI56" s="774"/>
      <c r="AJ56" s="775"/>
      <c r="AK56" s="828"/>
      <c r="AL56" s="825"/>
      <c r="AM56" s="825"/>
      <c r="AN56" s="825"/>
      <c r="AO56" s="825"/>
      <c r="AP56" s="825"/>
      <c r="AQ56" s="825"/>
      <c r="AR56" s="825"/>
      <c r="AS56" s="825"/>
      <c r="AT56" s="825"/>
      <c r="AU56" s="825"/>
      <c r="AV56" s="825"/>
      <c r="AW56" s="825"/>
      <c r="AX56" s="825"/>
      <c r="AY56" s="825"/>
      <c r="AZ56" s="827"/>
      <c r="BA56" s="827"/>
      <c r="BB56" s="827"/>
      <c r="BC56" s="827"/>
      <c r="BD56" s="827"/>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2">
        <v>30</v>
      </c>
      <c r="B57" s="767"/>
      <c r="C57" s="768"/>
      <c r="D57" s="768"/>
      <c r="E57" s="768"/>
      <c r="F57" s="768"/>
      <c r="G57" s="768"/>
      <c r="H57" s="768"/>
      <c r="I57" s="768"/>
      <c r="J57" s="768"/>
      <c r="K57" s="768"/>
      <c r="L57" s="768"/>
      <c r="M57" s="768"/>
      <c r="N57" s="768"/>
      <c r="O57" s="768"/>
      <c r="P57" s="769"/>
      <c r="Q57" s="824"/>
      <c r="R57" s="825"/>
      <c r="S57" s="825"/>
      <c r="T57" s="825"/>
      <c r="U57" s="825"/>
      <c r="V57" s="825"/>
      <c r="W57" s="825"/>
      <c r="X57" s="825"/>
      <c r="Y57" s="825"/>
      <c r="Z57" s="825"/>
      <c r="AA57" s="825"/>
      <c r="AB57" s="825"/>
      <c r="AC57" s="825"/>
      <c r="AD57" s="825"/>
      <c r="AE57" s="826"/>
      <c r="AF57" s="773"/>
      <c r="AG57" s="774"/>
      <c r="AH57" s="774"/>
      <c r="AI57" s="774"/>
      <c r="AJ57" s="775"/>
      <c r="AK57" s="828"/>
      <c r="AL57" s="825"/>
      <c r="AM57" s="825"/>
      <c r="AN57" s="825"/>
      <c r="AO57" s="825"/>
      <c r="AP57" s="825"/>
      <c r="AQ57" s="825"/>
      <c r="AR57" s="825"/>
      <c r="AS57" s="825"/>
      <c r="AT57" s="825"/>
      <c r="AU57" s="825"/>
      <c r="AV57" s="825"/>
      <c r="AW57" s="825"/>
      <c r="AX57" s="825"/>
      <c r="AY57" s="825"/>
      <c r="AZ57" s="827"/>
      <c r="BA57" s="827"/>
      <c r="BB57" s="827"/>
      <c r="BC57" s="827"/>
      <c r="BD57" s="827"/>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2">
        <v>31</v>
      </c>
      <c r="B58" s="767"/>
      <c r="C58" s="768"/>
      <c r="D58" s="768"/>
      <c r="E58" s="768"/>
      <c r="F58" s="768"/>
      <c r="G58" s="768"/>
      <c r="H58" s="768"/>
      <c r="I58" s="768"/>
      <c r="J58" s="768"/>
      <c r="K58" s="768"/>
      <c r="L58" s="768"/>
      <c r="M58" s="768"/>
      <c r="N58" s="768"/>
      <c r="O58" s="768"/>
      <c r="P58" s="769"/>
      <c r="Q58" s="824"/>
      <c r="R58" s="825"/>
      <c r="S58" s="825"/>
      <c r="T58" s="825"/>
      <c r="U58" s="825"/>
      <c r="V58" s="825"/>
      <c r="W58" s="825"/>
      <c r="X58" s="825"/>
      <c r="Y58" s="825"/>
      <c r="Z58" s="825"/>
      <c r="AA58" s="825"/>
      <c r="AB58" s="825"/>
      <c r="AC58" s="825"/>
      <c r="AD58" s="825"/>
      <c r="AE58" s="826"/>
      <c r="AF58" s="773"/>
      <c r="AG58" s="774"/>
      <c r="AH58" s="774"/>
      <c r="AI58" s="774"/>
      <c r="AJ58" s="775"/>
      <c r="AK58" s="828"/>
      <c r="AL58" s="825"/>
      <c r="AM58" s="825"/>
      <c r="AN58" s="825"/>
      <c r="AO58" s="825"/>
      <c r="AP58" s="825"/>
      <c r="AQ58" s="825"/>
      <c r="AR58" s="825"/>
      <c r="AS58" s="825"/>
      <c r="AT58" s="825"/>
      <c r="AU58" s="825"/>
      <c r="AV58" s="825"/>
      <c r="AW58" s="825"/>
      <c r="AX58" s="825"/>
      <c r="AY58" s="825"/>
      <c r="AZ58" s="827"/>
      <c r="BA58" s="827"/>
      <c r="BB58" s="827"/>
      <c r="BC58" s="827"/>
      <c r="BD58" s="827"/>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2">
        <v>32</v>
      </c>
      <c r="B59" s="767"/>
      <c r="C59" s="768"/>
      <c r="D59" s="768"/>
      <c r="E59" s="768"/>
      <c r="F59" s="768"/>
      <c r="G59" s="768"/>
      <c r="H59" s="768"/>
      <c r="I59" s="768"/>
      <c r="J59" s="768"/>
      <c r="K59" s="768"/>
      <c r="L59" s="768"/>
      <c r="M59" s="768"/>
      <c r="N59" s="768"/>
      <c r="O59" s="768"/>
      <c r="P59" s="769"/>
      <c r="Q59" s="824"/>
      <c r="R59" s="825"/>
      <c r="S59" s="825"/>
      <c r="T59" s="825"/>
      <c r="U59" s="825"/>
      <c r="V59" s="825"/>
      <c r="W59" s="825"/>
      <c r="X59" s="825"/>
      <c r="Y59" s="825"/>
      <c r="Z59" s="825"/>
      <c r="AA59" s="825"/>
      <c r="AB59" s="825"/>
      <c r="AC59" s="825"/>
      <c r="AD59" s="825"/>
      <c r="AE59" s="826"/>
      <c r="AF59" s="773"/>
      <c r="AG59" s="774"/>
      <c r="AH59" s="774"/>
      <c r="AI59" s="774"/>
      <c r="AJ59" s="775"/>
      <c r="AK59" s="828"/>
      <c r="AL59" s="825"/>
      <c r="AM59" s="825"/>
      <c r="AN59" s="825"/>
      <c r="AO59" s="825"/>
      <c r="AP59" s="825"/>
      <c r="AQ59" s="825"/>
      <c r="AR59" s="825"/>
      <c r="AS59" s="825"/>
      <c r="AT59" s="825"/>
      <c r="AU59" s="825"/>
      <c r="AV59" s="825"/>
      <c r="AW59" s="825"/>
      <c r="AX59" s="825"/>
      <c r="AY59" s="825"/>
      <c r="AZ59" s="827"/>
      <c r="BA59" s="827"/>
      <c r="BB59" s="827"/>
      <c r="BC59" s="827"/>
      <c r="BD59" s="827"/>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2">
        <v>33</v>
      </c>
      <c r="B60" s="767"/>
      <c r="C60" s="768"/>
      <c r="D60" s="768"/>
      <c r="E60" s="768"/>
      <c r="F60" s="768"/>
      <c r="G60" s="768"/>
      <c r="H60" s="768"/>
      <c r="I60" s="768"/>
      <c r="J60" s="768"/>
      <c r="K60" s="768"/>
      <c r="L60" s="768"/>
      <c r="M60" s="768"/>
      <c r="N60" s="768"/>
      <c r="O60" s="768"/>
      <c r="P60" s="769"/>
      <c r="Q60" s="824"/>
      <c r="R60" s="825"/>
      <c r="S60" s="825"/>
      <c r="T60" s="825"/>
      <c r="U60" s="825"/>
      <c r="V60" s="825"/>
      <c r="W60" s="825"/>
      <c r="X60" s="825"/>
      <c r="Y60" s="825"/>
      <c r="Z60" s="825"/>
      <c r="AA60" s="825"/>
      <c r="AB60" s="825"/>
      <c r="AC60" s="825"/>
      <c r="AD60" s="825"/>
      <c r="AE60" s="826"/>
      <c r="AF60" s="773"/>
      <c r="AG60" s="774"/>
      <c r="AH60" s="774"/>
      <c r="AI60" s="774"/>
      <c r="AJ60" s="775"/>
      <c r="AK60" s="828"/>
      <c r="AL60" s="825"/>
      <c r="AM60" s="825"/>
      <c r="AN60" s="825"/>
      <c r="AO60" s="825"/>
      <c r="AP60" s="825"/>
      <c r="AQ60" s="825"/>
      <c r="AR60" s="825"/>
      <c r="AS60" s="825"/>
      <c r="AT60" s="825"/>
      <c r="AU60" s="825"/>
      <c r="AV60" s="825"/>
      <c r="AW60" s="825"/>
      <c r="AX60" s="825"/>
      <c r="AY60" s="825"/>
      <c r="AZ60" s="827"/>
      <c r="BA60" s="827"/>
      <c r="BB60" s="827"/>
      <c r="BC60" s="827"/>
      <c r="BD60" s="827"/>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2">
        <v>34</v>
      </c>
      <c r="B61" s="767"/>
      <c r="C61" s="768"/>
      <c r="D61" s="768"/>
      <c r="E61" s="768"/>
      <c r="F61" s="768"/>
      <c r="G61" s="768"/>
      <c r="H61" s="768"/>
      <c r="I61" s="768"/>
      <c r="J61" s="768"/>
      <c r="K61" s="768"/>
      <c r="L61" s="768"/>
      <c r="M61" s="768"/>
      <c r="N61" s="768"/>
      <c r="O61" s="768"/>
      <c r="P61" s="769"/>
      <c r="Q61" s="824"/>
      <c r="R61" s="825"/>
      <c r="S61" s="825"/>
      <c r="T61" s="825"/>
      <c r="U61" s="825"/>
      <c r="V61" s="825"/>
      <c r="W61" s="825"/>
      <c r="X61" s="825"/>
      <c r="Y61" s="825"/>
      <c r="Z61" s="825"/>
      <c r="AA61" s="825"/>
      <c r="AB61" s="825"/>
      <c r="AC61" s="825"/>
      <c r="AD61" s="825"/>
      <c r="AE61" s="826"/>
      <c r="AF61" s="773"/>
      <c r="AG61" s="774"/>
      <c r="AH61" s="774"/>
      <c r="AI61" s="774"/>
      <c r="AJ61" s="775"/>
      <c r="AK61" s="828"/>
      <c r="AL61" s="825"/>
      <c r="AM61" s="825"/>
      <c r="AN61" s="825"/>
      <c r="AO61" s="825"/>
      <c r="AP61" s="825"/>
      <c r="AQ61" s="825"/>
      <c r="AR61" s="825"/>
      <c r="AS61" s="825"/>
      <c r="AT61" s="825"/>
      <c r="AU61" s="825"/>
      <c r="AV61" s="825"/>
      <c r="AW61" s="825"/>
      <c r="AX61" s="825"/>
      <c r="AY61" s="825"/>
      <c r="AZ61" s="827"/>
      <c r="BA61" s="827"/>
      <c r="BB61" s="827"/>
      <c r="BC61" s="827"/>
      <c r="BD61" s="827"/>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2">
        <v>35</v>
      </c>
      <c r="B62" s="767"/>
      <c r="C62" s="768"/>
      <c r="D62" s="768"/>
      <c r="E62" s="768"/>
      <c r="F62" s="768"/>
      <c r="G62" s="768"/>
      <c r="H62" s="768"/>
      <c r="I62" s="768"/>
      <c r="J62" s="768"/>
      <c r="K62" s="768"/>
      <c r="L62" s="768"/>
      <c r="M62" s="768"/>
      <c r="N62" s="768"/>
      <c r="O62" s="768"/>
      <c r="P62" s="769"/>
      <c r="Q62" s="824"/>
      <c r="R62" s="825"/>
      <c r="S62" s="825"/>
      <c r="T62" s="825"/>
      <c r="U62" s="825"/>
      <c r="V62" s="825"/>
      <c r="W62" s="825"/>
      <c r="X62" s="825"/>
      <c r="Y62" s="825"/>
      <c r="Z62" s="825"/>
      <c r="AA62" s="825"/>
      <c r="AB62" s="825"/>
      <c r="AC62" s="825"/>
      <c r="AD62" s="825"/>
      <c r="AE62" s="826"/>
      <c r="AF62" s="773"/>
      <c r="AG62" s="774"/>
      <c r="AH62" s="774"/>
      <c r="AI62" s="774"/>
      <c r="AJ62" s="775"/>
      <c r="AK62" s="828"/>
      <c r="AL62" s="825"/>
      <c r="AM62" s="825"/>
      <c r="AN62" s="825"/>
      <c r="AO62" s="825"/>
      <c r="AP62" s="825"/>
      <c r="AQ62" s="825"/>
      <c r="AR62" s="825"/>
      <c r="AS62" s="825"/>
      <c r="AT62" s="825"/>
      <c r="AU62" s="825"/>
      <c r="AV62" s="825"/>
      <c r="AW62" s="825"/>
      <c r="AX62" s="825"/>
      <c r="AY62" s="825"/>
      <c r="AZ62" s="827"/>
      <c r="BA62" s="827"/>
      <c r="BB62" s="827"/>
      <c r="BC62" s="827"/>
      <c r="BD62" s="827"/>
      <c r="BE62" s="819"/>
      <c r="BF62" s="819"/>
      <c r="BG62" s="819"/>
      <c r="BH62" s="819"/>
      <c r="BI62" s="820"/>
      <c r="BJ62" s="836" t="s">
        <v>416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4" t="s">
        <v>397</v>
      </c>
      <c r="B63" s="776" t="s">
        <v>417</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2546</v>
      </c>
      <c r="AG63" s="833"/>
      <c r="AH63" s="833"/>
      <c r="AI63" s="833"/>
      <c r="AJ63" s="834"/>
      <c r="AK63" s="835"/>
      <c r="AL63" s="830"/>
      <c r="AM63" s="830"/>
      <c r="AN63" s="830"/>
      <c r="AO63" s="830"/>
      <c r="AP63" s="833">
        <v>7840</v>
      </c>
      <c r="AQ63" s="833"/>
      <c r="AR63" s="833"/>
      <c r="AS63" s="833"/>
      <c r="AT63" s="833"/>
      <c r="AU63" s="833">
        <v>3637</v>
      </c>
      <c r="AV63" s="833"/>
      <c r="AW63" s="833"/>
      <c r="AX63" s="833"/>
      <c r="AY63" s="833"/>
      <c r="AZ63" s="837"/>
      <c r="BA63" s="837"/>
      <c r="BB63" s="837"/>
      <c r="BC63" s="837"/>
      <c r="BD63" s="837"/>
      <c r="BE63" s="838"/>
      <c r="BF63" s="838"/>
      <c r="BG63" s="838"/>
      <c r="BH63" s="838"/>
      <c r="BI63" s="839"/>
      <c r="BJ63" s="840" t="s">
        <v>131</v>
      </c>
      <c r="BK63" s="841"/>
      <c r="BL63" s="841"/>
      <c r="BM63" s="841"/>
      <c r="BN63" s="842"/>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419</v>
      </c>
      <c r="B66" s="715"/>
      <c r="C66" s="715"/>
      <c r="D66" s="715"/>
      <c r="E66" s="715"/>
      <c r="F66" s="715"/>
      <c r="G66" s="715"/>
      <c r="H66" s="715"/>
      <c r="I66" s="715"/>
      <c r="J66" s="715"/>
      <c r="K66" s="715"/>
      <c r="L66" s="715"/>
      <c r="M66" s="715"/>
      <c r="N66" s="715"/>
      <c r="O66" s="715"/>
      <c r="P66" s="716"/>
      <c r="Q66" s="720" t="s">
        <v>401</v>
      </c>
      <c r="R66" s="721"/>
      <c r="S66" s="721"/>
      <c r="T66" s="721"/>
      <c r="U66" s="722"/>
      <c r="V66" s="720" t="s">
        <v>402</v>
      </c>
      <c r="W66" s="721"/>
      <c r="X66" s="721"/>
      <c r="Y66" s="721"/>
      <c r="Z66" s="722"/>
      <c r="AA66" s="720" t="s">
        <v>420</v>
      </c>
      <c r="AB66" s="721"/>
      <c r="AC66" s="721"/>
      <c r="AD66" s="721"/>
      <c r="AE66" s="722"/>
      <c r="AF66" s="843" t="s">
        <v>404</v>
      </c>
      <c r="AG66" s="802"/>
      <c r="AH66" s="802"/>
      <c r="AI66" s="802"/>
      <c r="AJ66" s="844"/>
      <c r="AK66" s="720" t="s">
        <v>421</v>
      </c>
      <c r="AL66" s="715"/>
      <c r="AM66" s="715"/>
      <c r="AN66" s="715"/>
      <c r="AO66" s="716"/>
      <c r="AP66" s="720" t="s">
        <v>406</v>
      </c>
      <c r="AQ66" s="721"/>
      <c r="AR66" s="721"/>
      <c r="AS66" s="721"/>
      <c r="AT66" s="722"/>
      <c r="AU66" s="720" t="s">
        <v>422</v>
      </c>
      <c r="AV66" s="721"/>
      <c r="AW66" s="721"/>
      <c r="AX66" s="721"/>
      <c r="AY66" s="722"/>
      <c r="AZ66" s="720" t="s">
        <v>383</v>
      </c>
      <c r="BA66" s="721"/>
      <c r="BB66" s="721"/>
      <c r="BC66" s="721"/>
      <c r="BD66" s="727"/>
      <c r="BE66" s="235"/>
      <c r="BF66" s="235"/>
      <c r="BG66" s="235"/>
      <c r="BH66" s="235"/>
      <c r="BI66" s="235"/>
      <c r="BJ66" s="235"/>
      <c r="BK66" s="235"/>
      <c r="BL66" s="235"/>
      <c r="BM66" s="235"/>
      <c r="BN66" s="235"/>
      <c r="BO66" s="235"/>
      <c r="BP66" s="235"/>
      <c r="BQ66" s="232">
        <v>60</v>
      </c>
      <c r="BR66" s="237"/>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5"/>
      <c r="AG67" s="805"/>
      <c r="AH67" s="805"/>
      <c r="AI67" s="805"/>
      <c r="AJ67" s="846"/>
      <c r="AK67" s="847"/>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24"/>
    </row>
    <row r="68" spans="1:131" ht="26.25" customHeight="1" thickTop="1">
      <c r="A68" s="230">
        <v>1</v>
      </c>
      <c r="B68" s="858" t="s">
        <v>588</v>
      </c>
      <c r="C68" s="859"/>
      <c r="D68" s="859"/>
      <c r="E68" s="859"/>
      <c r="F68" s="859"/>
      <c r="G68" s="859"/>
      <c r="H68" s="859"/>
      <c r="I68" s="859"/>
      <c r="J68" s="859"/>
      <c r="K68" s="859"/>
      <c r="L68" s="859"/>
      <c r="M68" s="859"/>
      <c r="N68" s="859"/>
      <c r="O68" s="859"/>
      <c r="P68" s="860"/>
      <c r="Q68" s="861">
        <v>90693</v>
      </c>
      <c r="R68" s="855"/>
      <c r="S68" s="855"/>
      <c r="T68" s="855"/>
      <c r="U68" s="855"/>
      <c r="V68" s="855">
        <v>78016</v>
      </c>
      <c r="W68" s="855"/>
      <c r="X68" s="855"/>
      <c r="Y68" s="855"/>
      <c r="Z68" s="855"/>
      <c r="AA68" s="855">
        <v>12678</v>
      </c>
      <c r="AB68" s="855"/>
      <c r="AC68" s="855"/>
      <c r="AD68" s="855"/>
      <c r="AE68" s="855"/>
      <c r="AF68" s="855">
        <v>11687</v>
      </c>
      <c r="AG68" s="855"/>
      <c r="AH68" s="855"/>
      <c r="AI68" s="855"/>
      <c r="AJ68" s="855"/>
      <c r="AK68" s="855" t="s">
        <v>580</v>
      </c>
      <c r="AL68" s="855"/>
      <c r="AM68" s="855"/>
      <c r="AN68" s="855"/>
      <c r="AO68" s="855"/>
      <c r="AP68" s="855" t="s">
        <v>580</v>
      </c>
      <c r="AQ68" s="855"/>
      <c r="AR68" s="855"/>
      <c r="AS68" s="855"/>
      <c r="AT68" s="855"/>
      <c r="AU68" s="855" t="s">
        <v>580</v>
      </c>
      <c r="AV68" s="855"/>
      <c r="AW68" s="855"/>
      <c r="AX68" s="855"/>
      <c r="AY68" s="855"/>
      <c r="AZ68" s="856"/>
      <c r="BA68" s="856"/>
      <c r="BB68" s="856"/>
      <c r="BC68" s="856"/>
      <c r="BD68" s="857"/>
      <c r="BE68" s="235"/>
      <c r="BF68" s="235"/>
      <c r="BG68" s="235"/>
      <c r="BH68" s="235"/>
      <c r="BI68" s="235"/>
      <c r="BJ68" s="235"/>
      <c r="BK68" s="235"/>
      <c r="BL68" s="235"/>
      <c r="BM68" s="235"/>
      <c r="BN68" s="235"/>
      <c r="BO68" s="235"/>
      <c r="BP68" s="235"/>
      <c r="BQ68" s="232">
        <v>62</v>
      </c>
      <c r="BR68" s="237"/>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24"/>
    </row>
    <row r="69" spans="1:131" ht="26.25" customHeight="1">
      <c r="A69" s="232">
        <v>2</v>
      </c>
      <c r="B69" s="862" t="s">
        <v>582</v>
      </c>
      <c r="C69" s="863"/>
      <c r="D69" s="863"/>
      <c r="E69" s="863"/>
      <c r="F69" s="863"/>
      <c r="G69" s="863"/>
      <c r="H69" s="863"/>
      <c r="I69" s="863"/>
      <c r="J69" s="863"/>
      <c r="K69" s="863"/>
      <c r="L69" s="863"/>
      <c r="M69" s="863"/>
      <c r="N69" s="863"/>
      <c r="O69" s="863"/>
      <c r="P69" s="864"/>
      <c r="Q69" s="865">
        <v>2261</v>
      </c>
      <c r="R69" s="817"/>
      <c r="S69" s="817"/>
      <c r="T69" s="817"/>
      <c r="U69" s="817"/>
      <c r="V69" s="817">
        <v>2042</v>
      </c>
      <c r="W69" s="817"/>
      <c r="X69" s="817"/>
      <c r="Y69" s="817"/>
      <c r="Z69" s="817"/>
      <c r="AA69" s="817">
        <v>219</v>
      </c>
      <c r="AB69" s="817"/>
      <c r="AC69" s="817"/>
      <c r="AD69" s="817"/>
      <c r="AE69" s="817"/>
      <c r="AF69" s="817">
        <v>219</v>
      </c>
      <c r="AG69" s="817"/>
      <c r="AH69" s="817"/>
      <c r="AI69" s="817"/>
      <c r="AJ69" s="817"/>
      <c r="AK69" s="817" t="s">
        <v>589</v>
      </c>
      <c r="AL69" s="817"/>
      <c r="AM69" s="817"/>
      <c r="AN69" s="817"/>
      <c r="AO69" s="817"/>
      <c r="AP69" s="817">
        <v>1973</v>
      </c>
      <c r="AQ69" s="817"/>
      <c r="AR69" s="817"/>
      <c r="AS69" s="817"/>
      <c r="AT69" s="817"/>
      <c r="AU69" s="817">
        <v>818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24"/>
    </row>
    <row r="70" spans="1:131" ht="26.25" customHeight="1">
      <c r="A70" s="232">
        <v>3</v>
      </c>
      <c r="B70" s="862" t="s">
        <v>583</v>
      </c>
      <c r="C70" s="863"/>
      <c r="D70" s="863"/>
      <c r="E70" s="863"/>
      <c r="F70" s="863"/>
      <c r="G70" s="863"/>
      <c r="H70" s="863"/>
      <c r="I70" s="863"/>
      <c r="J70" s="863"/>
      <c r="K70" s="863"/>
      <c r="L70" s="863"/>
      <c r="M70" s="863"/>
      <c r="N70" s="863"/>
      <c r="O70" s="863"/>
      <c r="P70" s="864"/>
      <c r="Q70" s="865">
        <v>1645</v>
      </c>
      <c r="R70" s="817"/>
      <c r="S70" s="817"/>
      <c r="T70" s="817"/>
      <c r="U70" s="817"/>
      <c r="V70" s="817">
        <v>1604</v>
      </c>
      <c r="W70" s="817"/>
      <c r="X70" s="817"/>
      <c r="Y70" s="817"/>
      <c r="Z70" s="817"/>
      <c r="AA70" s="817">
        <v>40</v>
      </c>
      <c r="AB70" s="817"/>
      <c r="AC70" s="817"/>
      <c r="AD70" s="817"/>
      <c r="AE70" s="817"/>
      <c r="AF70" s="817">
        <v>40</v>
      </c>
      <c r="AG70" s="817"/>
      <c r="AH70" s="817"/>
      <c r="AI70" s="817"/>
      <c r="AJ70" s="817"/>
      <c r="AK70" s="817" t="s">
        <v>581</v>
      </c>
      <c r="AL70" s="817"/>
      <c r="AM70" s="817"/>
      <c r="AN70" s="817"/>
      <c r="AO70" s="817"/>
      <c r="AP70" s="817" t="s">
        <v>581</v>
      </c>
      <c r="AQ70" s="817"/>
      <c r="AR70" s="817"/>
      <c r="AS70" s="817"/>
      <c r="AT70" s="817"/>
      <c r="AU70" s="817" t="s">
        <v>590</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24"/>
    </row>
    <row r="71" spans="1:131" ht="26.25" customHeight="1">
      <c r="A71" s="232">
        <v>4</v>
      </c>
      <c r="B71" s="862" t="s">
        <v>584</v>
      </c>
      <c r="C71" s="863"/>
      <c r="D71" s="863"/>
      <c r="E71" s="863"/>
      <c r="F71" s="863"/>
      <c r="G71" s="863"/>
      <c r="H71" s="863"/>
      <c r="I71" s="863"/>
      <c r="J71" s="863"/>
      <c r="K71" s="863"/>
      <c r="L71" s="863"/>
      <c r="M71" s="863"/>
      <c r="N71" s="863"/>
      <c r="O71" s="863"/>
      <c r="P71" s="864"/>
      <c r="Q71" s="865">
        <v>847072</v>
      </c>
      <c r="R71" s="817"/>
      <c r="S71" s="817"/>
      <c r="T71" s="817"/>
      <c r="U71" s="817"/>
      <c r="V71" s="817">
        <v>828353</v>
      </c>
      <c r="W71" s="817"/>
      <c r="X71" s="817"/>
      <c r="Y71" s="817"/>
      <c r="Z71" s="817"/>
      <c r="AA71" s="817">
        <v>18719</v>
      </c>
      <c r="AB71" s="817"/>
      <c r="AC71" s="817"/>
      <c r="AD71" s="817"/>
      <c r="AE71" s="817"/>
      <c r="AF71" s="817">
        <v>18719</v>
      </c>
      <c r="AG71" s="817"/>
      <c r="AH71" s="817"/>
      <c r="AI71" s="817"/>
      <c r="AJ71" s="817"/>
      <c r="AK71" s="817">
        <v>7694</v>
      </c>
      <c r="AL71" s="817"/>
      <c r="AM71" s="817"/>
      <c r="AN71" s="817"/>
      <c r="AO71" s="817"/>
      <c r="AP71" s="817" t="s">
        <v>581</v>
      </c>
      <c r="AQ71" s="817"/>
      <c r="AR71" s="817"/>
      <c r="AS71" s="817"/>
      <c r="AT71" s="817"/>
      <c r="AU71" s="817" t="s">
        <v>581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24"/>
    </row>
    <row r="72" spans="1:131" ht="26.25" customHeight="1">
      <c r="A72" s="232">
        <v>5</v>
      </c>
      <c r="B72" s="862" t="s">
        <v>585</v>
      </c>
      <c r="C72" s="863"/>
      <c r="D72" s="863"/>
      <c r="E72" s="863"/>
      <c r="F72" s="863"/>
      <c r="G72" s="863"/>
      <c r="H72" s="863"/>
      <c r="I72" s="863"/>
      <c r="J72" s="863"/>
      <c r="K72" s="863"/>
      <c r="L72" s="863"/>
      <c r="M72" s="863"/>
      <c r="N72" s="863"/>
      <c r="O72" s="863"/>
      <c r="P72" s="864"/>
      <c r="Q72" s="865">
        <v>23479</v>
      </c>
      <c r="R72" s="817"/>
      <c r="S72" s="817"/>
      <c r="T72" s="817"/>
      <c r="U72" s="817"/>
      <c r="V72" s="817">
        <v>22911</v>
      </c>
      <c r="W72" s="817"/>
      <c r="X72" s="817"/>
      <c r="Y72" s="817"/>
      <c r="Z72" s="817"/>
      <c r="AA72" s="817">
        <v>568</v>
      </c>
      <c r="AB72" s="817"/>
      <c r="AC72" s="817"/>
      <c r="AD72" s="817"/>
      <c r="AE72" s="817"/>
      <c r="AF72" s="817">
        <v>568</v>
      </c>
      <c r="AG72" s="817"/>
      <c r="AH72" s="817"/>
      <c r="AI72" s="817"/>
      <c r="AJ72" s="817"/>
      <c r="AK72" s="817">
        <v>21</v>
      </c>
      <c r="AL72" s="817"/>
      <c r="AM72" s="817"/>
      <c r="AN72" s="817"/>
      <c r="AO72" s="817"/>
      <c r="AP72" s="817" t="s">
        <v>581</v>
      </c>
      <c r="AQ72" s="817"/>
      <c r="AR72" s="817"/>
      <c r="AS72" s="817"/>
      <c r="AT72" s="817"/>
      <c r="AU72" s="817" t="s">
        <v>581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24"/>
    </row>
    <row r="73" spans="1:131" ht="26.25" customHeight="1">
      <c r="A73" s="232">
        <v>6</v>
      </c>
      <c r="B73" s="862" t="s">
        <v>586</v>
      </c>
      <c r="C73" s="863"/>
      <c r="D73" s="863"/>
      <c r="E73" s="863"/>
      <c r="F73" s="863"/>
      <c r="G73" s="863"/>
      <c r="H73" s="863"/>
      <c r="I73" s="863"/>
      <c r="J73" s="863"/>
      <c r="K73" s="863"/>
      <c r="L73" s="863"/>
      <c r="M73" s="863"/>
      <c r="N73" s="863"/>
      <c r="O73" s="863"/>
      <c r="P73" s="864"/>
      <c r="Q73" s="865">
        <v>205</v>
      </c>
      <c r="R73" s="817"/>
      <c r="S73" s="817"/>
      <c r="T73" s="817"/>
      <c r="U73" s="817"/>
      <c r="V73" s="817">
        <v>97</v>
      </c>
      <c r="W73" s="817"/>
      <c r="X73" s="817"/>
      <c r="Y73" s="817"/>
      <c r="Z73" s="817"/>
      <c r="AA73" s="817">
        <v>108</v>
      </c>
      <c r="AB73" s="817"/>
      <c r="AC73" s="817"/>
      <c r="AD73" s="817"/>
      <c r="AE73" s="817"/>
      <c r="AF73" s="817">
        <v>108</v>
      </c>
      <c r="AG73" s="817"/>
      <c r="AH73" s="817"/>
      <c r="AI73" s="817"/>
      <c r="AJ73" s="817"/>
      <c r="AK73" s="817" t="s">
        <v>581</v>
      </c>
      <c r="AL73" s="817"/>
      <c r="AM73" s="817"/>
      <c r="AN73" s="817"/>
      <c r="AO73" s="817"/>
      <c r="AP73" s="817" t="s">
        <v>581</v>
      </c>
      <c r="AQ73" s="817"/>
      <c r="AR73" s="817"/>
      <c r="AS73" s="817"/>
      <c r="AT73" s="817"/>
      <c r="AU73" s="817" t="s">
        <v>581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24"/>
    </row>
    <row r="74" spans="1:131" ht="26.25" customHeight="1">
      <c r="A74" s="232">
        <v>7</v>
      </c>
      <c r="B74" s="862" t="s">
        <v>587</v>
      </c>
      <c r="C74" s="863"/>
      <c r="D74" s="863"/>
      <c r="E74" s="863"/>
      <c r="F74" s="863"/>
      <c r="G74" s="863"/>
      <c r="H74" s="863"/>
      <c r="I74" s="863"/>
      <c r="J74" s="863"/>
      <c r="K74" s="863"/>
      <c r="L74" s="863"/>
      <c r="M74" s="863"/>
      <c r="N74" s="863"/>
      <c r="O74" s="863"/>
      <c r="P74" s="864"/>
      <c r="Q74" s="865">
        <v>321</v>
      </c>
      <c r="R74" s="817"/>
      <c r="S74" s="817"/>
      <c r="T74" s="817"/>
      <c r="U74" s="817"/>
      <c r="V74" s="817">
        <v>310</v>
      </c>
      <c r="W74" s="817"/>
      <c r="X74" s="817"/>
      <c r="Y74" s="817"/>
      <c r="Z74" s="817"/>
      <c r="AA74" s="817">
        <v>11</v>
      </c>
      <c r="AB74" s="817"/>
      <c r="AC74" s="817"/>
      <c r="AD74" s="817"/>
      <c r="AE74" s="817"/>
      <c r="AF74" s="817">
        <v>11</v>
      </c>
      <c r="AG74" s="817"/>
      <c r="AH74" s="817"/>
      <c r="AI74" s="817"/>
      <c r="AJ74" s="817"/>
      <c r="AK74" s="817">
        <v>3</v>
      </c>
      <c r="AL74" s="817"/>
      <c r="AM74" s="817"/>
      <c r="AN74" s="817"/>
      <c r="AO74" s="817"/>
      <c r="AP74" s="817" t="s">
        <v>581</v>
      </c>
      <c r="AQ74" s="817"/>
      <c r="AR74" s="817"/>
      <c r="AS74" s="817"/>
      <c r="AT74" s="817"/>
      <c r="AU74" s="817" t="s">
        <v>591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24"/>
    </row>
    <row r="75" spans="1:131" ht="26.25" customHeight="1">
      <c r="A75" s="232">
        <v>8</v>
      </c>
      <c r="B75" s="862"/>
      <c r="C75" s="863"/>
      <c r="D75" s="863"/>
      <c r="E75" s="863"/>
      <c r="F75" s="863"/>
      <c r="G75" s="863"/>
      <c r="H75" s="863"/>
      <c r="I75" s="863"/>
      <c r="J75" s="863"/>
      <c r="K75" s="863"/>
      <c r="L75" s="863"/>
      <c r="M75" s="863"/>
      <c r="N75" s="863"/>
      <c r="O75" s="863"/>
      <c r="P75" s="864"/>
      <c r="Q75" s="866"/>
      <c r="R75" s="823"/>
      <c r="S75" s="823"/>
      <c r="T75" s="823"/>
      <c r="U75" s="821"/>
      <c r="V75" s="867"/>
      <c r="W75" s="823"/>
      <c r="X75" s="823"/>
      <c r="Y75" s="823"/>
      <c r="Z75" s="821"/>
      <c r="AA75" s="867"/>
      <c r="AB75" s="823"/>
      <c r="AC75" s="823"/>
      <c r="AD75" s="823"/>
      <c r="AE75" s="821"/>
      <c r="AF75" s="867"/>
      <c r="AG75" s="823"/>
      <c r="AH75" s="823"/>
      <c r="AI75" s="823"/>
      <c r="AJ75" s="821"/>
      <c r="AK75" s="867"/>
      <c r="AL75" s="823"/>
      <c r="AM75" s="823"/>
      <c r="AN75" s="823"/>
      <c r="AO75" s="821"/>
      <c r="AP75" s="867"/>
      <c r="AQ75" s="823"/>
      <c r="AR75" s="823"/>
      <c r="AS75" s="823"/>
      <c r="AT75" s="821"/>
      <c r="AU75" s="867"/>
      <c r="AV75" s="823"/>
      <c r="AW75" s="823"/>
      <c r="AX75" s="823"/>
      <c r="AY75" s="821"/>
      <c r="AZ75" s="819"/>
      <c r="BA75" s="819"/>
      <c r="BB75" s="819"/>
      <c r="BC75" s="819"/>
      <c r="BD75" s="820"/>
      <c r="BE75" s="235"/>
      <c r="BF75" s="235"/>
      <c r="BG75" s="235"/>
      <c r="BH75" s="235"/>
      <c r="BI75" s="235"/>
      <c r="BJ75" s="235"/>
      <c r="BK75" s="235"/>
      <c r="BL75" s="235"/>
      <c r="BM75" s="235"/>
      <c r="BN75" s="235"/>
      <c r="BO75" s="235"/>
      <c r="BP75" s="235"/>
      <c r="BQ75" s="232">
        <v>69</v>
      </c>
      <c r="BR75" s="237"/>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24"/>
    </row>
    <row r="76" spans="1:131" ht="26.25" customHeight="1">
      <c r="A76" s="232">
        <v>9</v>
      </c>
      <c r="B76" s="862"/>
      <c r="C76" s="863"/>
      <c r="D76" s="863"/>
      <c r="E76" s="863"/>
      <c r="F76" s="863"/>
      <c r="G76" s="863"/>
      <c r="H76" s="863"/>
      <c r="I76" s="863"/>
      <c r="J76" s="863"/>
      <c r="K76" s="863"/>
      <c r="L76" s="863"/>
      <c r="M76" s="863"/>
      <c r="N76" s="863"/>
      <c r="O76" s="863"/>
      <c r="P76" s="864"/>
      <c r="Q76" s="866"/>
      <c r="R76" s="823"/>
      <c r="S76" s="823"/>
      <c r="T76" s="823"/>
      <c r="U76" s="821"/>
      <c r="V76" s="867"/>
      <c r="W76" s="823"/>
      <c r="X76" s="823"/>
      <c r="Y76" s="823"/>
      <c r="Z76" s="821"/>
      <c r="AA76" s="867"/>
      <c r="AB76" s="823"/>
      <c r="AC76" s="823"/>
      <c r="AD76" s="823"/>
      <c r="AE76" s="821"/>
      <c r="AF76" s="867"/>
      <c r="AG76" s="823"/>
      <c r="AH76" s="823"/>
      <c r="AI76" s="823"/>
      <c r="AJ76" s="821"/>
      <c r="AK76" s="867"/>
      <c r="AL76" s="823"/>
      <c r="AM76" s="823"/>
      <c r="AN76" s="823"/>
      <c r="AO76" s="821"/>
      <c r="AP76" s="867"/>
      <c r="AQ76" s="823"/>
      <c r="AR76" s="823"/>
      <c r="AS76" s="823"/>
      <c r="AT76" s="821"/>
      <c r="AU76" s="867"/>
      <c r="AV76" s="823"/>
      <c r="AW76" s="823"/>
      <c r="AX76" s="823"/>
      <c r="AY76" s="821"/>
      <c r="AZ76" s="819"/>
      <c r="BA76" s="819"/>
      <c r="BB76" s="819"/>
      <c r="BC76" s="819"/>
      <c r="BD76" s="820"/>
      <c r="BE76" s="235"/>
      <c r="BF76" s="235"/>
      <c r="BG76" s="235"/>
      <c r="BH76" s="235"/>
      <c r="BI76" s="235"/>
      <c r="BJ76" s="235"/>
      <c r="BK76" s="235"/>
      <c r="BL76" s="235"/>
      <c r="BM76" s="235"/>
      <c r="BN76" s="235"/>
      <c r="BO76" s="235"/>
      <c r="BP76" s="235"/>
      <c r="BQ76" s="232">
        <v>70</v>
      </c>
      <c r="BR76" s="237"/>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24"/>
    </row>
    <row r="77" spans="1:131" ht="26.25" customHeight="1">
      <c r="A77" s="232">
        <v>10</v>
      </c>
      <c r="B77" s="862"/>
      <c r="C77" s="863"/>
      <c r="D77" s="863"/>
      <c r="E77" s="863"/>
      <c r="F77" s="863"/>
      <c r="G77" s="863"/>
      <c r="H77" s="863"/>
      <c r="I77" s="863"/>
      <c r="J77" s="863"/>
      <c r="K77" s="863"/>
      <c r="L77" s="863"/>
      <c r="M77" s="863"/>
      <c r="N77" s="863"/>
      <c r="O77" s="863"/>
      <c r="P77" s="864"/>
      <c r="Q77" s="866"/>
      <c r="R77" s="823"/>
      <c r="S77" s="823"/>
      <c r="T77" s="823"/>
      <c r="U77" s="821"/>
      <c r="V77" s="867"/>
      <c r="W77" s="823"/>
      <c r="X77" s="823"/>
      <c r="Y77" s="823"/>
      <c r="Z77" s="821"/>
      <c r="AA77" s="867"/>
      <c r="AB77" s="823"/>
      <c r="AC77" s="823"/>
      <c r="AD77" s="823"/>
      <c r="AE77" s="821"/>
      <c r="AF77" s="867"/>
      <c r="AG77" s="823"/>
      <c r="AH77" s="823"/>
      <c r="AI77" s="823"/>
      <c r="AJ77" s="821"/>
      <c r="AK77" s="867"/>
      <c r="AL77" s="823"/>
      <c r="AM77" s="823"/>
      <c r="AN77" s="823"/>
      <c r="AO77" s="821"/>
      <c r="AP77" s="867"/>
      <c r="AQ77" s="823"/>
      <c r="AR77" s="823"/>
      <c r="AS77" s="823"/>
      <c r="AT77" s="821"/>
      <c r="AU77" s="867"/>
      <c r="AV77" s="823"/>
      <c r="AW77" s="823"/>
      <c r="AX77" s="823"/>
      <c r="AY77" s="821"/>
      <c r="AZ77" s="819"/>
      <c r="BA77" s="819"/>
      <c r="BB77" s="819"/>
      <c r="BC77" s="819"/>
      <c r="BD77" s="820"/>
      <c r="BE77" s="235"/>
      <c r="BF77" s="235"/>
      <c r="BG77" s="235"/>
      <c r="BH77" s="235"/>
      <c r="BI77" s="235"/>
      <c r="BJ77" s="235"/>
      <c r="BK77" s="235"/>
      <c r="BL77" s="235"/>
      <c r="BM77" s="235"/>
      <c r="BN77" s="235"/>
      <c r="BO77" s="235"/>
      <c r="BP77" s="235"/>
      <c r="BQ77" s="232">
        <v>71</v>
      </c>
      <c r="BR77" s="237"/>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24"/>
    </row>
    <row r="78" spans="1:131" ht="26.25" customHeight="1">
      <c r="A78" s="232">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24"/>
    </row>
    <row r="79" spans="1:131" ht="26.25" customHeight="1">
      <c r="A79" s="232">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24"/>
    </row>
    <row r="80" spans="1:131" ht="26.25" customHeight="1">
      <c r="A80" s="232">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24"/>
    </row>
    <row r="81" spans="1:131" ht="26.25" customHeight="1">
      <c r="A81" s="232">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24"/>
    </row>
    <row r="82" spans="1:131" ht="26.25" customHeight="1">
      <c r="A82" s="232">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24"/>
    </row>
    <row r="83" spans="1:131" ht="26.25" customHeight="1">
      <c r="A83" s="232">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24"/>
    </row>
    <row r="84" spans="1:131" ht="26.25" customHeight="1">
      <c r="A84" s="232">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24"/>
    </row>
    <row r="85" spans="1:131" ht="26.25" customHeight="1">
      <c r="A85" s="232">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24"/>
    </row>
    <row r="86" spans="1:131" ht="26.25" customHeight="1">
      <c r="A86" s="232">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24"/>
    </row>
    <row r="87" spans="1:131" ht="26.25" customHeight="1">
      <c r="A87" s="238">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24"/>
    </row>
    <row r="88" spans="1:131" ht="26.25" customHeight="1" thickBot="1">
      <c r="A88" s="234" t="s">
        <v>397</v>
      </c>
      <c r="B88" s="776" t="s">
        <v>423</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31352</v>
      </c>
      <c r="AG88" s="833"/>
      <c r="AH88" s="833"/>
      <c r="AI88" s="833"/>
      <c r="AJ88" s="833"/>
      <c r="AK88" s="830"/>
      <c r="AL88" s="830"/>
      <c r="AM88" s="830"/>
      <c r="AN88" s="830"/>
      <c r="AO88" s="830"/>
      <c r="AP88" s="833">
        <v>1973</v>
      </c>
      <c r="AQ88" s="833"/>
      <c r="AR88" s="833"/>
      <c r="AS88" s="833"/>
      <c r="AT88" s="833"/>
      <c r="AU88" s="833">
        <v>818</v>
      </c>
      <c r="AV88" s="833"/>
      <c r="AW88" s="833"/>
      <c r="AX88" s="833"/>
      <c r="AY88" s="833"/>
      <c r="AZ88" s="838"/>
      <c r="BA88" s="838"/>
      <c r="BB88" s="838"/>
      <c r="BC88" s="838"/>
      <c r="BD88" s="839"/>
      <c r="BE88" s="235"/>
      <c r="BF88" s="235"/>
      <c r="BG88" s="235"/>
      <c r="BH88" s="235"/>
      <c r="BI88" s="235"/>
      <c r="BJ88" s="235"/>
      <c r="BK88" s="235"/>
      <c r="BL88" s="235"/>
      <c r="BM88" s="235"/>
      <c r="BN88" s="235"/>
      <c r="BO88" s="235"/>
      <c r="BP88" s="235"/>
      <c r="BQ88" s="232">
        <v>82</v>
      </c>
      <c r="BR88" s="237"/>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776" t="s">
        <v>424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v>
      </c>
      <c r="CS102" s="841"/>
      <c r="CT102" s="841"/>
      <c r="CU102" s="841"/>
      <c r="CV102" s="879"/>
      <c r="CW102" s="878">
        <v>1</v>
      </c>
      <c r="CX102" s="841"/>
      <c r="CY102" s="841"/>
      <c r="CZ102" s="841"/>
      <c r="DA102" s="879"/>
      <c r="DB102" s="878" t="s">
        <v>595</v>
      </c>
      <c r="DC102" s="841"/>
      <c r="DD102" s="841"/>
      <c r="DE102" s="841"/>
      <c r="DF102" s="879"/>
      <c r="DG102" s="878">
        <v>1250</v>
      </c>
      <c r="DH102" s="841"/>
      <c r="DI102" s="841"/>
      <c r="DJ102" s="841"/>
      <c r="DK102" s="879"/>
      <c r="DL102" s="878" t="s">
        <v>581</v>
      </c>
      <c r="DM102" s="841"/>
      <c r="DN102" s="841"/>
      <c r="DO102" s="841"/>
      <c r="DP102" s="879"/>
      <c r="DQ102" s="878" t="s">
        <v>581</v>
      </c>
      <c r="DR102" s="841"/>
      <c r="DS102" s="841"/>
      <c r="DT102" s="841"/>
      <c r="DU102" s="879"/>
      <c r="DV102" s="776"/>
      <c r="DW102" s="777"/>
      <c r="DX102" s="777"/>
      <c r="DY102" s="777"/>
      <c r="DZ102" s="902"/>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3" t="s">
        <v>425</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4" t="s">
        <v>426</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5" t="s">
        <v>429</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430</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c r="A109" s="900" t="s">
        <v>431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432</v>
      </c>
      <c r="AB109" s="881"/>
      <c r="AC109" s="881"/>
      <c r="AD109" s="881"/>
      <c r="AE109" s="882"/>
      <c r="AF109" s="880" t="s">
        <v>433</v>
      </c>
      <c r="AG109" s="881"/>
      <c r="AH109" s="881"/>
      <c r="AI109" s="881"/>
      <c r="AJ109" s="882"/>
      <c r="AK109" s="880" t="s">
        <v>313</v>
      </c>
      <c r="AL109" s="881"/>
      <c r="AM109" s="881"/>
      <c r="AN109" s="881"/>
      <c r="AO109" s="882"/>
      <c r="AP109" s="880" t="s">
        <v>434</v>
      </c>
      <c r="AQ109" s="881"/>
      <c r="AR109" s="881"/>
      <c r="AS109" s="881"/>
      <c r="AT109" s="883"/>
      <c r="AU109" s="900" t="s">
        <v>431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432</v>
      </c>
      <c r="BR109" s="881"/>
      <c r="BS109" s="881"/>
      <c r="BT109" s="881"/>
      <c r="BU109" s="882"/>
      <c r="BV109" s="880" t="s">
        <v>433</v>
      </c>
      <c r="BW109" s="881"/>
      <c r="BX109" s="881"/>
      <c r="BY109" s="881"/>
      <c r="BZ109" s="882"/>
      <c r="CA109" s="880" t="s">
        <v>313</v>
      </c>
      <c r="CB109" s="881"/>
      <c r="CC109" s="881"/>
      <c r="CD109" s="881"/>
      <c r="CE109" s="882"/>
      <c r="CF109" s="901" t="s">
        <v>434</v>
      </c>
      <c r="CG109" s="901"/>
      <c r="CH109" s="901"/>
      <c r="CI109" s="901"/>
      <c r="CJ109" s="901"/>
      <c r="CK109" s="880" t="s">
        <v>435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432</v>
      </c>
      <c r="DH109" s="881"/>
      <c r="DI109" s="881"/>
      <c r="DJ109" s="881"/>
      <c r="DK109" s="882"/>
      <c r="DL109" s="880" t="s">
        <v>433</v>
      </c>
      <c r="DM109" s="881"/>
      <c r="DN109" s="881"/>
      <c r="DO109" s="881"/>
      <c r="DP109" s="882"/>
      <c r="DQ109" s="880" t="s">
        <v>313</v>
      </c>
      <c r="DR109" s="881"/>
      <c r="DS109" s="881"/>
      <c r="DT109" s="881"/>
      <c r="DU109" s="882"/>
      <c r="DV109" s="880" t="s">
        <v>434</v>
      </c>
      <c r="DW109" s="881"/>
      <c r="DX109" s="881"/>
      <c r="DY109" s="881"/>
      <c r="DZ109" s="883"/>
    </row>
    <row r="110" spans="1:131" s="224" customFormat="1" ht="26.25" customHeight="1">
      <c r="A110" s="884" t="s">
        <v>436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1643289</v>
      </c>
      <c r="AB110" s="888"/>
      <c r="AC110" s="888"/>
      <c r="AD110" s="888"/>
      <c r="AE110" s="889"/>
      <c r="AF110" s="890">
        <v>1723615</v>
      </c>
      <c r="AG110" s="888"/>
      <c r="AH110" s="888"/>
      <c r="AI110" s="888"/>
      <c r="AJ110" s="889"/>
      <c r="AK110" s="890">
        <v>1760170</v>
      </c>
      <c r="AL110" s="888"/>
      <c r="AM110" s="888"/>
      <c r="AN110" s="888"/>
      <c r="AO110" s="889"/>
      <c r="AP110" s="891">
        <v>12.5</v>
      </c>
      <c r="AQ110" s="892"/>
      <c r="AR110" s="892"/>
      <c r="AS110" s="892"/>
      <c r="AT110" s="893"/>
      <c r="AU110" s="894" t="s">
        <v>75</v>
      </c>
      <c r="AV110" s="895"/>
      <c r="AW110" s="895"/>
      <c r="AX110" s="895"/>
      <c r="AY110" s="895"/>
      <c r="AZ110" s="917" t="s">
        <v>437</v>
      </c>
      <c r="BA110" s="885"/>
      <c r="BB110" s="885"/>
      <c r="BC110" s="885"/>
      <c r="BD110" s="885"/>
      <c r="BE110" s="885"/>
      <c r="BF110" s="885"/>
      <c r="BG110" s="885"/>
      <c r="BH110" s="885"/>
      <c r="BI110" s="885"/>
      <c r="BJ110" s="885"/>
      <c r="BK110" s="885"/>
      <c r="BL110" s="885"/>
      <c r="BM110" s="885"/>
      <c r="BN110" s="885"/>
      <c r="BO110" s="885"/>
      <c r="BP110" s="886"/>
      <c r="BQ110" s="918">
        <v>17844792</v>
      </c>
      <c r="BR110" s="919"/>
      <c r="BS110" s="919"/>
      <c r="BT110" s="919"/>
      <c r="BU110" s="919"/>
      <c r="BV110" s="919">
        <v>19376465</v>
      </c>
      <c r="BW110" s="919"/>
      <c r="BX110" s="919"/>
      <c r="BY110" s="919"/>
      <c r="BZ110" s="919"/>
      <c r="CA110" s="919">
        <v>19924475</v>
      </c>
      <c r="CB110" s="919"/>
      <c r="CC110" s="919"/>
      <c r="CD110" s="919"/>
      <c r="CE110" s="919"/>
      <c r="CF110" s="932">
        <v>141.5</v>
      </c>
      <c r="CG110" s="933"/>
      <c r="CH110" s="933"/>
      <c r="CI110" s="933"/>
      <c r="CJ110" s="933"/>
      <c r="CK110" s="934" t="s">
        <v>438</v>
      </c>
      <c r="CL110" s="935"/>
      <c r="CM110" s="917" t="s">
        <v>439</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440</v>
      </c>
      <c r="DH110" s="919"/>
      <c r="DI110" s="919"/>
      <c r="DJ110" s="919"/>
      <c r="DK110" s="919"/>
      <c r="DL110" s="919" t="s">
        <v>440</v>
      </c>
      <c r="DM110" s="919"/>
      <c r="DN110" s="919"/>
      <c r="DO110" s="919"/>
      <c r="DP110" s="919"/>
      <c r="DQ110" s="919" t="s">
        <v>440</v>
      </c>
      <c r="DR110" s="919"/>
      <c r="DS110" s="919"/>
      <c r="DT110" s="919"/>
      <c r="DU110" s="919"/>
      <c r="DV110" s="920" t="s">
        <v>131</v>
      </c>
      <c r="DW110" s="920"/>
      <c r="DX110" s="920"/>
      <c r="DY110" s="920"/>
      <c r="DZ110" s="921"/>
    </row>
    <row r="111" spans="1:131" s="224" customFormat="1" ht="26.25" customHeight="1">
      <c r="A111" s="922" t="s">
        <v>441</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131</v>
      </c>
      <c r="AB111" s="926"/>
      <c r="AC111" s="926"/>
      <c r="AD111" s="926"/>
      <c r="AE111" s="927"/>
      <c r="AF111" s="928" t="s">
        <v>440</v>
      </c>
      <c r="AG111" s="926"/>
      <c r="AH111" s="926"/>
      <c r="AI111" s="926"/>
      <c r="AJ111" s="927"/>
      <c r="AK111" s="928" t="s">
        <v>440</v>
      </c>
      <c r="AL111" s="926"/>
      <c r="AM111" s="926"/>
      <c r="AN111" s="926"/>
      <c r="AO111" s="927"/>
      <c r="AP111" s="929" t="s">
        <v>440</v>
      </c>
      <c r="AQ111" s="930"/>
      <c r="AR111" s="930"/>
      <c r="AS111" s="930"/>
      <c r="AT111" s="931"/>
      <c r="AU111" s="896"/>
      <c r="AV111" s="897"/>
      <c r="AW111" s="897"/>
      <c r="AX111" s="897"/>
      <c r="AY111" s="897"/>
      <c r="AZ111" s="910" t="s">
        <v>442</v>
      </c>
      <c r="BA111" s="911"/>
      <c r="BB111" s="911"/>
      <c r="BC111" s="911"/>
      <c r="BD111" s="911"/>
      <c r="BE111" s="911"/>
      <c r="BF111" s="911"/>
      <c r="BG111" s="911"/>
      <c r="BH111" s="911"/>
      <c r="BI111" s="911"/>
      <c r="BJ111" s="911"/>
      <c r="BK111" s="911"/>
      <c r="BL111" s="911"/>
      <c r="BM111" s="911"/>
      <c r="BN111" s="911"/>
      <c r="BO111" s="911"/>
      <c r="BP111" s="912"/>
      <c r="BQ111" s="913">
        <v>2598157</v>
      </c>
      <c r="BR111" s="914"/>
      <c r="BS111" s="914"/>
      <c r="BT111" s="914"/>
      <c r="BU111" s="914"/>
      <c r="BV111" s="914">
        <v>1341413</v>
      </c>
      <c r="BW111" s="914"/>
      <c r="BX111" s="914"/>
      <c r="BY111" s="914"/>
      <c r="BZ111" s="914"/>
      <c r="CA111" s="914">
        <v>1250040</v>
      </c>
      <c r="CB111" s="914"/>
      <c r="CC111" s="914"/>
      <c r="CD111" s="914"/>
      <c r="CE111" s="914"/>
      <c r="CF111" s="908">
        <v>8.9</v>
      </c>
      <c r="CG111" s="909"/>
      <c r="CH111" s="909"/>
      <c r="CI111" s="909"/>
      <c r="CJ111" s="909"/>
      <c r="CK111" s="936"/>
      <c r="CL111" s="937"/>
      <c r="CM111" s="910" t="s">
        <v>443</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440</v>
      </c>
      <c r="DH111" s="914"/>
      <c r="DI111" s="914"/>
      <c r="DJ111" s="914"/>
      <c r="DK111" s="914"/>
      <c r="DL111" s="914" t="s">
        <v>440</v>
      </c>
      <c r="DM111" s="914"/>
      <c r="DN111" s="914"/>
      <c r="DO111" s="914"/>
      <c r="DP111" s="914"/>
      <c r="DQ111" s="914" t="s">
        <v>440</v>
      </c>
      <c r="DR111" s="914"/>
      <c r="DS111" s="914"/>
      <c r="DT111" s="914"/>
      <c r="DU111" s="914"/>
      <c r="DV111" s="915" t="s">
        <v>440</v>
      </c>
      <c r="DW111" s="915"/>
      <c r="DX111" s="915"/>
      <c r="DY111" s="915"/>
      <c r="DZ111" s="916"/>
    </row>
    <row r="112" spans="1:131" s="224" customFormat="1" ht="26.25" customHeight="1">
      <c r="A112" s="940" t="s">
        <v>444</v>
      </c>
      <c r="B112" s="941"/>
      <c r="C112" s="911" t="s">
        <v>445</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131</v>
      </c>
      <c r="AB112" s="947"/>
      <c r="AC112" s="947"/>
      <c r="AD112" s="947"/>
      <c r="AE112" s="948"/>
      <c r="AF112" s="949" t="s">
        <v>131</v>
      </c>
      <c r="AG112" s="947"/>
      <c r="AH112" s="947"/>
      <c r="AI112" s="947"/>
      <c r="AJ112" s="948"/>
      <c r="AK112" s="949" t="s">
        <v>440</v>
      </c>
      <c r="AL112" s="947"/>
      <c r="AM112" s="947"/>
      <c r="AN112" s="947"/>
      <c r="AO112" s="948"/>
      <c r="AP112" s="950" t="s">
        <v>131</v>
      </c>
      <c r="AQ112" s="951"/>
      <c r="AR112" s="951"/>
      <c r="AS112" s="951"/>
      <c r="AT112" s="952"/>
      <c r="AU112" s="896"/>
      <c r="AV112" s="897"/>
      <c r="AW112" s="897"/>
      <c r="AX112" s="897"/>
      <c r="AY112" s="897"/>
      <c r="AZ112" s="910" t="s">
        <v>446</v>
      </c>
      <c r="BA112" s="911"/>
      <c r="BB112" s="911"/>
      <c r="BC112" s="911"/>
      <c r="BD112" s="911"/>
      <c r="BE112" s="911"/>
      <c r="BF112" s="911"/>
      <c r="BG112" s="911"/>
      <c r="BH112" s="911"/>
      <c r="BI112" s="911"/>
      <c r="BJ112" s="911"/>
      <c r="BK112" s="911"/>
      <c r="BL112" s="911"/>
      <c r="BM112" s="911"/>
      <c r="BN112" s="911"/>
      <c r="BO112" s="911"/>
      <c r="BP112" s="912"/>
      <c r="BQ112" s="913">
        <v>3655401</v>
      </c>
      <c r="BR112" s="914"/>
      <c r="BS112" s="914"/>
      <c r="BT112" s="914"/>
      <c r="BU112" s="914"/>
      <c r="BV112" s="914">
        <v>3717826</v>
      </c>
      <c r="BW112" s="914"/>
      <c r="BX112" s="914"/>
      <c r="BY112" s="914"/>
      <c r="BZ112" s="914"/>
      <c r="CA112" s="914">
        <v>3637345</v>
      </c>
      <c r="CB112" s="914"/>
      <c r="CC112" s="914"/>
      <c r="CD112" s="914"/>
      <c r="CE112" s="914"/>
      <c r="CF112" s="908">
        <v>25.8</v>
      </c>
      <c r="CG112" s="909"/>
      <c r="CH112" s="909"/>
      <c r="CI112" s="909"/>
      <c r="CJ112" s="909"/>
      <c r="CK112" s="936"/>
      <c r="CL112" s="937"/>
      <c r="CM112" s="910" t="s">
        <v>447</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131</v>
      </c>
      <c r="DH112" s="914"/>
      <c r="DI112" s="914"/>
      <c r="DJ112" s="914"/>
      <c r="DK112" s="914"/>
      <c r="DL112" s="914" t="s">
        <v>440</v>
      </c>
      <c r="DM112" s="914"/>
      <c r="DN112" s="914"/>
      <c r="DO112" s="914"/>
      <c r="DP112" s="914"/>
      <c r="DQ112" s="914" t="s">
        <v>131</v>
      </c>
      <c r="DR112" s="914"/>
      <c r="DS112" s="914"/>
      <c r="DT112" s="914"/>
      <c r="DU112" s="914"/>
      <c r="DV112" s="915" t="s">
        <v>440</v>
      </c>
      <c r="DW112" s="915"/>
      <c r="DX112" s="915"/>
      <c r="DY112" s="915"/>
      <c r="DZ112" s="916"/>
    </row>
    <row r="113" spans="1:130" s="224" customFormat="1" ht="26.25" customHeight="1">
      <c r="A113" s="942"/>
      <c r="B113" s="943"/>
      <c r="C113" s="911" t="s">
        <v>448</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334362</v>
      </c>
      <c r="AB113" s="926"/>
      <c r="AC113" s="926"/>
      <c r="AD113" s="926"/>
      <c r="AE113" s="927"/>
      <c r="AF113" s="928">
        <v>323257</v>
      </c>
      <c r="AG113" s="926"/>
      <c r="AH113" s="926"/>
      <c r="AI113" s="926"/>
      <c r="AJ113" s="927"/>
      <c r="AK113" s="928">
        <v>329073</v>
      </c>
      <c r="AL113" s="926"/>
      <c r="AM113" s="926"/>
      <c r="AN113" s="926"/>
      <c r="AO113" s="927"/>
      <c r="AP113" s="929">
        <v>2.2999999999999998</v>
      </c>
      <c r="AQ113" s="930"/>
      <c r="AR113" s="930"/>
      <c r="AS113" s="930"/>
      <c r="AT113" s="931"/>
      <c r="AU113" s="896"/>
      <c r="AV113" s="897"/>
      <c r="AW113" s="897"/>
      <c r="AX113" s="897"/>
      <c r="AY113" s="897"/>
      <c r="AZ113" s="910" t="s">
        <v>449</v>
      </c>
      <c r="BA113" s="911"/>
      <c r="BB113" s="911"/>
      <c r="BC113" s="911"/>
      <c r="BD113" s="911"/>
      <c r="BE113" s="911"/>
      <c r="BF113" s="911"/>
      <c r="BG113" s="911"/>
      <c r="BH113" s="911"/>
      <c r="BI113" s="911"/>
      <c r="BJ113" s="911"/>
      <c r="BK113" s="911"/>
      <c r="BL113" s="911"/>
      <c r="BM113" s="911"/>
      <c r="BN113" s="911"/>
      <c r="BO113" s="911"/>
      <c r="BP113" s="912"/>
      <c r="BQ113" s="913">
        <v>646659</v>
      </c>
      <c r="BR113" s="914"/>
      <c r="BS113" s="914"/>
      <c r="BT113" s="914"/>
      <c r="BU113" s="914"/>
      <c r="BV113" s="914">
        <v>860151</v>
      </c>
      <c r="BW113" s="914"/>
      <c r="BX113" s="914"/>
      <c r="BY113" s="914"/>
      <c r="BZ113" s="914"/>
      <c r="CA113" s="914">
        <v>818142</v>
      </c>
      <c r="CB113" s="914"/>
      <c r="CC113" s="914"/>
      <c r="CD113" s="914"/>
      <c r="CE113" s="914"/>
      <c r="CF113" s="908">
        <v>5.8</v>
      </c>
      <c r="CG113" s="909"/>
      <c r="CH113" s="909"/>
      <c r="CI113" s="909"/>
      <c r="CJ113" s="909"/>
      <c r="CK113" s="936"/>
      <c r="CL113" s="937"/>
      <c r="CM113" s="910" t="s">
        <v>450</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131</v>
      </c>
      <c r="DH113" s="947"/>
      <c r="DI113" s="947"/>
      <c r="DJ113" s="947"/>
      <c r="DK113" s="948"/>
      <c r="DL113" s="949" t="s">
        <v>131</v>
      </c>
      <c r="DM113" s="947"/>
      <c r="DN113" s="947"/>
      <c r="DO113" s="947"/>
      <c r="DP113" s="948"/>
      <c r="DQ113" s="949" t="s">
        <v>451</v>
      </c>
      <c r="DR113" s="947"/>
      <c r="DS113" s="947"/>
      <c r="DT113" s="947"/>
      <c r="DU113" s="948"/>
      <c r="DV113" s="950" t="s">
        <v>131</v>
      </c>
      <c r="DW113" s="951"/>
      <c r="DX113" s="951"/>
      <c r="DY113" s="951"/>
      <c r="DZ113" s="952"/>
    </row>
    <row r="114" spans="1:130" s="224" customFormat="1" ht="26.25" customHeight="1">
      <c r="A114" s="942"/>
      <c r="B114" s="943"/>
      <c r="C114" s="911" t="s">
        <v>452</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17959</v>
      </c>
      <c r="AB114" s="947"/>
      <c r="AC114" s="947"/>
      <c r="AD114" s="947"/>
      <c r="AE114" s="948"/>
      <c r="AF114" s="949">
        <v>16598</v>
      </c>
      <c r="AG114" s="947"/>
      <c r="AH114" s="947"/>
      <c r="AI114" s="947"/>
      <c r="AJ114" s="948"/>
      <c r="AK114" s="949">
        <v>46539</v>
      </c>
      <c r="AL114" s="947"/>
      <c r="AM114" s="947"/>
      <c r="AN114" s="947"/>
      <c r="AO114" s="948"/>
      <c r="AP114" s="950">
        <v>0.3</v>
      </c>
      <c r="AQ114" s="951"/>
      <c r="AR114" s="951"/>
      <c r="AS114" s="951"/>
      <c r="AT114" s="952"/>
      <c r="AU114" s="896"/>
      <c r="AV114" s="897"/>
      <c r="AW114" s="897"/>
      <c r="AX114" s="897"/>
      <c r="AY114" s="897"/>
      <c r="AZ114" s="910" t="s">
        <v>453</v>
      </c>
      <c r="BA114" s="911"/>
      <c r="BB114" s="911"/>
      <c r="BC114" s="911"/>
      <c r="BD114" s="911"/>
      <c r="BE114" s="911"/>
      <c r="BF114" s="911"/>
      <c r="BG114" s="911"/>
      <c r="BH114" s="911"/>
      <c r="BI114" s="911"/>
      <c r="BJ114" s="911"/>
      <c r="BK114" s="911"/>
      <c r="BL114" s="911"/>
      <c r="BM114" s="911"/>
      <c r="BN114" s="911"/>
      <c r="BO114" s="911"/>
      <c r="BP114" s="912"/>
      <c r="BQ114" s="913">
        <v>2726407</v>
      </c>
      <c r="BR114" s="914"/>
      <c r="BS114" s="914"/>
      <c r="BT114" s="914"/>
      <c r="BU114" s="914"/>
      <c r="BV114" s="914">
        <v>2847662</v>
      </c>
      <c r="BW114" s="914"/>
      <c r="BX114" s="914"/>
      <c r="BY114" s="914"/>
      <c r="BZ114" s="914"/>
      <c r="CA114" s="914">
        <v>3089388</v>
      </c>
      <c r="CB114" s="914"/>
      <c r="CC114" s="914"/>
      <c r="CD114" s="914"/>
      <c r="CE114" s="914"/>
      <c r="CF114" s="908">
        <v>21.9</v>
      </c>
      <c r="CG114" s="909"/>
      <c r="CH114" s="909"/>
      <c r="CI114" s="909"/>
      <c r="CJ114" s="909"/>
      <c r="CK114" s="936"/>
      <c r="CL114" s="937"/>
      <c r="CM114" s="910" t="s">
        <v>454</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131</v>
      </c>
      <c r="DH114" s="947"/>
      <c r="DI114" s="947"/>
      <c r="DJ114" s="947"/>
      <c r="DK114" s="948"/>
      <c r="DL114" s="949" t="s">
        <v>131</v>
      </c>
      <c r="DM114" s="947"/>
      <c r="DN114" s="947"/>
      <c r="DO114" s="947"/>
      <c r="DP114" s="948"/>
      <c r="DQ114" s="949" t="s">
        <v>131</v>
      </c>
      <c r="DR114" s="947"/>
      <c r="DS114" s="947"/>
      <c r="DT114" s="947"/>
      <c r="DU114" s="948"/>
      <c r="DV114" s="950" t="s">
        <v>131</v>
      </c>
      <c r="DW114" s="951"/>
      <c r="DX114" s="951"/>
      <c r="DY114" s="951"/>
      <c r="DZ114" s="952"/>
    </row>
    <row r="115" spans="1:130" s="224" customFormat="1" ht="26.25" customHeight="1">
      <c r="A115" s="942"/>
      <c r="B115" s="943"/>
      <c r="C115" s="911" t="s">
        <v>455</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260756</v>
      </c>
      <c r="AB115" s="926"/>
      <c r="AC115" s="926"/>
      <c r="AD115" s="926"/>
      <c r="AE115" s="927"/>
      <c r="AF115" s="928">
        <v>1259335</v>
      </c>
      <c r="AG115" s="926"/>
      <c r="AH115" s="926"/>
      <c r="AI115" s="926"/>
      <c r="AJ115" s="927"/>
      <c r="AK115" s="928">
        <v>90881</v>
      </c>
      <c r="AL115" s="926"/>
      <c r="AM115" s="926"/>
      <c r="AN115" s="926"/>
      <c r="AO115" s="927"/>
      <c r="AP115" s="929">
        <v>0.6</v>
      </c>
      <c r="AQ115" s="930"/>
      <c r="AR115" s="930"/>
      <c r="AS115" s="930"/>
      <c r="AT115" s="931"/>
      <c r="AU115" s="896"/>
      <c r="AV115" s="897"/>
      <c r="AW115" s="897"/>
      <c r="AX115" s="897"/>
      <c r="AY115" s="897"/>
      <c r="AZ115" s="910" t="s">
        <v>456</v>
      </c>
      <c r="BA115" s="911"/>
      <c r="BB115" s="911"/>
      <c r="BC115" s="911"/>
      <c r="BD115" s="911"/>
      <c r="BE115" s="911"/>
      <c r="BF115" s="911"/>
      <c r="BG115" s="911"/>
      <c r="BH115" s="911"/>
      <c r="BI115" s="911"/>
      <c r="BJ115" s="911"/>
      <c r="BK115" s="911"/>
      <c r="BL115" s="911"/>
      <c r="BM115" s="911"/>
      <c r="BN115" s="911"/>
      <c r="BO115" s="911"/>
      <c r="BP115" s="912"/>
      <c r="BQ115" s="913" t="s">
        <v>131</v>
      </c>
      <c r="BR115" s="914"/>
      <c r="BS115" s="914"/>
      <c r="BT115" s="914"/>
      <c r="BU115" s="914"/>
      <c r="BV115" s="914" t="s">
        <v>131</v>
      </c>
      <c r="BW115" s="914"/>
      <c r="BX115" s="914"/>
      <c r="BY115" s="914"/>
      <c r="BZ115" s="914"/>
      <c r="CA115" s="914" t="s">
        <v>131</v>
      </c>
      <c r="CB115" s="914"/>
      <c r="CC115" s="914"/>
      <c r="CD115" s="914"/>
      <c r="CE115" s="914"/>
      <c r="CF115" s="908" t="s">
        <v>440</v>
      </c>
      <c r="CG115" s="909"/>
      <c r="CH115" s="909"/>
      <c r="CI115" s="909"/>
      <c r="CJ115" s="909"/>
      <c r="CK115" s="936"/>
      <c r="CL115" s="937"/>
      <c r="CM115" s="910" t="s">
        <v>457</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v>2595317</v>
      </c>
      <c r="DH115" s="947"/>
      <c r="DI115" s="947"/>
      <c r="DJ115" s="947"/>
      <c r="DK115" s="948"/>
      <c r="DL115" s="949">
        <v>1340043</v>
      </c>
      <c r="DM115" s="947"/>
      <c r="DN115" s="947"/>
      <c r="DO115" s="947"/>
      <c r="DP115" s="948"/>
      <c r="DQ115" s="949">
        <v>1250040</v>
      </c>
      <c r="DR115" s="947"/>
      <c r="DS115" s="947"/>
      <c r="DT115" s="947"/>
      <c r="DU115" s="948"/>
      <c r="DV115" s="950">
        <v>8.9</v>
      </c>
      <c r="DW115" s="951"/>
      <c r="DX115" s="951"/>
      <c r="DY115" s="951"/>
      <c r="DZ115" s="952"/>
    </row>
    <row r="116" spans="1:130" s="224" customFormat="1" ht="26.25" customHeight="1">
      <c r="A116" s="944"/>
      <c r="B116" s="945"/>
      <c r="C116" s="953" t="s">
        <v>458</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131</v>
      </c>
      <c r="AB116" s="947"/>
      <c r="AC116" s="947"/>
      <c r="AD116" s="947"/>
      <c r="AE116" s="948"/>
      <c r="AF116" s="949" t="s">
        <v>131</v>
      </c>
      <c r="AG116" s="947"/>
      <c r="AH116" s="947"/>
      <c r="AI116" s="947"/>
      <c r="AJ116" s="948"/>
      <c r="AK116" s="949" t="s">
        <v>131</v>
      </c>
      <c r="AL116" s="947"/>
      <c r="AM116" s="947"/>
      <c r="AN116" s="947"/>
      <c r="AO116" s="948"/>
      <c r="AP116" s="950" t="s">
        <v>131</v>
      </c>
      <c r="AQ116" s="951"/>
      <c r="AR116" s="951"/>
      <c r="AS116" s="951"/>
      <c r="AT116" s="952"/>
      <c r="AU116" s="896"/>
      <c r="AV116" s="897"/>
      <c r="AW116" s="897"/>
      <c r="AX116" s="897"/>
      <c r="AY116" s="897"/>
      <c r="AZ116" s="955" t="s">
        <v>459</v>
      </c>
      <c r="BA116" s="956"/>
      <c r="BB116" s="956"/>
      <c r="BC116" s="956"/>
      <c r="BD116" s="956"/>
      <c r="BE116" s="956"/>
      <c r="BF116" s="956"/>
      <c r="BG116" s="956"/>
      <c r="BH116" s="956"/>
      <c r="BI116" s="956"/>
      <c r="BJ116" s="956"/>
      <c r="BK116" s="956"/>
      <c r="BL116" s="956"/>
      <c r="BM116" s="956"/>
      <c r="BN116" s="956"/>
      <c r="BO116" s="956"/>
      <c r="BP116" s="957"/>
      <c r="BQ116" s="913" t="s">
        <v>440</v>
      </c>
      <c r="BR116" s="914"/>
      <c r="BS116" s="914"/>
      <c r="BT116" s="914"/>
      <c r="BU116" s="914"/>
      <c r="BV116" s="914" t="s">
        <v>440</v>
      </c>
      <c r="BW116" s="914"/>
      <c r="BX116" s="914"/>
      <c r="BY116" s="914"/>
      <c r="BZ116" s="914"/>
      <c r="CA116" s="914" t="s">
        <v>131</v>
      </c>
      <c r="CB116" s="914"/>
      <c r="CC116" s="914"/>
      <c r="CD116" s="914"/>
      <c r="CE116" s="914"/>
      <c r="CF116" s="908" t="s">
        <v>440</v>
      </c>
      <c r="CG116" s="909"/>
      <c r="CH116" s="909"/>
      <c r="CI116" s="909"/>
      <c r="CJ116" s="909"/>
      <c r="CK116" s="936"/>
      <c r="CL116" s="937"/>
      <c r="CM116" s="910" t="s">
        <v>460</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2840</v>
      </c>
      <c r="DH116" s="947"/>
      <c r="DI116" s="947"/>
      <c r="DJ116" s="947"/>
      <c r="DK116" s="948"/>
      <c r="DL116" s="949">
        <v>1370</v>
      </c>
      <c r="DM116" s="947"/>
      <c r="DN116" s="947"/>
      <c r="DO116" s="947"/>
      <c r="DP116" s="948"/>
      <c r="DQ116" s="949" t="s">
        <v>131</v>
      </c>
      <c r="DR116" s="947"/>
      <c r="DS116" s="947"/>
      <c r="DT116" s="947"/>
      <c r="DU116" s="948"/>
      <c r="DV116" s="950" t="s">
        <v>131</v>
      </c>
      <c r="DW116" s="951"/>
      <c r="DX116" s="951"/>
      <c r="DY116" s="951"/>
      <c r="DZ116" s="952"/>
    </row>
    <row r="117" spans="1:130" s="224" customFormat="1" ht="26.25" customHeight="1">
      <c r="A117" s="900" t="s">
        <v>190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461</v>
      </c>
      <c r="Z117" s="882"/>
      <c r="AA117" s="966">
        <v>2256366</v>
      </c>
      <c r="AB117" s="967"/>
      <c r="AC117" s="967"/>
      <c r="AD117" s="967"/>
      <c r="AE117" s="968"/>
      <c r="AF117" s="969">
        <v>3322805</v>
      </c>
      <c r="AG117" s="967"/>
      <c r="AH117" s="967"/>
      <c r="AI117" s="967"/>
      <c r="AJ117" s="968"/>
      <c r="AK117" s="969">
        <v>2226663</v>
      </c>
      <c r="AL117" s="967"/>
      <c r="AM117" s="967"/>
      <c r="AN117" s="967"/>
      <c r="AO117" s="968"/>
      <c r="AP117" s="970"/>
      <c r="AQ117" s="971"/>
      <c r="AR117" s="971"/>
      <c r="AS117" s="971"/>
      <c r="AT117" s="972"/>
      <c r="AU117" s="896"/>
      <c r="AV117" s="897"/>
      <c r="AW117" s="897"/>
      <c r="AX117" s="897"/>
      <c r="AY117" s="897"/>
      <c r="AZ117" s="962" t="s">
        <v>462</v>
      </c>
      <c r="BA117" s="963"/>
      <c r="BB117" s="963"/>
      <c r="BC117" s="963"/>
      <c r="BD117" s="963"/>
      <c r="BE117" s="963"/>
      <c r="BF117" s="963"/>
      <c r="BG117" s="963"/>
      <c r="BH117" s="963"/>
      <c r="BI117" s="963"/>
      <c r="BJ117" s="963"/>
      <c r="BK117" s="963"/>
      <c r="BL117" s="963"/>
      <c r="BM117" s="963"/>
      <c r="BN117" s="963"/>
      <c r="BO117" s="963"/>
      <c r="BP117" s="964"/>
      <c r="BQ117" s="913" t="s">
        <v>451</v>
      </c>
      <c r="BR117" s="914"/>
      <c r="BS117" s="914"/>
      <c r="BT117" s="914"/>
      <c r="BU117" s="914"/>
      <c r="BV117" s="914" t="s">
        <v>451</v>
      </c>
      <c r="BW117" s="914"/>
      <c r="BX117" s="914"/>
      <c r="BY117" s="914"/>
      <c r="BZ117" s="914"/>
      <c r="CA117" s="914" t="s">
        <v>131</v>
      </c>
      <c r="CB117" s="914"/>
      <c r="CC117" s="914"/>
      <c r="CD117" s="914"/>
      <c r="CE117" s="914"/>
      <c r="CF117" s="908" t="s">
        <v>131</v>
      </c>
      <c r="CG117" s="909"/>
      <c r="CH117" s="909"/>
      <c r="CI117" s="909"/>
      <c r="CJ117" s="909"/>
      <c r="CK117" s="936"/>
      <c r="CL117" s="937"/>
      <c r="CM117" s="910" t="s">
        <v>463</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451</v>
      </c>
      <c r="DH117" s="947"/>
      <c r="DI117" s="947"/>
      <c r="DJ117" s="947"/>
      <c r="DK117" s="948"/>
      <c r="DL117" s="949" t="s">
        <v>131</v>
      </c>
      <c r="DM117" s="947"/>
      <c r="DN117" s="947"/>
      <c r="DO117" s="947"/>
      <c r="DP117" s="948"/>
      <c r="DQ117" s="949" t="s">
        <v>131</v>
      </c>
      <c r="DR117" s="947"/>
      <c r="DS117" s="947"/>
      <c r="DT117" s="947"/>
      <c r="DU117" s="948"/>
      <c r="DV117" s="950" t="s">
        <v>131</v>
      </c>
      <c r="DW117" s="951"/>
      <c r="DX117" s="951"/>
      <c r="DY117" s="951"/>
      <c r="DZ117" s="952"/>
    </row>
    <row r="118" spans="1:130" s="224" customFormat="1" ht="26.25" customHeight="1">
      <c r="A118" s="900" t="s">
        <v>435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432</v>
      </c>
      <c r="AB118" s="881"/>
      <c r="AC118" s="881"/>
      <c r="AD118" s="881"/>
      <c r="AE118" s="882"/>
      <c r="AF118" s="880" t="s">
        <v>433</v>
      </c>
      <c r="AG118" s="881"/>
      <c r="AH118" s="881"/>
      <c r="AI118" s="881"/>
      <c r="AJ118" s="882"/>
      <c r="AK118" s="880" t="s">
        <v>313</v>
      </c>
      <c r="AL118" s="881"/>
      <c r="AM118" s="881"/>
      <c r="AN118" s="881"/>
      <c r="AO118" s="882"/>
      <c r="AP118" s="958" t="s">
        <v>434</v>
      </c>
      <c r="AQ118" s="959"/>
      <c r="AR118" s="959"/>
      <c r="AS118" s="959"/>
      <c r="AT118" s="960"/>
      <c r="AU118" s="896"/>
      <c r="AV118" s="897"/>
      <c r="AW118" s="897"/>
      <c r="AX118" s="897"/>
      <c r="AY118" s="897"/>
      <c r="AZ118" s="961" t="s">
        <v>464</v>
      </c>
      <c r="BA118" s="953"/>
      <c r="BB118" s="953"/>
      <c r="BC118" s="953"/>
      <c r="BD118" s="953"/>
      <c r="BE118" s="953"/>
      <c r="BF118" s="953"/>
      <c r="BG118" s="953"/>
      <c r="BH118" s="953"/>
      <c r="BI118" s="953"/>
      <c r="BJ118" s="953"/>
      <c r="BK118" s="953"/>
      <c r="BL118" s="953"/>
      <c r="BM118" s="953"/>
      <c r="BN118" s="953"/>
      <c r="BO118" s="953"/>
      <c r="BP118" s="954"/>
      <c r="BQ118" s="987" t="s">
        <v>451</v>
      </c>
      <c r="BR118" s="988"/>
      <c r="BS118" s="988"/>
      <c r="BT118" s="988"/>
      <c r="BU118" s="988"/>
      <c r="BV118" s="988" t="s">
        <v>131</v>
      </c>
      <c r="BW118" s="988"/>
      <c r="BX118" s="988"/>
      <c r="BY118" s="988"/>
      <c r="BZ118" s="988"/>
      <c r="CA118" s="988" t="s">
        <v>451</v>
      </c>
      <c r="CB118" s="988"/>
      <c r="CC118" s="988"/>
      <c r="CD118" s="988"/>
      <c r="CE118" s="988"/>
      <c r="CF118" s="908" t="s">
        <v>131</v>
      </c>
      <c r="CG118" s="909"/>
      <c r="CH118" s="909"/>
      <c r="CI118" s="909"/>
      <c r="CJ118" s="909"/>
      <c r="CK118" s="936"/>
      <c r="CL118" s="937"/>
      <c r="CM118" s="910" t="s">
        <v>465</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451</v>
      </c>
      <c r="DH118" s="947"/>
      <c r="DI118" s="947"/>
      <c r="DJ118" s="947"/>
      <c r="DK118" s="948"/>
      <c r="DL118" s="949" t="s">
        <v>451</v>
      </c>
      <c r="DM118" s="947"/>
      <c r="DN118" s="947"/>
      <c r="DO118" s="947"/>
      <c r="DP118" s="948"/>
      <c r="DQ118" s="949" t="s">
        <v>451</v>
      </c>
      <c r="DR118" s="947"/>
      <c r="DS118" s="947"/>
      <c r="DT118" s="947"/>
      <c r="DU118" s="948"/>
      <c r="DV118" s="950" t="s">
        <v>131</v>
      </c>
      <c r="DW118" s="951"/>
      <c r="DX118" s="951"/>
      <c r="DY118" s="951"/>
      <c r="DZ118" s="952"/>
    </row>
    <row r="119" spans="1:130" s="224" customFormat="1" ht="26.25" customHeight="1">
      <c r="A119" s="1044" t="s">
        <v>438</v>
      </c>
      <c r="B119" s="935"/>
      <c r="C119" s="917" t="s">
        <v>439</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451</v>
      </c>
      <c r="AB119" s="888"/>
      <c r="AC119" s="888"/>
      <c r="AD119" s="888"/>
      <c r="AE119" s="889"/>
      <c r="AF119" s="890" t="s">
        <v>451</v>
      </c>
      <c r="AG119" s="888"/>
      <c r="AH119" s="888"/>
      <c r="AI119" s="888"/>
      <c r="AJ119" s="889"/>
      <c r="AK119" s="890" t="s">
        <v>451</v>
      </c>
      <c r="AL119" s="888"/>
      <c r="AM119" s="888"/>
      <c r="AN119" s="888"/>
      <c r="AO119" s="889"/>
      <c r="AP119" s="891" t="s">
        <v>451</v>
      </c>
      <c r="AQ119" s="892"/>
      <c r="AR119" s="892"/>
      <c r="AS119" s="892"/>
      <c r="AT119" s="893"/>
      <c r="AU119" s="898"/>
      <c r="AV119" s="899"/>
      <c r="AW119" s="899"/>
      <c r="AX119" s="899"/>
      <c r="AY119" s="899"/>
      <c r="AZ119" s="245" t="s">
        <v>190</v>
      </c>
      <c r="BA119" s="245"/>
      <c r="BB119" s="245"/>
      <c r="BC119" s="245"/>
      <c r="BD119" s="245"/>
      <c r="BE119" s="245"/>
      <c r="BF119" s="245"/>
      <c r="BG119" s="245"/>
      <c r="BH119" s="245"/>
      <c r="BI119" s="245"/>
      <c r="BJ119" s="245"/>
      <c r="BK119" s="245"/>
      <c r="BL119" s="245"/>
      <c r="BM119" s="245"/>
      <c r="BN119" s="245"/>
      <c r="BO119" s="965" t="s">
        <v>466</v>
      </c>
      <c r="BP119" s="993"/>
      <c r="BQ119" s="987">
        <v>27471416</v>
      </c>
      <c r="BR119" s="988"/>
      <c r="BS119" s="988"/>
      <c r="BT119" s="988"/>
      <c r="BU119" s="988"/>
      <c r="BV119" s="988">
        <v>28143517</v>
      </c>
      <c r="BW119" s="988"/>
      <c r="BX119" s="988"/>
      <c r="BY119" s="988"/>
      <c r="BZ119" s="988"/>
      <c r="CA119" s="988">
        <v>28719390</v>
      </c>
      <c r="CB119" s="988"/>
      <c r="CC119" s="988"/>
      <c r="CD119" s="988"/>
      <c r="CE119" s="988"/>
      <c r="CF119" s="989"/>
      <c r="CG119" s="990"/>
      <c r="CH119" s="990"/>
      <c r="CI119" s="990"/>
      <c r="CJ119" s="991"/>
      <c r="CK119" s="938"/>
      <c r="CL119" s="939"/>
      <c r="CM119" s="961" t="s">
        <v>467</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131</v>
      </c>
      <c r="DH119" s="974"/>
      <c r="DI119" s="974"/>
      <c r="DJ119" s="974"/>
      <c r="DK119" s="975"/>
      <c r="DL119" s="973" t="s">
        <v>131</v>
      </c>
      <c r="DM119" s="974"/>
      <c r="DN119" s="974"/>
      <c r="DO119" s="974"/>
      <c r="DP119" s="975"/>
      <c r="DQ119" s="973" t="s">
        <v>131</v>
      </c>
      <c r="DR119" s="974"/>
      <c r="DS119" s="974"/>
      <c r="DT119" s="974"/>
      <c r="DU119" s="975"/>
      <c r="DV119" s="976" t="s">
        <v>131</v>
      </c>
      <c r="DW119" s="977"/>
      <c r="DX119" s="977"/>
      <c r="DY119" s="977"/>
      <c r="DZ119" s="978"/>
    </row>
    <row r="120" spans="1:130" s="224" customFormat="1" ht="26.25" customHeight="1">
      <c r="A120" s="1045"/>
      <c r="B120" s="937"/>
      <c r="C120" s="910" t="s">
        <v>443</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131</v>
      </c>
      <c r="AB120" s="947"/>
      <c r="AC120" s="947"/>
      <c r="AD120" s="947"/>
      <c r="AE120" s="948"/>
      <c r="AF120" s="949" t="s">
        <v>131</v>
      </c>
      <c r="AG120" s="947"/>
      <c r="AH120" s="947"/>
      <c r="AI120" s="947"/>
      <c r="AJ120" s="948"/>
      <c r="AK120" s="949" t="s">
        <v>131</v>
      </c>
      <c r="AL120" s="947"/>
      <c r="AM120" s="947"/>
      <c r="AN120" s="947"/>
      <c r="AO120" s="948"/>
      <c r="AP120" s="950" t="s">
        <v>131</v>
      </c>
      <c r="AQ120" s="951"/>
      <c r="AR120" s="951"/>
      <c r="AS120" s="951"/>
      <c r="AT120" s="952"/>
      <c r="AU120" s="979" t="s">
        <v>468</v>
      </c>
      <c r="AV120" s="980"/>
      <c r="AW120" s="980"/>
      <c r="AX120" s="980"/>
      <c r="AY120" s="981"/>
      <c r="AZ120" s="917" t="s">
        <v>469</v>
      </c>
      <c r="BA120" s="885"/>
      <c r="BB120" s="885"/>
      <c r="BC120" s="885"/>
      <c r="BD120" s="885"/>
      <c r="BE120" s="885"/>
      <c r="BF120" s="885"/>
      <c r="BG120" s="885"/>
      <c r="BH120" s="885"/>
      <c r="BI120" s="885"/>
      <c r="BJ120" s="885"/>
      <c r="BK120" s="885"/>
      <c r="BL120" s="885"/>
      <c r="BM120" s="885"/>
      <c r="BN120" s="885"/>
      <c r="BO120" s="885"/>
      <c r="BP120" s="886"/>
      <c r="BQ120" s="918">
        <v>6948064</v>
      </c>
      <c r="BR120" s="919"/>
      <c r="BS120" s="919"/>
      <c r="BT120" s="919"/>
      <c r="BU120" s="919"/>
      <c r="BV120" s="919">
        <v>8437661</v>
      </c>
      <c r="BW120" s="919"/>
      <c r="BX120" s="919"/>
      <c r="BY120" s="919"/>
      <c r="BZ120" s="919"/>
      <c r="CA120" s="919">
        <v>10435407</v>
      </c>
      <c r="CB120" s="919"/>
      <c r="CC120" s="919"/>
      <c r="CD120" s="919"/>
      <c r="CE120" s="919"/>
      <c r="CF120" s="932">
        <v>74.099999999999994</v>
      </c>
      <c r="CG120" s="933"/>
      <c r="CH120" s="933"/>
      <c r="CI120" s="933"/>
      <c r="CJ120" s="933"/>
      <c r="CK120" s="994" t="s">
        <v>470</v>
      </c>
      <c r="CL120" s="995"/>
      <c r="CM120" s="995"/>
      <c r="CN120" s="995"/>
      <c r="CO120" s="996"/>
      <c r="CP120" s="1002" t="s">
        <v>415</v>
      </c>
      <c r="CQ120" s="1003"/>
      <c r="CR120" s="1003"/>
      <c r="CS120" s="1003"/>
      <c r="CT120" s="1003"/>
      <c r="CU120" s="1003"/>
      <c r="CV120" s="1003"/>
      <c r="CW120" s="1003"/>
      <c r="CX120" s="1003"/>
      <c r="CY120" s="1003"/>
      <c r="CZ120" s="1003"/>
      <c r="DA120" s="1003"/>
      <c r="DB120" s="1003"/>
      <c r="DC120" s="1003"/>
      <c r="DD120" s="1003"/>
      <c r="DE120" s="1003"/>
      <c r="DF120" s="1004"/>
      <c r="DG120" s="918">
        <v>3466452</v>
      </c>
      <c r="DH120" s="919"/>
      <c r="DI120" s="919"/>
      <c r="DJ120" s="919"/>
      <c r="DK120" s="919"/>
      <c r="DL120" s="919">
        <v>3535443</v>
      </c>
      <c r="DM120" s="919"/>
      <c r="DN120" s="919"/>
      <c r="DO120" s="919"/>
      <c r="DP120" s="919"/>
      <c r="DQ120" s="919">
        <v>3493843</v>
      </c>
      <c r="DR120" s="919"/>
      <c r="DS120" s="919"/>
      <c r="DT120" s="919"/>
      <c r="DU120" s="919"/>
      <c r="DV120" s="920">
        <v>24.8</v>
      </c>
      <c r="DW120" s="920"/>
      <c r="DX120" s="920"/>
      <c r="DY120" s="920"/>
      <c r="DZ120" s="921"/>
    </row>
    <row r="121" spans="1:130" s="224" customFormat="1" ht="26.25" customHeight="1">
      <c r="A121" s="1045"/>
      <c r="B121" s="937"/>
      <c r="C121" s="962" t="s">
        <v>471</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131</v>
      </c>
      <c r="AB121" s="947"/>
      <c r="AC121" s="947"/>
      <c r="AD121" s="947"/>
      <c r="AE121" s="948"/>
      <c r="AF121" s="949" t="s">
        <v>131</v>
      </c>
      <c r="AG121" s="947"/>
      <c r="AH121" s="947"/>
      <c r="AI121" s="947"/>
      <c r="AJ121" s="948"/>
      <c r="AK121" s="949" t="s">
        <v>131</v>
      </c>
      <c r="AL121" s="947"/>
      <c r="AM121" s="947"/>
      <c r="AN121" s="947"/>
      <c r="AO121" s="948"/>
      <c r="AP121" s="950" t="s">
        <v>131</v>
      </c>
      <c r="AQ121" s="951"/>
      <c r="AR121" s="951"/>
      <c r="AS121" s="951"/>
      <c r="AT121" s="952"/>
      <c r="AU121" s="982"/>
      <c r="AV121" s="983"/>
      <c r="AW121" s="983"/>
      <c r="AX121" s="983"/>
      <c r="AY121" s="984"/>
      <c r="AZ121" s="910" t="s">
        <v>472</v>
      </c>
      <c r="BA121" s="911"/>
      <c r="BB121" s="911"/>
      <c r="BC121" s="911"/>
      <c r="BD121" s="911"/>
      <c r="BE121" s="911"/>
      <c r="BF121" s="911"/>
      <c r="BG121" s="911"/>
      <c r="BH121" s="911"/>
      <c r="BI121" s="911"/>
      <c r="BJ121" s="911"/>
      <c r="BK121" s="911"/>
      <c r="BL121" s="911"/>
      <c r="BM121" s="911"/>
      <c r="BN121" s="911"/>
      <c r="BO121" s="911"/>
      <c r="BP121" s="912"/>
      <c r="BQ121" s="913">
        <v>6086301</v>
      </c>
      <c r="BR121" s="914"/>
      <c r="BS121" s="914"/>
      <c r="BT121" s="914"/>
      <c r="BU121" s="914"/>
      <c r="BV121" s="914">
        <v>5262598</v>
      </c>
      <c r="BW121" s="914"/>
      <c r="BX121" s="914"/>
      <c r="BY121" s="914"/>
      <c r="BZ121" s="914"/>
      <c r="CA121" s="914">
        <v>5639088</v>
      </c>
      <c r="CB121" s="914"/>
      <c r="CC121" s="914"/>
      <c r="CD121" s="914"/>
      <c r="CE121" s="914"/>
      <c r="CF121" s="908">
        <v>40.1</v>
      </c>
      <c r="CG121" s="909"/>
      <c r="CH121" s="909"/>
      <c r="CI121" s="909"/>
      <c r="CJ121" s="909"/>
      <c r="CK121" s="997"/>
      <c r="CL121" s="998"/>
      <c r="CM121" s="998"/>
      <c r="CN121" s="998"/>
      <c r="CO121" s="999"/>
      <c r="CP121" s="1007" t="s">
        <v>414</v>
      </c>
      <c r="CQ121" s="1008"/>
      <c r="CR121" s="1008"/>
      <c r="CS121" s="1008"/>
      <c r="CT121" s="1008"/>
      <c r="CU121" s="1008"/>
      <c r="CV121" s="1008"/>
      <c r="CW121" s="1008"/>
      <c r="CX121" s="1008"/>
      <c r="CY121" s="1008"/>
      <c r="CZ121" s="1008"/>
      <c r="DA121" s="1008"/>
      <c r="DB121" s="1008"/>
      <c r="DC121" s="1008"/>
      <c r="DD121" s="1008"/>
      <c r="DE121" s="1008"/>
      <c r="DF121" s="1009"/>
      <c r="DG121" s="913">
        <v>188949</v>
      </c>
      <c r="DH121" s="914"/>
      <c r="DI121" s="914"/>
      <c r="DJ121" s="914"/>
      <c r="DK121" s="914"/>
      <c r="DL121" s="914">
        <v>182383</v>
      </c>
      <c r="DM121" s="914"/>
      <c r="DN121" s="914"/>
      <c r="DO121" s="914"/>
      <c r="DP121" s="914"/>
      <c r="DQ121" s="914">
        <v>143502</v>
      </c>
      <c r="DR121" s="914"/>
      <c r="DS121" s="914"/>
      <c r="DT121" s="914"/>
      <c r="DU121" s="914"/>
      <c r="DV121" s="915">
        <v>1</v>
      </c>
      <c r="DW121" s="915"/>
      <c r="DX121" s="915"/>
      <c r="DY121" s="915"/>
      <c r="DZ121" s="916"/>
    </row>
    <row r="122" spans="1:130" s="224" customFormat="1" ht="26.25" customHeight="1">
      <c r="A122" s="1045"/>
      <c r="B122" s="937"/>
      <c r="C122" s="910" t="s">
        <v>454</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131</v>
      </c>
      <c r="AB122" s="947"/>
      <c r="AC122" s="947"/>
      <c r="AD122" s="947"/>
      <c r="AE122" s="948"/>
      <c r="AF122" s="949" t="s">
        <v>131</v>
      </c>
      <c r="AG122" s="947"/>
      <c r="AH122" s="947"/>
      <c r="AI122" s="947"/>
      <c r="AJ122" s="948"/>
      <c r="AK122" s="949" t="s">
        <v>131</v>
      </c>
      <c r="AL122" s="947"/>
      <c r="AM122" s="947"/>
      <c r="AN122" s="947"/>
      <c r="AO122" s="948"/>
      <c r="AP122" s="950" t="s">
        <v>131</v>
      </c>
      <c r="AQ122" s="951"/>
      <c r="AR122" s="951"/>
      <c r="AS122" s="951"/>
      <c r="AT122" s="952"/>
      <c r="AU122" s="982"/>
      <c r="AV122" s="983"/>
      <c r="AW122" s="983"/>
      <c r="AX122" s="983"/>
      <c r="AY122" s="984"/>
      <c r="AZ122" s="961" t="s">
        <v>473</v>
      </c>
      <c r="BA122" s="953"/>
      <c r="BB122" s="953"/>
      <c r="BC122" s="953"/>
      <c r="BD122" s="953"/>
      <c r="BE122" s="953"/>
      <c r="BF122" s="953"/>
      <c r="BG122" s="953"/>
      <c r="BH122" s="953"/>
      <c r="BI122" s="953"/>
      <c r="BJ122" s="953"/>
      <c r="BK122" s="953"/>
      <c r="BL122" s="953"/>
      <c r="BM122" s="953"/>
      <c r="BN122" s="953"/>
      <c r="BO122" s="953"/>
      <c r="BP122" s="954"/>
      <c r="BQ122" s="987">
        <v>16615026</v>
      </c>
      <c r="BR122" s="988"/>
      <c r="BS122" s="988"/>
      <c r="BT122" s="988"/>
      <c r="BU122" s="988"/>
      <c r="BV122" s="988">
        <v>16841204</v>
      </c>
      <c r="BW122" s="988"/>
      <c r="BX122" s="988"/>
      <c r="BY122" s="988"/>
      <c r="BZ122" s="988"/>
      <c r="CA122" s="988">
        <v>16573839</v>
      </c>
      <c r="CB122" s="988"/>
      <c r="CC122" s="988"/>
      <c r="CD122" s="988"/>
      <c r="CE122" s="988"/>
      <c r="CF122" s="1005">
        <v>117.7</v>
      </c>
      <c r="CG122" s="1006"/>
      <c r="CH122" s="1006"/>
      <c r="CI122" s="1006"/>
      <c r="CJ122" s="1006"/>
      <c r="CK122" s="997"/>
      <c r="CL122" s="998"/>
      <c r="CM122" s="998"/>
      <c r="CN122" s="998"/>
      <c r="CO122" s="999"/>
      <c r="CP122" s="1007" t="s">
        <v>410</v>
      </c>
      <c r="CQ122" s="1008"/>
      <c r="CR122" s="1008"/>
      <c r="CS122" s="1008"/>
      <c r="CT122" s="1008"/>
      <c r="CU122" s="1008"/>
      <c r="CV122" s="1008"/>
      <c r="CW122" s="1008"/>
      <c r="CX122" s="1008"/>
      <c r="CY122" s="1008"/>
      <c r="CZ122" s="1008"/>
      <c r="DA122" s="1008"/>
      <c r="DB122" s="1008"/>
      <c r="DC122" s="1008"/>
      <c r="DD122" s="1008"/>
      <c r="DE122" s="1008"/>
      <c r="DF122" s="1009"/>
      <c r="DG122" s="913" t="s">
        <v>131</v>
      </c>
      <c r="DH122" s="914"/>
      <c r="DI122" s="914"/>
      <c r="DJ122" s="914"/>
      <c r="DK122" s="914"/>
      <c r="DL122" s="914" t="s">
        <v>131</v>
      </c>
      <c r="DM122" s="914"/>
      <c r="DN122" s="914"/>
      <c r="DO122" s="914"/>
      <c r="DP122" s="914"/>
      <c r="DQ122" s="914" t="s">
        <v>131</v>
      </c>
      <c r="DR122" s="914"/>
      <c r="DS122" s="914"/>
      <c r="DT122" s="914"/>
      <c r="DU122" s="914"/>
      <c r="DV122" s="915" t="s">
        <v>131</v>
      </c>
      <c r="DW122" s="915"/>
      <c r="DX122" s="915"/>
      <c r="DY122" s="915"/>
      <c r="DZ122" s="916"/>
    </row>
    <row r="123" spans="1:130" s="224" customFormat="1" ht="26.25" customHeight="1">
      <c r="A123" s="1045"/>
      <c r="B123" s="937"/>
      <c r="C123" s="910" t="s">
        <v>460</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131</v>
      </c>
      <c r="AB123" s="947"/>
      <c r="AC123" s="947"/>
      <c r="AD123" s="947"/>
      <c r="AE123" s="948"/>
      <c r="AF123" s="949" t="s">
        <v>131</v>
      </c>
      <c r="AG123" s="947"/>
      <c r="AH123" s="947"/>
      <c r="AI123" s="947"/>
      <c r="AJ123" s="948"/>
      <c r="AK123" s="949" t="s">
        <v>131</v>
      </c>
      <c r="AL123" s="947"/>
      <c r="AM123" s="947"/>
      <c r="AN123" s="947"/>
      <c r="AO123" s="948"/>
      <c r="AP123" s="950" t="s">
        <v>131</v>
      </c>
      <c r="AQ123" s="951"/>
      <c r="AR123" s="951"/>
      <c r="AS123" s="951"/>
      <c r="AT123" s="952"/>
      <c r="AU123" s="985"/>
      <c r="AV123" s="986"/>
      <c r="AW123" s="986"/>
      <c r="AX123" s="986"/>
      <c r="AY123" s="986"/>
      <c r="AZ123" s="245" t="s">
        <v>190</v>
      </c>
      <c r="BA123" s="245"/>
      <c r="BB123" s="245"/>
      <c r="BC123" s="245"/>
      <c r="BD123" s="245"/>
      <c r="BE123" s="245"/>
      <c r="BF123" s="245"/>
      <c r="BG123" s="245"/>
      <c r="BH123" s="245"/>
      <c r="BI123" s="245"/>
      <c r="BJ123" s="245"/>
      <c r="BK123" s="245"/>
      <c r="BL123" s="245"/>
      <c r="BM123" s="245"/>
      <c r="BN123" s="245"/>
      <c r="BO123" s="965" t="s">
        <v>474</v>
      </c>
      <c r="BP123" s="993"/>
      <c r="BQ123" s="1051">
        <v>29649391</v>
      </c>
      <c r="BR123" s="1052"/>
      <c r="BS123" s="1052"/>
      <c r="BT123" s="1052"/>
      <c r="BU123" s="1052"/>
      <c r="BV123" s="1052">
        <v>30541463</v>
      </c>
      <c r="BW123" s="1052"/>
      <c r="BX123" s="1052"/>
      <c r="BY123" s="1052"/>
      <c r="BZ123" s="1052"/>
      <c r="CA123" s="1052">
        <v>32648334</v>
      </c>
      <c r="CB123" s="1052"/>
      <c r="CC123" s="1052"/>
      <c r="CD123" s="1052"/>
      <c r="CE123" s="1052"/>
      <c r="CF123" s="989"/>
      <c r="CG123" s="990"/>
      <c r="CH123" s="990"/>
      <c r="CI123" s="990"/>
      <c r="CJ123" s="991"/>
      <c r="CK123" s="997"/>
      <c r="CL123" s="998"/>
      <c r="CM123" s="998"/>
      <c r="CN123" s="998"/>
      <c r="CO123" s="999"/>
      <c r="CP123" s="1007" t="s">
        <v>411</v>
      </c>
      <c r="CQ123" s="1008"/>
      <c r="CR123" s="1008"/>
      <c r="CS123" s="1008"/>
      <c r="CT123" s="1008"/>
      <c r="CU123" s="1008"/>
      <c r="CV123" s="1008"/>
      <c r="CW123" s="1008"/>
      <c r="CX123" s="1008"/>
      <c r="CY123" s="1008"/>
      <c r="CZ123" s="1008"/>
      <c r="DA123" s="1008"/>
      <c r="DB123" s="1008"/>
      <c r="DC123" s="1008"/>
      <c r="DD123" s="1008"/>
      <c r="DE123" s="1008"/>
      <c r="DF123" s="1009"/>
      <c r="DG123" s="946" t="s">
        <v>131</v>
      </c>
      <c r="DH123" s="947"/>
      <c r="DI123" s="947"/>
      <c r="DJ123" s="947"/>
      <c r="DK123" s="948"/>
      <c r="DL123" s="949" t="s">
        <v>131</v>
      </c>
      <c r="DM123" s="947"/>
      <c r="DN123" s="947"/>
      <c r="DO123" s="947"/>
      <c r="DP123" s="948"/>
      <c r="DQ123" s="949" t="s">
        <v>131</v>
      </c>
      <c r="DR123" s="947"/>
      <c r="DS123" s="947"/>
      <c r="DT123" s="947"/>
      <c r="DU123" s="948"/>
      <c r="DV123" s="950" t="s">
        <v>131</v>
      </c>
      <c r="DW123" s="951"/>
      <c r="DX123" s="951"/>
      <c r="DY123" s="951"/>
      <c r="DZ123" s="952"/>
    </row>
    <row r="124" spans="1:130" s="224" customFormat="1" ht="26.25" customHeight="1" thickBot="1">
      <c r="A124" s="1045"/>
      <c r="B124" s="937"/>
      <c r="C124" s="910" t="s">
        <v>463</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v>256327</v>
      </c>
      <c r="AB124" s="947"/>
      <c r="AC124" s="947"/>
      <c r="AD124" s="947"/>
      <c r="AE124" s="948"/>
      <c r="AF124" s="949">
        <v>1255274</v>
      </c>
      <c r="AG124" s="947"/>
      <c r="AH124" s="947"/>
      <c r="AI124" s="947"/>
      <c r="AJ124" s="948"/>
      <c r="AK124" s="949">
        <v>90002</v>
      </c>
      <c r="AL124" s="947"/>
      <c r="AM124" s="947"/>
      <c r="AN124" s="947"/>
      <c r="AO124" s="948"/>
      <c r="AP124" s="950">
        <v>0.6</v>
      </c>
      <c r="AQ124" s="951"/>
      <c r="AR124" s="951"/>
      <c r="AS124" s="951"/>
      <c r="AT124" s="952"/>
      <c r="AU124" s="1047" t="s">
        <v>475</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131</v>
      </c>
      <c r="BR124" s="1015"/>
      <c r="BS124" s="1015"/>
      <c r="BT124" s="1015"/>
      <c r="BU124" s="1015"/>
      <c r="BV124" s="1015" t="s">
        <v>131</v>
      </c>
      <c r="BW124" s="1015"/>
      <c r="BX124" s="1015"/>
      <c r="BY124" s="1015"/>
      <c r="BZ124" s="1015"/>
      <c r="CA124" s="1015" t="s">
        <v>131</v>
      </c>
      <c r="CB124" s="1015"/>
      <c r="CC124" s="1015"/>
      <c r="CD124" s="1015"/>
      <c r="CE124" s="1015"/>
      <c r="CF124" s="1016"/>
      <c r="CG124" s="1017"/>
      <c r="CH124" s="1017"/>
      <c r="CI124" s="1017"/>
      <c r="CJ124" s="1018"/>
      <c r="CK124" s="1000"/>
      <c r="CL124" s="1000"/>
      <c r="CM124" s="1000"/>
      <c r="CN124" s="1000"/>
      <c r="CO124" s="1001"/>
      <c r="CP124" s="1007" t="s">
        <v>476</v>
      </c>
      <c r="CQ124" s="1008"/>
      <c r="CR124" s="1008"/>
      <c r="CS124" s="1008"/>
      <c r="CT124" s="1008"/>
      <c r="CU124" s="1008"/>
      <c r="CV124" s="1008"/>
      <c r="CW124" s="1008"/>
      <c r="CX124" s="1008"/>
      <c r="CY124" s="1008"/>
      <c r="CZ124" s="1008"/>
      <c r="DA124" s="1008"/>
      <c r="DB124" s="1008"/>
      <c r="DC124" s="1008"/>
      <c r="DD124" s="1008"/>
      <c r="DE124" s="1008"/>
      <c r="DF124" s="1009"/>
      <c r="DG124" s="992" t="s">
        <v>131</v>
      </c>
      <c r="DH124" s="974"/>
      <c r="DI124" s="974"/>
      <c r="DJ124" s="974"/>
      <c r="DK124" s="975"/>
      <c r="DL124" s="973" t="s">
        <v>131</v>
      </c>
      <c r="DM124" s="974"/>
      <c r="DN124" s="974"/>
      <c r="DO124" s="974"/>
      <c r="DP124" s="975"/>
      <c r="DQ124" s="973" t="s">
        <v>131</v>
      </c>
      <c r="DR124" s="974"/>
      <c r="DS124" s="974"/>
      <c r="DT124" s="974"/>
      <c r="DU124" s="975"/>
      <c r="DV124" s="976" t="s">
        <v>131</v>
      </c>
      <c r="DW124" s="977"/>
      <c r="DX124" s="977"/>
      <c r="DY124" s="977"/>
      <c r="DZ124" s="978"/>
    </row>
    <row r="125" spans="1:130" s="224" customFormat="1" ht="26.25" customHeight="1">
      <c r="A125" s="1045"/>
      <c r="B125" s="937"/>
      <c r="C125" s="910" t="s">
        <v>465</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131</v>
      </c>
      <c r="AB125" s="947"/>
      <c r="AC125" s="947"/>
      <c r="AD125" s="947"/>
      <c r="AE125" s="948"/>
      <c r="AF125" s="949" t="s">
        <v>131</v>
      </c>
      <c r="AG125" s="947"/>
      <c r="AH125" s="947"/>
      <c r="AI125" s="947"/>
      <c r="AJ125" s="948"/>
      <c r="AK125" s="949" t="s">
        <v>131</v>
      </c>
      <c r="AL125" s="947"/>
      <c r="AM125" s="947"/>
      <c r="AN125" s="947"/>
      <c r="AO125" s="948"/>
      <c r="AP125" s="950" t="s">
        <v>131</v>
      </c>
      <c r="AQ125" s="951"/>
      <c r="AR125" s="951"/>
      <c r="AS125" s="951"/>
      <c r="AT125" s="95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477</v>
      </c>
      <c r="CL125" s="995"/>
      <c r="CM125" s="995"/>
      <c r="CN125" s="995"/>
      <c r="CO125" s="996"/>
      <c r="CP125" s="917" t="s">
        <v>478</v>
      </c>
      <c r="CQ125" s="885"/>
      <c r="CR125" s="885"/>
      <c r="CS125" s="885"/>
      <c r="CT125" s="885"/>
      <c r="CU125" s="885"/>
      <c r="CV125" s="885"/>
      <c r="CW125" s="885"/>
      <c r="CX125" s="885"/>
      <c r="CY125" s="885"/>
      <c r="CZ125" s="885"/>
      <c r="DA125" s="885"/>
      <c r="DB125" s="885"/>
      <c r="DC125" s="885"/>
      <c r="DD125" s="885"/>
      <c r="DE125" s="885"/>
      <c r="DF125" s="886"/>
      <c r="DG125" s="918" t="s">
        <v>131</v>
      </c>
      <c r="DH125" s="919"/>
      <c r="DI125" s="919"/>
      <c r="DJ125" s="919"/>
      <c r="DK125" s="919"/>
      <c r="DL125" s="919" t="s">
        <v>131</v>
      </c>
      <c r="DM125" s="919"/>
      <c r="DN125" s="919"/>
      <c r="DO125" s="919"/>
      <c r="DP125" s="919"/>
      <c r="DQ125" s="919" t="s">
        <v>131</v>
      </c>
      <c r="DR125" s="919"/>
      <c r="DS125" s="919"/>
      <c r="DT125" s="919"/>
      <c r="DU125" s="919"/>
      <c r="DV125" s="920" t="s">
        <v>131</v>
      </c>
      <c r="DW125" s="920"/>
      <c r="DX125" s="920"/>
      <c r="DY125" s="920"/>
      <c r="DZ125" s="921"/>
    </row>
    <row r="126" spans="1:130" s="224" customFormat="1" ht="26.25" customHeight="1" thickBot="1">
      <c r="A126" s="1045"/>
      <c r="B126" s="937"/>
      <c r="C126" s="910" t="s">
        <v>467</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131</v>
      </c>
      <c r="AB126" s="947"/>
      <c r="AC126" s="947"/>
      <c r="AD126" s="947"/>
      <c r="AE126" s="948"/>
      <c r="AF126" s="949" t="s">
        <v>131</v>
      </c>
      <c r="AG126" s="947"/>
      <c r="AH126" s="947"/>
      <c r="AI126" s="947"/>
      <c r="AJ126" s="948"/>
      <c r="AK126" s="949" t="s">
        <v>131</v>
      </c>
      <c r="AL126" s="947"/>
      <c r="AM126" s="947"/>
      <c r="AN126" s="947"/>
      <c r="AO126" s="948"/>
      <c r="AP126" s="950" t="s">
        <v>131</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479</v>
      </c>
      <c r="CQ126" s="911"/>
      <c r="CR126" s="911"/>
      <c r="CS126" s="911"/>
      <c r="CT126" s="911"/>
      <c r="CU126" s="911"/>
      <c r="CV126" s="911"/>
      <c r="CW126" s="911"/>
      <c r="CX126" s="911"/>
      <c r="CY126" s="911"/>
      <c r="CZ126" s="911"/>
      <c r="DA126" s="911"/>
      <c r="DB126" s="911"/>
      <c r="DC126" s="911"/>
      <c r="DD126" s="911"/>
      <c r="DE126" s="911"/>
      <c r="DF126" s="912"/>
      <c r="DG126" s="913" t="s">
        <v>131</v>
      </c>
      <c r="DH126" s="914"/>
      <c r="DI126" s="914"/>
      <c r="DJ126" s="914"/>
      <c r="DK126" s="914"/>
      <c r="DL126" s="914" t="s">
        <v>131</v>
      </c>
      <c r="DM126" s="914"/>
      <c r="DN126" s="914"/>
      <c r="DO126" s="914"/>
      <c r="DP126" s="914"/>
      <c r="DQ126" s="914" t="s">
        <v>131</v>
      </c>
      <c r="DR126" s="914"/>
      <c r="DS126" s="914"/>
      <c r="DT126" s="914"/>
      <c r="DU126" s="914"/>
      <c r="DV126" s="915" t="s">
        <v>131</v>
      </c>
      <c r="DW126" s="915"/>
      <c r="DX126" s="915"/>
      <c r="DY126" s="915"/>
      <c r="DZ126" s="916"/>
    </row>
    <row r="127" spans="1:130" s="224" customFormat="1" ht="26.25" customHeight="1">
      <c r="A127" s="1046"/>
      <c r="B127" s="939"/>
      <c r="C127" s="961" t="s">
        <v>480</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4429</v>
      </c>
      <c r="AB127" s="947"/>
      <c r="AC127" s="947"/>
      <c r="AD127" s="947"/>
      <c r="AE127" s="948"/>
      <c r="AF127" s="949">
        <v>4061</v>
      </c>
      <c r="AG127" s="947"/>
      <c r="AH127" s="947"/>
      <c r="AI127" s="947"/>
      <c r="AJ127" s="948"/>
      <c r="AK127" s="949">
        <v>879</v>
      </c>
      <c r="AL127" s="947"/>
      <c r="AM127" s="947"/>
      <c r="AN127" s="947"/>
      <c r="AO127" s="948"/>
      <c r="AP127" s="950">
        <v>0</v>
      </c>
      <c r="AQ127" s="951"/>
      <c r="AR127" s="951"/>
      <c r="AS127" s="951"/>
      <c r="AT127" s="952"/>
      <c r="AU127" s="226"/>
      <c r="AV127" s="226"/>
      <c r="AW127" s="226"/>
      <c r="AX127" s="1019" t="s">
        <v>481</v>
      </c>
      <c r="AY127" s="1020"/>
      <c r="AZ127" s="1020"/>
      <c r="BA127" s="1020"/>
      <c r="BB127" s="1020"/>
      <c r="BC127" s="1020"/>
      <c r="BD127" s="1020"/>
      <c r="BE127" s="1021"/>
      <c r="BF127" s="1022" t="s">
        <v>482</v>
      </c>
      <c r="BG127" s="1020"/>
      <c r="BH127" s="1020"/>
      <c r="BI127" s="1020"/>
      <c r="BJ127" s="1020"/>
      <c r="BK127" s="1020"/>
      <c r="BL127" s="1021"/>
      <c r="BM127" s="1022" t="s">
        <v>483</v>
      </c>
      <c r="BN127" s="1020"/>
      <c r="BO127" s="1020"/>
      <c r="BP127" s="1020"/>
      <c r="BQ127" s="1020"/>
      <c r="BR127" s="1020"/>
      <c r="BS127" s="1021"/>
      <c r="BT127" s="1022" t="s">
        <v>484</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485</v>
      </c>
      <c r="CQ127" s="911"/>
      <c r="CR127" s="911"/>
      <c r="CS127" s="911"/>
      <c r="CT127" s="911"/>
      <c r="CU127" s="911"/>
      <c r="CV127" s="911"/>
      <c r="CW127" s="911"/>
      <c r="CX127" s="911"/>
      <c r="CY127" s="911"/>
      <c r="CZ127" s="911"/>
      <c r="DA127" s="911"/>
      <c r="DB127" s="911"/>
      <c r="DC127" s="911"/>
      <c r="DD127" s="911"/>
      <c r="DE127" s="911"/>
      <c r="DF127" s="912"/>
      <c r="DG127" s="913" t="s">
        <v>131</v>
      </c>
      <c r="DH127" s="914"/>
      <c r="DI127" s="914"/>
      <c r="DJ127" s="914"/>
      <c r="DK127" s="914"/>
      <c r="DL127" s="914" t="s">
        <v>131</v>
      </c>
      <c r="DM127" s="914"/>
      <c r="DN127" s="914"/>
      <c r="DO127" s="914"/>
      <c r="DP127" s="914"/>
      <c r="DQ127" s="914" t="s">
        <v>131</v>
      </c>
      <c r="DR127" s="914"/>
      <c r="DS127" s="914"/>
      <c r="DT127" s="914"/>
      <c r="DU127" s="914"/>
      <c r="DV127" s="915" t="s">
        <v>131</v>
      </c>
      <c r="DW127" s="915"/>
      <c r="DX127" s="915"/>
      <c r="DY127" s="915"/>
      <c r="DZ127" s="916"/>
    </row>
    <row r="128" spans="1:130" s="224" customFormat="1" ht="26.25" customHeight="1" thickBot="1">
      <c r="A128" s="1029" t="s">
        <v>486</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487</v>
      </c>
      <c r="X128" s="1031"/>
      <c r="Y128" s="1031"/>
      <c r="Z128" s="1032"/>
      <c r="AA128" s="1033">
        <v>469094</v>
      </c>
      <c r="AB128" s="1034"/>
      <c r="AC128" s="1034"/>
      <c r="AD128" s="1034"/>
      <c r="AE128" s="1035"/>
      <c r="AF128" s="1036">
        <v>516936</v>
      </c>
      <c r="AG128" s="1034"/>
      <c r="AH128" s="1034"/>
      <c r="AI128" s="1034"/>
      <c r="AJ128" s="1035"/>
      <c r="AK128" s="1036">
        <v>524800</v>
      </c>
      <c r="AL128" s="1034"/>
      <c r="AM128" s="1034"/>
      <c r="AN128" s="1034"/>
      <c r="AO128" s="1035"/>
      <c r="AP128" s="1037"/>
      <c r="AQ128" s="1038"/>
      <c r="AR128" s="1038"/>
      <c r="AS128" s="1038"/>
      <c r="AT128" s="1039"/>
      <c r="AU128" s="226"/>
      <c r="AV128" s="226"/>
      <c r="AW128" s="226"/>
      <c r="AX128" s="884" t="s">
        <v>488</v>
      </c>
      <c r="AY128" s="885"/>
      <c r="AZ128" s="885"/>
      <c r="BA128" s="885"/>
      <c r="BB128" s="885"/>
      <c r="BC128" s="885"/>
      <c r="BD128" s="885"/>
      <c r="BE128" s="886"/>
      <c r="BF128" s="1040" t="s">
        <v>131</v>
      </c>
      <c r="BG128" s="1041"/>
      <c r="BH128" s="1041"/>
      <c r="BI128" s="1041"/>
      <c r="BJ128" s="1041"/>
      <c r="BK128" s="1041"/>
      <c r="BL128" s="1042"/>
      <c r="BM128" s="1040">
        <v>12.74</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489</v>
      </c>
      <c r="CQ128" s="713"/>
      <c r="CR128" s="713"/>
      <c r="CS128" s="713"/>
      <c r="CT128" s="713"/>
      <c r="CU128" s="713"/>
      <c r="CV128" s="713"/>
      <c r="CW128" s="713"/>
      <c r="CX128" s="713"/>
      <c r="CY128" s="713"/>
      <c r="CZ128" s="713"/>
      <c r="DA128" s="713"/>
      <c r="DB128" s="713"/>
      <c r="DC128" s="713"/>
      <c r="DD128" s="713"/>
      <c r="DE128" s="713"/>
      <c r="DF128" s="1024"/>
      <c r="DG128" s="1025" t="s">
        <v>131</v>
      </c>
      <c r="DH128" s="1026"/>
      <c r="DI128" s="1026"/>
      <c r="DJ128" s="1026"/>
      <c r="DK128" s="1026"/>
      <c r="DL128" s="1026" t="s">
        <v>131</v>
      </c>
      <c r="DM128" s="1026"/>
      <c r="DN128" s="1026"/>
      <c r="DO128" s="1026"/>
      <c r="DP128" s="1026"/>
      <c r="DQ128" s="1026" t="s">
        <v>131</v>
      </c>
      <c r="DR128" s="1026"/>
      <c r="DS128" s="1026"/>
      <c r="DT128" s="1026"/>
      <c r="DU128" s="1026"/>
      <c r="DV128" s="1027" t="s">
        <v>131</v>
      </c>
      <c r="DW128" s="1027"/>
      <c r="DX128" s="1027"/>
      <c r="DY128" s="1027"/>
      <c r="DZ128" s="1028"/>
    </row>
    <row r="129" spans="1:131" s="224" customFormat="1" ht="26.25" customHeight="1">
      <c r="A129" s="922" t="s">
        <v>110</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490</v>
      </c>
      <c r="X129" s="1059"/>
      <c r="Y129" s="1059"/>
      <c r="Z129" s="1060"/>
      <c r="AA129" s="946">
        <v>14867043</v>
      </c>
      <c r="AB129" s="947"/>
      <c r="AC129" s="947"/>
      <c r="AD129" s="947"/>
      <c r="AE129" s="948"/>
      <c r="AF129" s="949">
        <v>15741343</v>
      </c>
      <c r="AG129" s="947"/>
      <c r="AH129" s="947"/>
      <c r="AI129" s="947"/>
      <c r="AJ129" s="948"/>
      <c r="AK129" s="949">
        <v>15480027</v>
      </c>
      <c r="AL129" s="947"/>
      <c r="AM129" s="947"/>
      <c r="AN129" s="947"/>
      <c r="AO129" s="948"/>
      <c r="AP129" s="1061"/>
      <c r="AQ129" s="1062"/>
      <c r="AR129" s="1062"/>
      <c r="AS129" s="1062"/>
      <c r="AT129" s="1063"/>
      <c r="AU129" s="227"/>
      <c r="AV129" s="227"/>
      <c r="AW129" s="227"/>
      <c r="AX129" s="1053" t="s">
        <v>491</v>
      </c>
      <c r="AY129" s="911"/>
      <c r="AZ129" s="911"/>
      <c r="BA129" s="911"/>
      <c r="BB129" s="911"/>
      <c r="BC129" s="911"/>
      <c r="BD129" s="911"/>
      <c r="BE129" s="912"/>
      <c r="BF129" s="1054" t="s">
        <v>131</v>
      </c>
      <c r="BG129" s="1055"/>
      <c r="BH129" s="1055"/>
      <c r="BI129" s="1055"/>
      <c r="BJ129" s="1055"/>
      <c r="BK129" s="1055"/>
      <c r="BL129" s="1056"/>
      <c r="BM129" s="1054">
        <v>17.739999999999998</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2" t="s">
        <v>492</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493</v>
      </c>
      <c r="X130" s="1059"/>
      <c r="Y130" s="1059"/>
      <c r="Z130" s="1060"/>
      <c r="AA130" s="946">
        <v>1410669</v>
      </c>
      <c r="AB130" s="947"/>
      <c r="AC130" s="947"/>
      <c r="AD130" s="947"/>
      <c r="AE130" s="948"/>
      <c r="AF130" s="949">
        <v>1408623</v>
      </c>
      <c r="AG130" s="947"/>
      <c r="AH130" s="947"/>
      <c r="AI130" s="947"/>
      <c r="AJ130" s="948"/>
      <c r="AK130" s="949">
        <v>1403758</v>
      </c>
      <c r="AL130" s="947"/>
      <c r="AM130" s="947"/>
      <c r="AN130" s="947"/>
      <c r="AO130" s="948"/>
      <c r="AP130" s="1061"/>
      <c r="AQ130" s="1062"/>
      <c r="AR130" s="1062"/>
      <c r="AS130" s="1062"/>
      <c r="AT130" s="1063"/>
      <c r="AU130" s="227"/>
      <c r="AV130" s="227"/>
      <c r="AW130" s="227"/>
      <c r="AX130" s="1053" t="s">
        <v>494</v>
      </c>
      <c r="AY130" s="911"/>
      <c r="AZ130" s="911"/>
      <c r="BA130" s="911"/>
      <c r="BB130" s="911"/>
      <c r="BC130" s="911"/>
      <c r="BD130" s="911"/>
      <c r="BE130" s="912"/>
      <c r="BF130" s="1089">
        <v>4.8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495</v>
      </c>
      <c r="X131" s="1096"/>
      <c r="Y131" s="1096"/>
      <c r="Z131" s="1097"/>
      <c r="AA131" s="992">
        <v>13456374</v>
      </c>
      <c r="AB131" s="974"/>
      <c r="AC131" s="974"/>
      <c r="AD131" s="974"/>
      <c r="AE131" s="975"/>
      <c r="AF131" s="973">
        <v>14332720</v>
      </c>
      <c r="AG131" s="974"/>
      <c r="AH131" s="974"/>
      <c r="AI131" s="974"/>
      <c r="AJ131" s="975"/>
      <c r="AK131" s="973">
        <v>14076269</v>
      </c>
      <c r="AL131" s="974"/>
      <c r="AM131" s="974"/>
      <c r="AN131" s="974"/>
      <c r="AO131" s="975"/>
      <c r="AP131" s="1098"/>
      <c r="AQ131" s="1099"/>
      <c r="AR131" s="1099"/>
      <c r="AS131" s="1099"/>
      <c r="AT131" s="1100"/>
      <c r="AU131" s="227"/>
      <c r="AV131" s="227"/>
      <c r="AW131" s="227"/>
      <c r="AX131" s="1071" t="s">
        <v>496</v>
      </c>
      <c r="AY131" s="713"/>
      <c r="AZ131" s="713"/>
      <c r="BA131" s="713"/>
      <c r="BB131" s="713"/>
      <c r="BC131" s="713"/>
      <c r="BD131" s="713"/>
      <c r="BE131" s="1024"/>
      <c r="BF131" s="1072" t="s">
        <v>131</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8" t="s">
        <v>497</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498</v>
      </c>
      <c r="W132" s="1082"/>
      <c r="X132" s="1082"/>
      <c r="Y132" s="1082"/>
      <c r="Z132" s="1083"/>
      <c r="AA132" s="1084">
        <v>2.7986959929999999</v>
      </c>
      <c r="AB132" s="1085"/>
      <c r="AC132" s="1085"/>
      <c r="AD132" s="1085"/>
      <c r="AE132" s="1086"/>
      <c r="AF132" s="1087">
        <v>9.7486450579999993</v>
      </c>
      <c r="AG132" s="1085"/>
      <c r="AH132" s="1085"/>
      <c r="AI132" s="1085"/>
      <c r="AJ132" s="1086"/>
      <c r="AK132" s="1087">
        <v>2.117784194</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499</v>
      </c>
      <c r="W133" s="1065"/>
      <c r="X133" s="1065"/>
      <c r="Y133" s="1065"/>
      <c r="Z133" s="1066"/>
      <c r="AA133" s="1067">
        <v>2.2999999999999998</v>
      </c>
      <c r="AB133" s="1068"/>
      <c r="AC133" s="1068"/>
      <c r="AD133" s="1068"/>
      <c r="AE133" s="1069"/>
      <c r="AF133" s="1067">
        <v>5</v>
      </c>
      <c r="AG133" s="1068"/>
      <c r="AH133" s="1068"/>
      <c r="AI133" s="1068"/>
      <c r="AJ133" s="1069"/>
      <c r="AK133" s="1067">
        <v>4.8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L2w94ddWRaAXOQqvrAT2eHkLRkzv8+w45+qbbKb/nLyo2PeZEjLmKgDUNqCaHyglbqRrMEwjDDX4JKioWkF5Q==" saltValue="pJl4E/5r7l1rq9JayWoW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596</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BFw6WTO7EvfJIXE0f0FqFCznTzN412J601rv3P2yvwPlLxEJflxsacxPm32i/grqQS0dYLUdzbeXJ2keDMqCbw==" saltValue="IWtNip5ZL2r33HZNZXgSu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X/LvQ9w8KvLYF4y7kVf916HBTO6VEuU8MJ3fPQNGrUwps7QP0DOHF/LmHh3aqOFQjA1oohQN2fhBh4kZAXOBaQ==" saltValue="1Js3A/Q31OQy3pCofI0Q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501</v>
      </c>
      <c r="AL6" s="260"/>
      <c r="AM6" s="260"/>
      <c r="AN6" s="260"/>
    </row>
    <row r="7" spans="1:46" ht="13.5" customHeight="1">
      <c r="A7" s="259"/>
      <c r="AK7" s="262"/>
      <c r="AL7" s="263"/>
      <c r="AM7" s="263"/>
      <c r="AN7" s="264"/>
      <c r="AO7" s="1102" t="s">
        <v>502</v>
      </c>
      <c r="AP7" s="265"/>
      <c r="AQ7" s="266" t="s">
        <v>503</v>
      </c>
      <c r="AR7" s="267"/>
    </row>
    <row r="8" spans="1:46" ht="13">
      <c r="A8" s="259"/>
      <c r="AK8" s="268"/>
      <c r="AL8" s="269"/>
      <c r="AM8" s="269"/>
      <c r="AN8" s="270"/>
      <c r="AO8" s="1103"/>
      <c r="AP8" s="271" t="s">
        <v>504</v>
      </c>
      <c r="AQ8" s="272" t="s">
        <v>505</v>
      </c>
      <c r="AR8" s="273" t="s">
        <v>506</v>
      </c>
    </row>
    <row r="9" spans="1:46" ht="13">
      <c r="A9" s="259"/>
      <c r="AK9" s="1104" t="s">
        <v>507</v>
      </c>
      <c r="AL9" s="1105"/>
      <c r="AM9" s="1105"/>
      <c r="AN9" s="1106"/>
      <c r="AO9" s="274">
        <v>4231595</v>
      </c>
      <c r="AP9" s="274">
        <v>56210</v>
      </c>
      <c r="AQ9" s="275">
        <v>65316</v>
      </c>
      <c r="AR9" s="276">
        <v>-13.9</v>
      </c>
    </row>
    <row r="10" spans="1:46" ht="13.5" customHeight="1">
      <c r="A10" s="259"/>
      <c r="AK10" s="1104" t="s">
        <v>508</v>
      </c>
      <c r="AL10" s="1105"/>
      <c r="AM10" s="1105"/>
      <c r="AN10" s="1106"/>
      <c r="AO10" s="277">
        <v>49717</v>
      </c>
      <c r="AP10" s="277">
        <v>660</v>
      </c>
      <c r="AQ10" s="278">
        <v>6075</v>
      </c>
      <c r="AR10" s="279">
        <v>-89.1</v>
      </c>
    </row>
    <row r="11" spans="1:46" ht="13.5" customHeight="1">
      <c r="A11" s="259"/>
      <c r="AK11" s="1104" t="s">
        <v>509</v>
      </c>
      <c r="AL11" s="1105"/>
      <c r="AM11" s="1105"/>
      <c r="AN11" s="1106"/>
      <c r="AO11" s="277">
        <v>243723</v>
      </c>
      <c r="AP11" s="277">
        <v>3237</v>
      </c>
      <c r="AQ11" s="278">
        <v>1232</v>
      </c>
      <c r="AR11" s="279">
        <v>162.69999999999999</v>
      </c>
    </row>
    <row r="12" spans="1:46" ht="13.5" customHeight="1">
      <c r="A12" s="259"/>
      <c r="AK12" s="1104" t="s">
        <v>510</v>
      </c>
      <c r="AL12" s="1105"/>
      <c r="AM12" s="1105"/>
      <c r="AN12" s="1106"/>
      <c r="AO12" s="277" t="s">
        <v>511</v>
      </c>
      <c r="AP12" s="277" t="s">
        <v>511</v>
      </c>
      <c r="AQ12" s="278">
        <v>18</v>
      </c>
      <c r="AR12" s="279" t="s">
        <v>511</v>
      </c>
    </row>
    <row r="13" spans="1:46" ht="13.5" customHeight="1">
      <c r="A13" s="259"/>
      <c r="AK13" s="1104" t="s">
        <v>512</v>
      </c>
      <c r="AL13" s="1105"/>
      <c r="AM13" s="1105"/>
      <c r="AN13" s="1106"/>
      <c r="AO13" s="277">
        <v>226148</v>
      </c>
      <c r="AP13" s="277">
        <v>3004</v>
      </c>
      <c r="AQ13" s="278">
        <v>2791</v>
      </c>
      <c r="AR13" s="279">
        <v>7.6</v>
      </c>
    </row>
    <row r="14" spans="1:46" ht="13.5" customHeight="1">
      <c r="A14" s="259"/>
      <c r="AK14" s="1104" t="s">
        <v>513</v>
      </c>
      <c r="AL14" s="1105"/>
      <c r="AM14" s="1105"/>
      <c r="AN14" s="1106"/>
      <c r="AO14" s="277">
        <v>62955</v>
      </c>
      <c r="AP14" s="277">
        <v>836</v>
      </c>
      <c r="AQ14" s="278">
        <v>1364</v>
      </c>
      <c r="AR14" s="279">
        <v>-38.700000000000003</v>
      </c>
    </row>
    <row r="15" spans="1:46" ht="13.5" customHeight="1">
      <c r="A15" s="259"/>
      <c r="AK15" s="1107" t="s">
        <v>514</v>
      </c>
      <c r="AL15" s="1108"/>
      <c r="AM15" s="1108"/>
      <c r="AN15" s="1109"/>
      <c r="AO15" s="277">
        <v>-4482</v>
      </c>
      <c r="AP15" s="277">
        <v>-60</v>
      </c>
      <c r="AQ15" s="278">
        <v>-4006</v>
      </c>
      <c r="AR15" s="279">
        <v>-98.5</v>
      </c>
    </row>
    <row r="16" spans="1:46" ht="13">
      <c r="A16" s="259"/>
      <c r="AK16" s="1107" t="s">
        <v>190</v>
      </c>
      <c r="AL16" s="1108"/>
      <c r="AM16" s="1108"/>
      <c r="AN16" s="1109"/>
      <c r="AO16" s="277">
        <v>4809656</v>
      </c>
      <c r="AP16" s="277">
        <v>63889</v>
      </c>
      <c r="AQ16" s="278">
        <v>72790</v>
      </c>
      <c r="AR16" s="279">
        <v>-12.2</v>
      </c>
    </row>
    <row r="17" spans="1:46" ht="13">
      <c r="A17" s="259"/>
    </row>
    <row r="18" spans="1:46" ht="13">
      <c r="A18" s="259"/>
      <c r="AQ18" s="280"/>
      <c r="AR18" s="280"/>
    </row>
    <row r="19" spans="1:46" ht="13">
      <c r="A19" s="259"/>
      <c r="AK19" s="255" t="s">
        <v>515</v>
      </c>
    </row>
    <row r="20" spans="1:46" ht="13">
      <c r="A20" s="259"/>
      <c r="AK20" s="281"/>
      <c r="AL20" s="282"/>
      <c r="AM20" s="282"/>
      <c r="AN20" s="283"/>
      <c r="AO20" s="284" t="s">
        <v>516</v>
      </c>
      <c r="AP20" s="285" t="s">
        <v>517</v>
      </c>
      <c r="AQ20" s="286" t="s">
        <v>518</v>
      </c>
      <c r="AR20" s="287"/>
    </row>
    <row r="21" spans="1:46" s="260" customFormat="1" ht="13">
      <c r="A21" s="288"/>
      <c r="AK21" s="1110" t="s">
        <v>519</v>
      </c>
      <c r="AL21" s="1111"/>
      <c r="AM21" s="1111"/>
      <c r="AN21" s="1112"/>
      <c r="AO21" s="289">
        <v>6.08</v>
      </c>
      <c r="AP21" s="290">
        <v>6.54</v>
      </c>
      <c r="AQ21" s="291">
        <v>-0.46</v>
      </c>
      <c r="AS21" s="292"/>
      <c r="AT21" s="288"/>
    </row>
    <row r="22" spans="1:46" s="260" customFormat="1" ht="13">
      <c r="A22" s="288"/>
      <c r="AK22" s="1110" t="s">
        <v>520</v>
      </c>
      <c r="AL22" s="1111"/>
      <c r="AM22" s="1111"/>
      <c r="AN22" s="1112"/>
      <c r="AO22" s="293">
        <v>101.5</v>
      </c>
      <c r="AP22" s="294">
        <v>98.3</v>
      </c>
      <c r="AQ22" s="295">
        <v>3.2</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01" t="s">
        <v>521</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
      <c r="A27" s="300"/>
      <c r="AS27" s="255"/>
      <c r="AT27" s="255"/>
    </row>
    <row r="28" spans="1:46" ht="16.5">
      <c r="A28" s="256" t="s">
        <v>522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523</v>
      </c>
      <c r="AL29" s="260"/>
      <c r="AM29" s="260"/>
      <c r="AN29" s="260"/>
      <c r="AS29" s="302"/>
    </row>
    <row r="30" spans="1:46" ht="13.5" customHeight="1">
      <c r="A30" s="259"/>
      <c r="AK30" s="262"/>
      <c r="AL30" s="263"/>
      <c r="AM30" s="263"/>
      <c r="AN30" s="264"/>
      <c r="AO30" s="1102" t="s">
        <v>502</v>
      </c>
      <c r="AP30" s="265"/>
      <c r="AQ30" s="266" t="s">
        <v>503</v>
      </c>
      <c r="AR30" s="267"/>
    </row>
    <row r="31" spans="1:46" ht="13">
      <c r="A31" s="259"/>
      <c r="AK31" s="268"/>
      <c r="AL31" s="269"/>
      <c r="AM31" s="269"/>
      <c r="AN31" s="270"/>
      <c r="AO31" s="1103"/>
      <c r="AP31" s="271" t="s">
        <v>504</v>
      </c>
      <c r="AQ31" s="272" t="s">
        <v>505</v>
      </c>
      <c r="AR31" s="273" t="s">
        <v>506</v>
      </c>
    </row>
    <row r="32" spans="1:46" ht="27" customHeight="1">
      <c r="A32" s="259"/>
      <c r="AK32" s="1118" t="s">
        <v>524</v>
      </c>
      <c r="AL32" s="1119"/>
      <c r="AM32" s="1119"/>
      <c r="AN32" s="1120"/>
      <c r="AO32" s="303">
        <v>1760170</v>
      </c>
      <c r="AP32" s="303">
        <v>23381</v>
      </c>
      <c r="AQ32" s="304">
        <v>35011</v>
      </c>
      <c r="AR32" s="305">
        <v>-33.200000000000003</v>
      </c>
    </row>
    <row r="33" spans="1:46" ht="13.5" customHeight="1">
      <c r="A33" s="259"/>
      <c r="AK33" s="1118" t="s">
        <v>525</v>
      </c>
      <c r="AL33" s="1119"/>
      <c r="AM33" s="1119"/>
      <c r="AN33" s="1120"/>
      <c r="AO33" s="303" t="s">
        <v>511</v>
      </c>
      <c r="AP33" s="303" t="s">
        <v>511</v>
      </c>
      <c r="AQ33" s="304" t="s">
        <v>511</v>
      </c>
      <c r="AR33" s="305" t="s">
        <v>511</v>
      </c>
    </row>
    <row r="34" spans="1:46" ht="27" customHeight="1">
      <c r="A34" s="259"/>
      <c r="AK34" s="1118" t="s">
        <v>526</v>
      </c>
      <c r="AL34" s="1119"/>
      <c r="AM34" s="1119"/>
      <c r="AN34" s="1120"/>
      <c r="AO34" s="303" t="s">
        <v>511</v>
      </c>
      <c r="AP34" s="303" t="s">
        <v>511</v>
      </c>
      <c r="AQ34" s="304">
        <v>4</v>
      </c>
      <c r="AR34" s="305" t="s">
        <v>511</v>
      </c>
    </row>
    <row r="35" spans="1:46" ht="27" customHeight="1">
      <c r="A35" s="259"/>
      <c r="AK35" s="1118" t="s">
        <v>527</v>
      </c>
      <c r="AL35" s="1119"/>
      <c r="AM35" s="1119"/>
      <c r="AN35" s="1120"/>
      <c r="AO35" s="303">
        <v>329073</v>
      </c>
      <c r="AP35" s="303">
        <v>4371</v>
      </c>
      <c r="AQ35" s="304">
        <v>8351</v>
      </c>
      <c r="AR35" s="305">
        <v>-47.7</v>
      </c>
    </row>
    <row r="36" spans="1:46" ht="27" customHeight="1">
      <c r="A36" s="259"/>
      <c r="AK36" s="1118" t="s">
        <v>528</v>
      </c>
      <c r="AL36" s="1119"/>
      <c r="AM36" s="1119"/>
      <c r="AN36" s="1120"/>
      <c r="AO36" s="303">
        <v>46539</v>
      </c>
      <c r="AP36" s="303">
        <v>618</v>
      </c>
      <c r="AQ36" s="304">
        <v>1645</v>
      </c>
      <c r="AR36" s="305">
        <v>-62.4</v>
      </c>
    </row>
    <row r="37" spans="1:46" ht="13.5" customHeight="1">
      <c r="A37" s="259"/>
      <c r="AK37" s="1118" t="s">
        <v>529</v>
      </c>
      <c r="AL37" s="1119"/>
      <c r="AM37" s="1119"/>
      <c r="AN37" s="1120"/>
      <c r="AO37" s="303">
        <v>90881</v>
      </c>
      <c r="AP37" s="303">
        <v>1207</v>
      </c>
      <c r="AQ37" s="304">
        <v>1050</v>
      </c>
      <c r="AR37" s="305">
        <v>15</v>
      </c>
    </row>
    <row r="38" spans="1:46" ht="27" customHeight="1">
      <c r="A38" s="259"/>
      <c r="AK38" s="1121" t="s">
        <v>530</v>
      </c>
      <c r="AL38" s="1122"/>
      <c r="AM38" s="1122"/>
      <c r="AN38" s="1123"/>
      <c r="AO38" s="306" t="s">
        <v>511</v>
      </c>
      <c r="AP38" s="306" t="s">
        <v>511</v>
      </c>
      <c r="AQ38" s="307">
        <v>1</v>
      </c>
      <c r="AR38" s="295" t="s">
        <v>511</v>
      </c>
      <c r="AS38" s="302"/>
    </row>
    <row r="39" spans="1:46" ht="13">
      <c r="A39" s="259"/>
      <c r="AK39" s="1121" t="s">
        <v>531</v>
      </c>
      <c r="AL39" s="1122"/>
      <c r="AM39" s="1122"/>
      <c r="AN39" s="1123"/>
      <c r="AO39" s="303">
        <v>-524800</v>
      </c>
      <c r="AP39" s="303">
        <v>-6971</v>
      </c>
      <c r="AQ39" s="304">
        <v>-5851</v>
      </c>
      <c r="AR39" s="305">
        <v>19.100000000000001</v>
      </c>
      <c r="AS39" s="302"/>
    </row>
    <row r="40" spans="1:46" ht="27" customHeight="1">
      <c r="A40" s="259"/>
      <c r="AK40" s="1118" t="s">
        <v>532</v>
      </c>
      <c r="AL40" s="1119"/>
      <c r="AM40" s="1119"/>
      <c r="AN40" s="1120"/>
      <c r="AO40" s="303">
        <v>-1403758</v>
      </c>
      <c r="AP40" s="303">
        <v>-18647</v>
      </c>
      <c r="AQ40" s="304">
        <v>-27858</v>
      </c>
      <c r="AR40" s="305">
        <v>-33.1</v>
      </c>
      <c r="AS40" s="302"/>
    </row>
    <row r="41" spans="1:46" ht="13">
      <c r="A41" s="259"/>
      <c r="AK41" s="1124" t="s">
        <v>305</v>
      </c>
      <c r="AL41" s="1125"/>
      <c r="AM41" s="1125"/>
      <c r="AN41" s="1126"/>
      <c r="AO41" s="303">
        <v>298105</v>
      </c>
      <c r="AP41" s="303">
        <v>3960</v>
      </c>
      <c r="AQ41" s="304">
        <v>12351</v>
      </c>
      <c r="AR41" s="305">
        <v>-67.900000000000006</v>
      </c>
      <c r="AS41" s="302"/>
    </row>
    <row r="42" spans="1:46" ht="13">
      <c r="A42" s="259"/>
      <c r="AK42" s="308" t="s">
        <v>533</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534</v>
      </c>
    </row>
    <row r="48" spans="1:46" ht="13">
      <c r="A48" s="259"/>
      <c r="AK48" s="313" t="s">
        <v>535</v>
      </c>
      <c r="AL48" s="313"/>
      <c r="AM48" s="313"/>
      <c r="AN48" s="313"/>
      <c r="AO48" s="313"/>
      <c r="AP48" s="313"/>
      <c r="AQ48" s="314"/>
      <c r="AR48" s="313"/>
    </row>
    <row r="49" spans="1:44" ht="13.5" customHeight="1">
      <c r="A49" s="259"/>
      <c r="AK49" s="315"/>
      <c r="AL49" s="316"/>
      <c r="AM49" s="1113" t="s">
        <v>502</v>
      </c>
      <c r="AN49" s="1115" t="s">
        <v>536</v>
      </c>
      <c r="AO49" s="1116"/>
      <c r="AP49" s="1116"/>
      <c r="AQ49" s="1116"/>
      <c r="AR49" s="1117"/>
    </row>
    <row r="50" spans="1:44" ht="13">
      <c r="A50" s="259"/>
      <c r="AK50" s="317"/>
      <c r="AL50" s="318"/>
      <c r="AM50" s="1114"/>
      <c r="AN50" s="319" t="s">
        <v>537</v>
      </c>
      <c r="AO50" s="320" t="s">
        <v>538</v>
      </c>
      <c r="AP50" s="321" t="s">
        <v>539</v>
      </c>
      <c r="AQ50" s="322" t="s">
        <v>540</v>
      </c>
      <c r="AR50" s="323" t="s">
        <v>541</v>
      </c>
    </row>
    <row r="51" spans="1:44" ht="13">
      <c r="A51" s="259"/>
      <c r="AK51" s="315" t="s">
        <v>542</v>
      </c>
      <c r="AL51" s="316"/>
      <c r="AM51" s="324">
        <v>1583978</v>
      </c>
      <c r="AN51" s="325">
        <v>21046</v>
      </c>
      <c r="AO51" s="326">
        <v>-42</v>
      </c>
      <c r="AP51" s="327">
        <v>69185</v>
      </c>
      <c r="AQ51" s="328">
        <v>-2</v>
      </c>
      <c r="AR51" s="329">
        <v>-40</v>
      </c>
    </row>
    <row r="52" spans="1:44" ht="13">
      <c r="A52" s="259"/>
      <c r="AK52" s="330"/>
      <c r="AL52" s="331" t="s">
        <v>543</v>
      </c>
      <c r="AM52" s="332">
        <v>1204861</v>
      </c>
      <c r="AN52" s="333">
        <v>16009</v>
      </c>
      <c r="AO52" s="334">
        <v>-44.9</v>
      </c>
      <c r="AP52" s="335">
        <v>38519</v>
      </c>
      <c r="AQ52" s="336">
        <v>3</v>
      </c>
      <c r="AR52" s="337">
        <v>-47.9</v>
      </c>
    </row>
    <row r="53" spans="1:44" ht="13">
      <c r="A53" s="259"/>
      <c r="AK53" s="315" t="s">
        <v>544</v>
      </c>
      <c r="AL53" s="316"/>
      <c r="AM53" s="324">
        <v>2115739</v>
      </c>
      <c r="AN53" s="325">
        <v>27957</v>
      </c>
      <c r="AO53" s="326">
        <v>32.799999999999997</v>
      </c>
      <c r="AP53" s="327">
        <v>70166</v>
      </c>
      <c r="AQ53" s="328">
        <v>1.4</v>
      </c>
      <c r="AR53" s="329">
        <v>31.4</v>
      </c>
    </row>
    <row r="54" spans="1:44" ht="13">
      <c r="A54" s="259"/>
      <c r="AK54" s="330"/>
      <c r="AL54" s="331" t="s">
        <v>543</v>
      </c>
      <c r="AM54" s="332">
        <v>1870811</v>
      </c>
      <c r="AN54" s="333">
        <v>24720</v>
      </c>
      <c r="AO54" s="334">
        <v>54.4</v>
      </c>
      <c r="AP54" s="335">
        <v>36115</v>
      </c>
      <c r="AQ54" s="336">
        <v>-6.2</v>
      </c>
      <c r="AR54" s="337">
        <v>60.6</v>
      </c>
    </row>
    <row r="55" spans="1:44" ht="13">
      <c r="A55" s="259"/>
      <c r="AK55" s="315" t="s">
        <v>545</v>
      </c>
      <c r="AL55" s="316"/>
      <c r="AM55" s="324">
        <v>2917183</v>
      </c>
      <c r="AN55" s="325">
        <v>38511</v>
      </c>
      <c r="AO55" s="326">
        <v>37.799999999999997</v>
      </c>
      <c r="AP55" s="327">
        <v>70329</v>
      </c>
      <c r="AQ55" s="328">
        <v>0.2</v>
      </c>
      <c r="AR55" s="329">
        <v>37.6</v>
      </c>
    </row>
    <row r="56" spans="1:44" ht="13">
      <c r="A56" s="259"/>
      <c r="AK56" s="330"/>
      <c r="AL56" s="331" t="s">
        <v>543</v>
      </c>
      <c r="AM56" s="332">
        <v>2477270</v>
      </c>
      <c r="AN56" s="333">
        <v>32704</v>
      </c>
      <c r="AO56" s="334">
        <v>32.299999999999997</v>
      </c>
      <c r="AP56" s="335">
        <v>39403</v>
      </c>
      <c r="AQ56" s="336">
        <v>9.1</v>
      </c>
      <c r="AR56" s="337">
        <v>23.2</v>
      </c>
    </row>
    <row r="57" spans="1:44" ht="13">
      <c r="A57" s="259"/>
      <c r="AK57" s="315" t="s">
        <v>546</v>
      </c>
      <c r="AL57" s="316"/>
      <c r="AM57" s="324">
        <v>3509538</v>
      </c>
      <c r="AN57" s="325">
        <v>46551</v>
      </c>
      <c r="AO57" s="326">
        <v>20.9</v>
      </c>
      <c r="AP57" s="327">
        <v>45945</v>
      </c>
      <c r="AQ57" s="328">
        <v>-34.700000000000003</v>
      </c>
      <c r="AR57" s="329">
        <v>55.6</v>
      </c>
    </row>
    <row r="58" spans="1:44" ht="13">
      <c r="A58" s="259"/>
      <c r="AK58" s="330"/>
      <c r="AL58" s="331" t="s">
        <v>543</v>
      </c>
      <c r="AM58" s="332">
        <v>2824059</v>
      </c>
      <c r="AN58" s="333">
        <v>37459</v>
      </c>
      <c r="AO58" s="334">
        <v>14.5</v>
      </c>
      <c r="AP58" s="335">
        <v>25180</v>
      </c>
      <c r="AQ58" s="336">
        <v>-36.1</v>
      </c>
      <c r="AR58" s="337">
        <v>50.6</v>
      </c>
    </row>
    <row r="59" spans="1:44" ht="13">
      <c r="A59" s="259"/>
      <c r="AK59" s="315" t="s">
        <v>547</v>
      </c>
      <c r="AL59" s="316"/>
      <c r="AM59" s="324">
        <v>3560872</v>
      </c>
      <c r="AN59" s="325">
        <v>47300</v>
      </c>
      <c r="AO59" s="326">
        <v>1.6</v>
      </c>
      <c r="AP59" s="327">
        <v>44475</v>
      </c>
      <c r="AQ59" s="328">
        <v>-3.2</v>
      </c>
      <c r="AR59" s="329">
        <v>4.8</v>
      </c>
    </row>
    <row r="60" spans="1:44" ht="13">
      <c r="A60" s="259"/>
      <c r="AK60" s="330"/>
      <c r="AL60" s="331" t="s">
        <v>543</v>
      </c>
      <c r="AM60" s="332">
        <v>2571275</v>
      </c>
      <c r="AN60" s="333">
        <v>34155</v>
      </c>
      <c r="AO60" s="334">
        <v>-8.8000000000000007</v>
      </c>
      <c r="AP60" s="335">
        <v>24780</v>
      </c>
      <c r="AQ60" s="336">
        <v>-1.6</v>
      </c>
      <c r="AR60" s="337">
        <v>-7.2</v>
      </c>
    </row>
    <row r="61" spans="1:44" ht="13">
      <c r="A61" s="259"/>
      <c r="AK61" s="315" t="s">
        <v>548</v>
      </c>
      <c r="AL61" s="338"/>
      <c r="AM61" s="324">
        <v>2737462</v>
      </c>
      <c r="AN61" s="325">
        <v>36273</v>
      </c>
      <c r="AO61" s="326">
        <v>10.199999999999999</v>
      </c>
      <c r="AP61" s="327">
        <v>60020</v>
      </c>
      <c r="AQ61" s="339">
        <v>-7.7</v>
      </c>
      <c r="AR61" s="329">
        <v>17.899999999999999</v>
      </c>
    </row>
    <row r="62" spans="1:44" ht="13">
      <c r="A62" s="259"/>
      <c r="AK62" s="330"/>
      <c r="AL62" s="331" t="s">
        <v>543</v>
      </c>
      <c r="AM62" s="332">
        <v>2189655</v>
      </c>
      <c r="AN62" s="333">
        <v>29009</v>
      </c>
      <c r="AO62" s="334">
        <v>9.5</v>
      </c>
      <c r="AP62" s="335">
        <v>32799</v>
      </c>
      <c r="AQ62" s="336">
        <v>-6.4</v>
      </c>
      <c r="AR62" s="337">
        <v>15.9</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nVxj6LC8eJU2O3rL7QJeRwKG1UgzLtMEhRKONa1Ju3jIm+vwl9jtoqJ1lV4KEEl5CuRD5vF28cql83cv7oRwvA==" saltValue="t5miXQ2i2tGD1/420sW0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550</v>
      </c>
    </row>
    <row r="121" spans="125:125" ht="13.5" hidden="1" customHeight="1">
      <c r="DU121" s="253"/>
    </row>
  </sheetData>
  <sheetProtection algorithmName="SHA-512" hashValue="yJwdi0r00P/apPCG143Nv17muKfg62t44O4FfXySfJKy0aag2bdtVg8h/sU5uVSExXCL129PiqnpXol1ucbY6A==" saltValue="+xfAk4Yww3A9LGz28PyD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551</v>
      </c>
    </row>
  </sheetData>
  <sheetProtection algorithmName="SHA-512" hashValue="TslOBmvS1FPOBfHIS0p8gphFRyiE2SSlnvahAWCUNqFz+mUXRw5p+jsHULflycgM8eyVW6c6YUsF61cA/XGaWA==" saltValue="Z3FBAdTtcd4Rj67+bj2W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27" t="s">
        <v>3</v>
      </c>
      <c r="D47" s="1127"/>
      <c r="E47" s="1128"/>
      <c r="F47" s="11">
        <v>17.25</v>
      </c>
      <c r="G47" s="12">
        <v>15.47</v>
      </c>
      <c r="H47" s="12">
        <v>16.53</v>
      </c>
      <c r="I47" s="12">
        <v>18.850000000000001</v>
      </c>
      <c r="J47" s="13">
        <v>22.69</v>
      </c>
    </row>
    <row r="48" spans="2:10" ht="57.75" customHeight="1">
      <c r="B48" s="14"/>
      <c r="C48" s="1129" t="s">
        <v>4</v>
      </c>
      <c r="D48" s="1129"/>
      <c r="E48" s="1130"/>
      <c r="F48" s="15">
        <v>10.45</v>
      </c>
      <c r="G48" s="16">
        <v>10.74</v>
      </c>
      <c r="H48" s="16">
        <v>12.05</v>
      </c>
      <c r="I48" s="16">
        <v>16.66</v>
      </c>
      <c r="J48" s="17">
        <v>16.36</v>
      </c>
    </row>
    <row r="49" spans="2:10" ht="57.75" customHeight="1" thickBot="1">
      <c r="B49" s="18"/>
      <c r="C49" s="1131" t="s">
        <v>5</v>
      </c>
      <c r="D49" s="1131"/>
      <c r="E49" s="1132"/>
      <c r="F49" s="19">
        <v>2.06</v>
      </c>
      <c r="G49" s="20" t="s">
        <v>557</v>
      </c>
      <c r="H49" s="20">
        <v>3.26</v>
      </c>
      <c r="I49" s="20">
        <v>8.51</v>
      </c>
      <c r="J49" s="21">
        <v>2.95</v>
      </c>
    </row>
    <row r="50" spans="2:10" ht="13"/>
  </sheetData>
  <sheetProtection algorithmName="SHA-512" hashValue="whPn+l3B5xai498d12n1hxrsgqbdwBvt3jfwVz3Kw2DKufWnqtgaBR+Vf5YiRbqJrUlt7rRYYLfvCN8HxyOVKg==" saltValue="VBQ5ejJWP8QrFF07DzAZm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37" t="s">
        <v>558</v>
      </c>
      <c r="D34" s="1137"/>
      <c r="E34" s="1138"/>
      <c r="F34" s="32">
        <v>10.38</v>
      </c>
      <c r="G34" s="33">
        <v>10.63</v>
      </c>
      <c r="H34" s="33">
        <v>11.69</v>
      </c>
      <c r="I34" s="33">
        <v>16.420000000000002</v>
      </c>
      <c r="J34" s="34">
        <v>16.09</v>
      </c>
      <c r="K34" s="22"/>
      <c r="L34" s="22"/>
      <c r="M34" s="22"/>
      <c r="N34" s="22"/>
      <c r="O34" s="22"/>
      <c r="P34" s="22"/>
    </row>
    <row r="35" spans="1:16" ht="39" customHeight="1">
      <c r="A35" s="22"/>
      <c r="B35" s="35"/>
      <c r="C35" s="1133" t="s">
        <v>559</v>
      </c>
      <c r="D35" s="1133"/>
      <c r="E35" s="1134"/>
      <c r="F35" s="36">
        <v>10.76</v>
      </c>
      <c r="G35" s="37">
        <v>11.52</v>
      </c>
      <c r="H35" s="37">
        <v>10.32</v>
      </c>
      <c r="I35" s="37">
        <v>9.9600000000000009</v>
      </c>
      <c r="J35" s="38">
        <v>8.6999999999999993</v>
      </c>
      <c r="K35" s="22"/>
      <c r="L35" s="22"/>
      <c r="M35" s="22"/>
      <c r="N35" s="22"/>
      <c r="O35" s="22"/>
      <c r="P35" s="22"/>
    </row>
    <row r="36" spans="1:16" ht="39" customHeight="1">
      <c r="A36" s="22"/>
      <c r="B36" s="35"/>
      <c r="C36" s="1133" t="s">
        <v>560</v>
      </c>
      <c r="D36" s="1133"/>
      <c r="E36" s="1134"/>
      <c r="F36" s="36">
        <v>7.68</v>
      </c>
      <c r="G36" s="37">
        <v>7.19</v>
      </c>
      <c r="H36" s="37">
        <v>5.54</v>
      </c>
      <c r="I36" s="37">
        <v>4.76</v>
      </c>
      <c r="J36" s="38">
        <v>4.72</v>
      </c>
      <c r="K36" s="22"/>
      <c r="L36" s="22"/>
      <c r="M36" s="22"/>
      <c r="N36" s="22"/>
      <c r="O36" s="22"/>
      <c r="P36" s="22"/>
    </row>
    <row r="37" spans="1:16" ht="39" customHeight="1">
      <c r="A37" s="22"/>
      <c r="B37" s="35"/>
      <c r="C37" s="1133" t="s">
        <v>561</v>
      </c>
      <c r="D37" s="1133"/>
      <c r="E37" s="1134"/>
      <c r="F37" s="36">
        <v>1.01</v>
      </c>
      <c r="G37" s="37">
        <v>1.54</v>
      </c>
      <c r="H37" s="37">
        <v>1.94</v>
      </c>
      <c r="I37" s="37">
        <v>1.5</v>
      </c>
      <c r="J37" s="38">
        <v>1.48</v>
      </c>
      <c r="K37" s="22"/>
      <c r="L37" s="22"/>
      <c r="M37" s="22"/>
      <c r="N37" s="22"/>
      <c r="O37" s="22"/>
      <c r="P37" s="22"/>
    </row>
    <row r="38" spans="1:16" ht="39" customHeight="1">
      <c r="A38" s="22"/>
      <c r="B38" s="35"/>
      <c r="C38" s="1133" t="s">
        <v>562</v>
      </c>
      <c r="D38" s="1133"/>
      <c r="E38" s="1134"/>
      <c r="F38" s="36" t="s">
        <v>511</v>
      </c>
      <c r="G38" s="37" t="s">
        <v>511</v>
      </c>
      <c r="H38" s="37">
        <v>0.46</v>
      </c>
      <c r="I38" s="37">
        <v>0.91</v>
      </c>
      <c r="J38" s="38">
        <v>1.1599999999999999</v>
      </c>
      <c r="K38" s="22"/>
      <c r="L38" s="22"/>
      <c r="M38" s="22"/>
      <c r="N38" s="22"/>
      <c r="O38" s="22"/>
      <c r="P38" s="22"/>
    </row>
    <row r="39" spans="1:16" ht="39" customHeight="1">
      <c r="A39" s="22"/>
      <c r="B39" s="35"/>
      <c r="C39" s="1133" t="s">
        <v>563</v>
      </c>
      <c r="D39" s="1133"/>
      <c r="E39" s="1134"/>
      <c r="F39" s="36">
        <v>0.31</v>
      </c>
      <c r="G39" s="37">
        <v>0.24</v>
      </c>
      <c r="H39" s="37">
        <v>0.35</v>
      </c>
      <c r="I39" s="37">
        <v>0.3</v>
      </c>
      <c r="J39" s="38">
        <v>0.32</v>
      </c>
      <c r="K39" s="22"/>
      <c r="L39" s="22"/>
      <c r="M39" s="22"/>
      <c r="N39" s="22"/>
      <c r="O39" s="22"/>
      <c r="P39" s="22"/>
    </row>
    <row r="40" spans="1:16" ht="39" customHeight="1">
      <c r="A40" s="22"/>
      <c r="B40" s="35"/>
      <c r="C40" s="1133" t="s">
        <v>564</v>
      </c>
      <c r="D40" s="1133"/>
      <c r="E40" s="1134"/>
      <c r="F40" s="36">
        <v>0.04</v>
      </c>
      <c r="G40" s="37">
        <v>0.06</v>
      </c>
      <c r="H40" s="37">
        <v>0.34</v>
      </c>
      <c r="I40" s="37">
        <v>0.22</v>
      </c>
      <c r="J40" s="38">
        <v>0.24</v>
      </c>
      <c r="K40" s="22"/>
      <c r="L40" s="22"/>
      <c r="M40" s="22"/>
      <c r="N40" s="22"/>
      <c r="O40" s="22"/>
      <c r="P40" s="22"/>
    </row>
    <row r="41" spans="1:16" ht="39" customHeight="1">
      <c r="A41" s="22"/>
      <c r="B41" s="35"/>
      <c r="C41" s="1133" t="s">
        <v>565</v>
      </c>
      <c r="D41" s="1133"/>
      <c r="E41" s="1134"/>
      <c r="F41" s="36">
        <v>0.02</v>
      </c>
      <c r="G41" s="37">
        <v>0.03</v>
      </c>
      <c r="H41" s="37">
        <v>0.01</v>
      </c>
      <c r="I41" s="37">
        <v>0.04</v>
      </c>
      <c r="J41" s="38">
        <v>0.04</v>
      </c>
      <c r="K41" s="22"/>
      <c r="L41" s="22"/>
      <c r="M41" s="22"/>
      <c r="N41" s="22"/>
      <c r="O41" s="22"/>
      <c r="P41" s="22"/>
    </row>
    <row r="42" spans="1:16" ht="39" customHeight="1">
      <c r="A42" s="22"/>
      <c r="B42" s="39"/>
      <c r="C42" s="1133" t="s">
        <v>566</v>
      </c>
      <c r="D42" s="1133"/>
      <c r="E42" s="1134"/>
      <c r="F42" s="36" t="s">
        <v>511</v>
      </c>
      <c r="G42" s="37" t="s">
        <v>511</v>
      </c>
      <c r="H42" s="37" t="s">
        <v>511</v>
      </c>
      <c r="I42" s="37" t="s">
        <v>511</v>
      </c>
      <c r="J42" s="38" t="s">
        <v>511</v>
      </c>
      <c r="K42" s="22"/>
      <c r="L42" s="22"/>
      <c r="M42" s="22"/>
      <c r="N42" s="22"/>
      <c r="O42" s="22"/>
      <c r="P42" s="22"/>
    </row>
    <row r="43" spans="1:16" ht="39" customHeight="1" thickBot="1">
      <c r="A43" s="22"/>
      <c r="B43" s="40"/>
      <c r="C43" s="1135" t="s">
        <v>567</v>
      </c>
      <c r="D43" s="1135"/>
      <c r="E43" s="1136"/>
      <c r="F43" s="41">
        <v>0.09</v>
      </c>
      <c r="G43" s="42">
        <v>0.55000000000000004</v>
      </c>
      <c r="H43" s="42">
        <v>0.01</v>
      </c>
      <c r="I43" s="42">
        <v>0.01</v>
      </c>
      <c r="J43" s="43">
        <v>0.02</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r4YoUO1XGxiu0sXMFNZy4p2dLBhgdNTnI/n4ItXB7E4q7wVR2RSVj1urcPRo8SrVhxaghXOll9NROLgrmU3T7Q==" saltValue="q0MS1MRnnvIfnwsU4GNY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c r="A45" s="46"/>
      <c r="B45" s="1139" t="s">
        <v>11</v>
      </c>
      <c r="C45" s="1140"/>
      <c r="D45" s="56"/>
      <c r="E45" s="1145" t="s">
        <v>12</v>
      </c>
      <c r="F45" s="1145"/>
      <c r="G45" s="1145"/>
      <c r="H45" s="1145"/>
      <c r="I45" s="1145"/>
      <c r="J45" s="1146"/>
      <c r="K45" s="57">
        <v>1527</v>
      </c>
      <c r="L45" s="58">
        <v>1581</v>
      </c>
      <c r="M45" s="58">
        <v>1643</v>
      </c>
      <c r="N45" s="58">
        <v>1724</v>
      </c>
      <c r="O45" s="59">
        <v>1760</v>
      </c>
      <c r="P45" s="46"/>
      <c r="Q45" s="46"/>
      <c r="R45" s="46"/>
      <c r="S45" s="46"/>
      <c r="T45" s="46"/>
      <c r="U45" s="46"/>
    </row>
    <row r="46" spans="1:21" ht="30.75" customHeight="1">
      <c r="A46" s="46"/>
      <c r="B46" s="1141"/>
      <c r="C46" s="1142"/>
      <c r="D46" s="60"/>
      <c r="E46" s="1147" t="s">
        <v>13</v>
      </c>
      <c r="F46" s="1147"/>
      <c r="G46" s="1147"/>
      <c r="H46" s="1147"/>
      <c r="I46" s="1147"/>
      <c r="J46" s="1148"/>
      <c r="K46" s="61" t="s">
        <v>511</v>
      </c>
      <c r="L46" s="62" t="s">
        <v>511</v>
      </c>
      <c r="M46" s="62" t="s">
        <v>511</v>
      </c>
      <c r="N46" s="62" t="s">
        <v>511</v>
      </c>
      <c r="O46" s="63" t="s">
        <v>511</v>
      </c>
      <c r="P46" s="46"/>
      <c r="Q46" s="46"/>
      <c r="R46" s="46"/>
      <c r="S46" s="46"/>
      <c r="T46" s="46"/>
      <c r="U46" s="46"/>
    </row>
    <row r="47" spans="1:21" ht="30.75" customHeight="1">
      <c r="A47" s="46"/>
      <c r="B47" s="1141"/>
      <c r="C47" s="1142"/>
      <c r="D47" s="60"/>
      <c r="E47" s="1147" t="s">
        <v>14</v>
      </c>
      <c r="F47" s="1147"/>
      <c r="G47" s="1147"/>
      <c r="H47" s="1147"/>
      <c r="I47" s="1147"/>
      <c r="J47" s="1148"/>
      <c r="K47" s="61" t="s">
        <v>511</v>
      </c>
      <c r="L47" s="62" t="s">
        <v>511</v>
      </c>
      <c r="M47" s="62" t="s">
        <v>511</v>
      </c>
      <c r="N47" s="62" t="s">
        <v>511</v>
      </c>
      <c r="O47" s="63" t="s">
        <v>511</v>
      </c>
      <c r="P47" s="46"/>
      <c r="Q47" s="46"/>
      <c r="R47" s="46"/>
      <c r="S47" s="46"/>
      <c r="T47" s="46"/>
      <c r="U47" s="46"/>
    </row>
    <row r="48" spans="1:21" ht="30.75" customHeight="1">
      <c r="A48" s="46"/>
      <c r="B48" s="1141"/>
      <c r="C48" s="1142"/>
      <c r="D48" s="60"/>
      <c r="E48" s="1147" t="s">
        <v>15</v>
      </c>
      <c r="F48" s="1147"/>
      <c r="G48" s="1147"/>
      <c r="H48" s="1147"/>
      <c r="I48" s="1147"/>
      <c r="J48" s="1148"/>
      <c r="K48" s="61">
        <v>329</v>
      </c>
      <c r="L48" s="62">
        <v>320</v>
      </c>
      <c r="M48" s="62">
        <v>334</v>
      </c>
      <c r="N48" s="62">
        <v>323</v>
      </c>
      <c r="O48" s="63">
        <v>329</v>
      </c>
      <c r="P48" s="46"/>
      <c r="Q48" s="46"/>
      <c r="R48" s="46"/>
      <c r="S48" s="46"/>
      <c r="T48" s="46"/>
      <c r="U48" s="46"/>
    </row>
    <row r="49" spans="1:21" ht="30.75" customHeight="1">
      <c r="A49" s="46"/>
      <c r="B49" s="1141"/>
      <c r="C49" s="1142"/>
      <c r="D49" s="60"/>
      <c r="E49" s="1147" t="s">
        <v>16</v>
      </c>
      <c r="F49" s="1147"/>
      <c r="G49" s="1147"/>
      <c r="H49" s="1147"/>
      <c r="I49" s="1147"/>
      <c r="J49" s="1148"/>
      <c r="K49" s="61">
        <v>40</v>
      </c>
      <c r="L49" s="62">
        <v>26</v>
      </c>
      <c r="M49" s="62">
        <v>18</v>
      </c>
      <c r="N49" s="62">
        <v>17</v>
      </c>
      <c r="O49" s="63">
        <v>47</v>
      </c>
      <c r="P49" s="46"/>
      <c r="Q49" s="46"/>
      <c r="R49" s="46"/>
      <c r="S49" s="46"/>
      <c r="T49" s="46"/>
      <c r="U49" s="46"/>
    </row>
    <row r="50" spans="1:21" ht="30.75" customHeight="1">
      <c r="A50" s="46"/>
      <c r="B50" s="1141"/>
      <c r="C50" s="1142"/>
      <c r="D50" s="60"/>
      <c r="E50" s="1147" t="s">
        <v>17</v>
      </c>
      <c r="F50" s="1147"/>
      <c r="G50" s="1147"/>
      <c r="H50" s="1147"/>
      <c r="I50" s="1147"/>
      <c r="J50" s="1148"/>
      <c r="K50" s="61">
        <v>277</v>
      </c>
      <c r="L50" s="62">
        <v>274</v>
      </c>
      <c r="M50" s="62">
        <v>261</v>
      </c>
      <c r="N50" s="62">
        <v>1259</v>
      </c>
      <c r="O50" s="63">
        <v>91</v>
      </c>
      <c r="P50" s="46"/>
      <c r="Q50" s="46"/>
      <c r="R50" s="46"/>
      <c r="S50" s="46"/>
      <c r="T50" s="46"/>
      <c r="U50" s="46"/>
    </row>
    <row r="51" spans="1:21" ht="30.75" customHeight="1">
      <c r="A51" s="46"/>
      <c r="B51" s="1143"/>
      <c r="C51" s="1144"/>
      <c r="D51" s="64"/>
      <c r="E51" s="1147" t="s">
        <v>18</v>
      </c>
      <c r="F51" s="1147"/>
      <c r="G51" s="1147"/>
      <c r="H51" s="1147"/>
      <c r="I51" s="1147"/>
      <c r="J51" s="1148"/>
      <c r="K51" s="61" t="s">
        <v>511</v>
      </c>
      <c r="L51" s="62" t="s">
        <v>511</v>
      </c>
      <c r="M51" s="62" t="s">
        <v>511</v>
      </c>
      <c r="N51" s="62" t="s">
        <v>511</v>
      </c>
      <c r="O51" s="63" t="s">
        <v>511</v>
      </c>
      <c r="P51" s="46"/>
      <c r="Q51" s="46"/>
      <c r="R51" s="46"/>
      <c r="S51" s="46"/>
      <c r="T51" s="46"/>
      <c r="U51" s="46"/>
    </row>
    <row r="52" spans="1:21" ht="30.75" customHeight="1">
      <c r="A52" s="46"/>
      <c r="B52" s="1149" t="s">
        <v>19</v>
      </c>
      <c r="C52" s="1150"/>
      <c r="D52" s="64"/>
      <c r="E52" s="1147" t="s">
        <v>20</v>
      </c>
      <c r="F52" s="1147"/>
      <c r="G52" s="1147"/>
      <c r="H52" s="1147"/>
      <c r="I52" s="1147"/>
      <c r="J52" s="1148"/>
      <c r="K52" s="61">
        <v>1971</v>
      </c>
      <c r="L52" s="62">
        <v>1869</v>
      </c>
      <c r="M52" s="62">
        <v>1880</v>
      </c>
      <c r="N52" s="62">
        <v>1926</v>
      </c>
      <c r="O52" s="63">
        <v>1928</v>
      </c>
      <c r="P52" s="46"/>
      <c r="Q52" s="46"/>
      <c r="R52" s="46"/>
      <c r="S52" s="46"/>
      <c r="T52" s="46"/>
      <c r="U52" s="46"/>
    </row>
    <row r="53" spans="1:21" ht="30.75" customHeight="1" thickBot="1">
      <c r="A53" s="46"/>
      <c r="B53" s="1151" t="s">
        <v>21</v>
      </c>
      <c r="C53" s="1152"/>
      <c r="D53" s="65"/>
      <c r="E53" s="1153" t="s">
        <v>22</v>
      </c>
      <c r="F53" s="1153"/>
      <c r="G53" s="1153"/>
      <c r="H53" s="1153"/>
      <c r="I53" s="1153"/>
      <c r="J53" s="1154"/>
      <c r="K53" s="66">
        <v>202</v>
      </c>
      <c r="L53" s="67">
        <v>332</v>
      </c>
      <c r="M53" s="67">
        <v>376</v>
      </c>
      <c r="N53" s="67">
        <v>1397</v>
      </c>
      <c r="O53" s="68">
        <v>299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568</v>
      </c>
      <c r="P56" s="46"/>
      <c r="Q56" s="46"/>
      <c r="R56" s="46"/>
      <c r="S56" s="46"/>
      <c r="T56" s="46"/>
      <c r="U56" s="46"/>
    </row>
    <row r="57" spans="1:21" ht="31.5" customHeight="1" thickBot="1">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c r="B58" s="1155" t="s">
        <v>26</v>
      </c>
      <c r="C58" s="1156"/>
      <c r="D58" s="1161" t="s">
        <v>27</v>
      </c>
      <c r="E58" s="1162"/>
      <c r="F58" s="1162"/>
      <c r="G58" s="1162"/>
      <c r="H58" s="1162"/>
      <c r="I58" s="1162"/>
      <c r="J58" s="1163"/>
      <c r="K58" s="81"/>
      <c r="L58" s="82"/>
      <c r="M58" s="82"/>
      <c r="N58" s="82"/>
      <c r="O58" s="83"/>
    </row>
    <row r="59" spans="1:21" ht="31.5" customHeight="1">
      <c r="B59" s="1157"/>
      <c r="C59" s="1158"/>
      <c r="D59" s="1164" t="s">
        <v>28</v>
      </c>
      <c r="E59" s="1165"/>
      <c r="F59" s="1165"/>
      <c r="G59" s="1165"/>
      <c r="H59" s="1165"/>
      <c r="I59" s="1165"/>
      <c r="J59" s="1166"/>
      <c r="K59" s="84"/>
      <c r="L59" s="85"/>
      <c r="M59" s="85"/>
      <c r="N59" s="85"/>
      <c r="O59" s="86"/>
    </row>
    <row r="60" spans="1:21" ht="31.5" customHeight="1" thickBot="1">
      <c r="B60" s="1159"/>
      <c r="C60" s="1160"/>
      <c r="D60" s="1167" t="s">
        <v>29</v>
      </c>
      <c r="E60" s="1168"/>
      <c r="F60" s="1168"/>
      <c r="G60" s="1168"/>
      <c r="H60" s="1168"/>
      <c r="I60" s="1168"/>
      <c r="J60" s="1169"/>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3WAgwXLiRyNEchtDN5PFOQzsoh6pJ0naQEdcYfSScWdQA7fUY5cN/t5yd7y9txit5MGFXGtpiIr8lj3KL/MpA==" saltValue="rXbwmIM5cA8A0MLEWN9D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552</v>
      </c>
      <c r="J40" s="101" t="s">
        <v>553</v>
      </c>
      <c r="K40" s="101" t="s">
        <v>554</v>
      </c>
      <c r="L40" s="101" t="s">
        <v>555</v>
      </c>
      <c r="M40" s="102" t="s">
        <v>556</v>
      </c>
    </row>
    <row r="41" spans="2:13" ht="27.75" customHeight="1">
      <c r="B41" s="1170" t="s">
        <v>32</v>
      </c>
      <c r="C41" s="1171"/>
      <c r="D41" s="103"/>
      <c r="E41" s="1176" t="s">
        <v>33</v>
      </c>
      <c r="F41" s="1176"/>
      <c r="G41" s="1176"/>
      <c r="H41" s="1177"/>
      <c r="I41" s="342">
        <v>17593</v>
      </c>
      <c r="J41" s="343">
        <v>17301</v>
      </c>
      <c r="K41" s="343">
        <v>17845</v>
      </c>
      <c r="L41" s="343">
        <v>19376</v>
      </c>
      <c r="M41" s="344">
        <v>19924</v>
      </c>
    </row>
    <row r="42" spans="2:13" ht="27.75" customHeight="1">
      <c r="B42" s="1172"/>
      <c r="C42" s="1173"/>
      <c r="D42" s="104"/>
      <c r="E42" s="1178" t="s">
        <v>34</v>
      </c>
      <c r="F42" s="1178"/>
      <c r="G42" s="1178"/>
      <c r="H42" s="1179"/>
      <c r="I42" s="345">
        <v>3123</v>
      </c>
      <c r="J42" s="346">
        <v>2856</v>
      </c>
      <c r="K42" s="346">
        <v>2598</v>
      </c>
      <c r="L42" s="346">
        <v>1341</v>
      </c>
      <c r="M42" s="347">
        <v>1250</v>
      </c>
    </row>
    <row r="43" spans="2:13" ht="27.75" customHeight="1">
      <c r="B43" s="1172"/>
      <c r="C43" s="1173"/>
      <c r="D43" s="104"/>
      <c r="E43" s="1178" t="s">
        <v>35</v>
      </c>
      <c r="F43" s="1178"/>
      <c r="G43" s="1178"/>
      <c r="H43" s="1179"/>
      <c r="I43" s="345">
        <v>3533</v>
      </c>
      <c r="J43" s="346">
        <v>3437</v>
      </c>
      <c r="K43" s="346">
        <v>3655</v>
      </c>
      <c r="L43" s="346">
        <v>3718</v>
      </c>
      <c r="M43" s="347">
        <v>3637</v>
      </c>
    </row>
    <row r="44" spans="2:13" ht="27.75" customHeight="1">
      <c r="B44" s="1172"/>
      <c r="C44" s="1173"/>
      <c r="D44" s="104"/>
      <c r="E44" s="1178" t="s">
        <v>36</v>
      </c>
      <c r="F44" s="1178"/>
      <c r="G44" s="1178"/>
      <c r="H44" s="1179"/>
      <c r="I44" s="345">
        <v>62</v>
      </c>
      <c r="J44" s="346">
        <v>254</v>
      </c>
      <c r="K44" s="346">
        <v>647</v>
      </c>
      <c r="L44" s="346">
        <v>860</v>
      </c>
      <c r="M44" s="347">
        <v>818</v>
      </c>
    </row>
    <row r="45" spans="2:13" ht="27.75" customHeight="1">
      <c r="B45" s="1172"/>
      <c r="C45" s="1173"/>
      <c r="D45" s="104"/>
      <c r="E45" s="1178" t="s">
        <v>37</v>
      </c>
      <c r="F45" s="1178"/>
      <c r="G45" s="1178"/>
      <c r="H45" s="1179"/>
      <c r="I45" s="345">
        <v>2626</v>
      </c>
      <c r="J45" s="346">
        <v>2500</v>
      </c>
      <c r="K45" s="346">
        <v>2726</v>
      </c>
      <c r="L45" s="346">
        <v>2848</v>
      </c>
      <c r="M45" s="347">
        <v>3089</v>
      </c>
    </row>
    <row r="46" spans="2:13" ht="27.75" customHeight="1">
      <c r="B46" s="1172"/>
      <c r="C46" s="1173"/>
      <c r="D46" s="105"/>
      <c r="E46" s="1178" t="s">
        <v>38</v>
      </c>
      <c r="F46" s="1178"/>
      <c r="G46" s="1178"/>
      <c r="H46" s="1179"/>
      <c r="I46" s="345" t="s">
        <v>511</v>
      </c>
      <c r="J46" s="346" t="s">
        <v>511</v>
      </c>
      <c r="K46" s="346" t="s">
        <v>511</v>
      </c>
      <c r="L46" s="346" t="s">
        <v>511</v>
      </c>
      <c r="M46" s="347" t="s">
        <v>511</v>
      </c>
    </row>
    <row r="47" spans="2:13" ht="27.75" customHeight="1">
      <c r="B47" s="1172"/>
      <c r="C47" s="1173"/>
      <c r="D47" s="106"/>
      <c r="E47" s="1180" t="s">
        <v>39</v>
      </c>
      <c r="F47" s="1181"/>
      <c r="G47" s="1181"/>
      <c r="H47" s="1182"/>
      <c r="I47" s="345" t="s">
        <v>511</v>
      </c>
      <c r="J47" s="346" t="s">
        <v>511</v>
      </c>
      <c r="K47" s="346" t="s">
        <v>511</v>
      </c>
      <c r="L47" s="346" t="s">
        <v>511</v>
      </c>
      <c r="M47" s="347" t="s">
        <v>511</v>
      </c>
    </row>
    <row r="48" spans="2:13" ht="27.75" customHeight="1">
      <c r="B48" s="1172"/>
      <c r="C48" s="1173"/>
      <c r="D48" s="104"/>
      <c r="E48" s="1178" t="s">
        <v>40</v>
      </c>
      <c r="F48" s="1178"/>
      <c r="G48" s="1178"/>
      <c r="H48" s="1179"/>
      <c r="I48" s="345" t="s">
        <v>511</v>
      </c>
      <c r="J48" s="346" t="s">
        <v>511</v>
      </c>
      <c r="K48" s="346" t="s">
        <v>511</v>
      </c>
      <c r="L48" s="346" t="s">
        <v>511</v>
      </c>
      <c r="M48" s="347" t="s">
        <v>511</v>
      </c>
    </row>
    <row r="49" spans="2:13" ht="27.75" customHeight="1">
      <c r="B49" s="1174"/>
      <c r="C49" s="1175"/>
      <c r="D49" s="104"/>
      <c r="E49" s="1178" t="s">
        <v>41</v>
      </c>
      <c r="F49" s="1178"/>
      <c r="G49" s="1178"/>
      <c r="H49" s="1179"/>
      <c r="I49" s="345" t="s">
        <v>511</v>
      </c>
      <c r="J49" s="346" t="s">
        <v>511</v>
      </c>
      <c r="K49" s="346" t="s">
        <v>511</v>
      </c>
      <c r="L49" s="346" t="s">
        <v>511</v>
      </c>
      <c r="M49" s="347" t="s">
        <v>511</v>
      </c>
    </row>
    <row r="50" spans="2:13" ht="27.75" customHeight="1">
      <c r="B50" s="1183" t="s">
        <v>42</v>
      </c>
      <c r="C50" s="1184"/>
      <c r="D50" s="107"/>
      <c r="E50" s="1178" t="s">
        <v>43</v>
      </c>
      <c r="F50" s="1178"/>
      <c r="G50" s="1178"/>
      <c r="H50" s="1179"/>
      <c r="I50" s="345">
        <v>6270</v>
      </c>
      <c r="J50" s="346">
        <v>6102</v>
      </c>
      <c r="K50" s="346">
        <v>6948</v>
      </c>
      <c r="L50" s="346">
        <v>8438</v>
      </c>
      <c r="M50" s="347">
        <v>10435</v>
      </c>
    </row>
    <row r="51" spans="2:13" ht="27.75" customHeight="1">
      <c r="B51" s="1172"/>
      <c r="C51" s="1173"/>
      <c r="D51" s="104"/>
      <c r="E51" s="1178" t="s">
        <v>44</v>
      </c>
      <c r="F51" s="1178"/>
      <c r="G51" s="1178"/>
      <c r="H51" s="1179"/>
      <c r="I51" s="345">
        <v>6160</v>
      </c>
      <c r="J51" s="346">
        <v>6143</v>
      </c>
      <c r="K51" s="346">
        <v>6086</v>
      </c>
      <c r="L51" s="346">
        <v>5263</v>
      </c>
      <c r="M51" s="347">
        <v>5639</v>
      </c>
    </row>
    <row r="52" spans="2:13" ht="27.75" customHeight="1">
      <c r="B52" s="1174"/>
      <c r="C52" s="1175"/>
      <c r="D52" s="104"/>
      <c r="E52" s="1178" t="s">
        <v>45</v>
      </c>
      <c r="F52" s="1178"/>
      <c r="G52" s="1178"/>
      <c r="H52" s="1179"/>
      <c r="I52" s="345">
        <v>16252</v>
      </c>
      <c r="J52" s="346">
        <v>16061</v>
      </c>
      <c r="K52" s="346">
        <v>16615</v>
      </c>
      <c r="L52" s="346">
        <v>16841</v>
      </c>
      <c r="M52" s="347">
        <v>16574</v>
      </c>
    </row>
    <row r="53" spans="2:13" ht="27.75" customHeight="1" thickBot="1">
      <c r="B53" s="1185" t="s">
        <v>46</v>
      </c>
      <c r="C53" s="1186"/>
      <c r="D53" s="108"/>
      <c r="E53" s="1187" t="s">
        <v>47</v>
      </c>
      <c r="F53" s="1187"/>
      <c r="G53" s="1187"/>
      <c r="H53" s="1188"/>
      <c r="I53" s="348">
        <v>-1745</v>
      </c>
      <c r="J53" s="349">
        <v>-1957</v>
      </c>
      <c r="K53" s="349">
        <v>-2178</v>
      </c>
      <c r="L53" s="349">
        <v>-2398</v>
      </c>
      <c r="M53" s="350">
        <v>-3929</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nAMHtNse6RkYgJyvRYb3zrR/0blXTGsEkioIPSRkWD1SNxo5oVCRsNCCbfvv2ibvBB3XokUw0viTn4x1LdIcBQ==" saltValue="lGBcQO+TK3vrgEZIrqfs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554</v>
      </c>
      <c r="G54" s="117" t="s">
        <v>555</v>
      </c>
      <c r="H54" s="118" t="s">
        <v>556</v>
      </c>
    </row>
    <row r="55" spans="2:8" ht="52.5" customHeight="1">
      <c r="B55" s="119"/>
      <c r="C55" s="1197" t="s">
        <v>50</v>
      </c>
      <c r="D55" s="1197"/>
      <c r="E55" s="1198"/>
      <c r="F55" s="120">
        <v>2458</v>
      </c>
      <c r="G55" s="120">
        <v>2967</v>
      </c>
      <c r="H55" s="121">
        <v>3512</v>
      </c>
    </row>
    <row r="56" spans="2:8" ht="52.5" customHeight="1">
      <c r="B56" s="122"/>
      <c r="C56" s="1199" t="s">
        <v>51</v>
      </c>
      <c r="D56" s="1199"/>
      <c r="E56" s="1200"/>
      <c r="F56" s="123" t="s">
        <v>511</v>
      </c>
      <c r="G56" s="123" t="s">
        <v>511</v>
      </c>
      <c r="H56" s="124" t="s">
        <v>511</v>
      </c>
    </row>
    <row r="57" spans="2:8" ht="53.25" customHeight="1">
      <c r="B57" s="122"/>
      <c r="C57" s="1201" t="s">
        <v>52</v>
      </c>
      <c r="D57" s="1201"/>
      <c r="E57" s="1202"/>
      <c r="F57" s="125">
        <v>3887</v>
      </c>
      <c r="G57" s="125">
        <v>4774</v>
      </c>
      <c r="H57" s="126">
        <v>6148</v>
      </c>
    </row>
    <row r="58" spans="2:8" ht="45.75" customHeight="1">
      <c r="B58" s="127"/>
      <c r="C58" s="1189" t="s">
        <v>574</v>
      </c>
      <c r="D58" s="1190"/>
      <c r="E58" s="1191"/>
      <c r="F58" s="128">
        <v>2008</v>
      </c>
      <c r="G58" s="128">
        <v>3069</v>
      </c>
      <c r="H58" s="129">
        <v>3373</v>
      </c>
    </row>
    <row r="59" spans="2:8" ht="45.75" customHeight="1">
      <c r="B59" s="127"/>
      <c r="C59" s="1189" t="s">
        <v>578</v>
      </c>
      <c r="D59" s="1190"/>
      <c r="E59" s="1191"/>
      <c r="F59" s="128" t="s">
        <v>577</v>
      </c>
      <c r="G59" s="128" t="s">
        <v>577</v>
      </c>
      <c r="H59" s="129">
        <v>1000</v>
      </c>
    </row>
    <row r="60" spans="2:8" ht="45.75" customHeight="1">
      <c r="B60" s="127"/>
      <c r="C60" s="1189" t="s">
        <v>579</v>
      </c>
      <c r="D60" s="1190"/>
      <c r="E60" s="1191"/>
      <c r="F60" s="128">
        <v>1320</v>
      </c>
      <c r="G60" s="128">
        <v>1171</v>
      </c>
      <c r="H60" s="129">
        <v>883</v>
      </c>
    </row>
    <row r="61" spans="2:8" ht="45.75" customHeight="1">
      <c r="B61" s="127"/>
      <c r="C61" s="1189" t="s">
        <v>575</v>
      </c>
      <c r="D61" s="1190"/>
      <c r="E61" s="1191"/>
      <c r="F61" s="128">
        <v>218</v>
      </c>
      <c r="G61" s="128">
        <v>218</v>
      </c>
      <c r="H61" s="129">
        <v>578</v>
      </c>
    </row>
    <row r="62" spans="2:8" ht="45.75" customHeight="1" thickBot="1">
      <c r="B62" s="130"/>
      <c r="C62" s="1192" t="s">
        <v>576</v>
      </c>
      <c r="D62" s="1193"/>
      <c r="E62" s="1194"/>
      <c r="F62" s="131">
        <v>189</v>
      </c>
      <c r="G62" s="131">
        <v>190</v>
      </c>
      <c r="H62" s="132">
        <v>190</v>
      </c>
    </row>
    <row r="63" spans="2:8" ht="52.5" customHeight="1" thickBot="1">
      <c r="B63" s="133"/>
      <c r="C63" s="1195" t="s">
        <v>53</v>
      </c>
      <c r="D63" s="1195"/>
      <c r="E63" s="1196"/>
      <c r="F63" s="134">
        <v>6345</v>
      </c>
      <c r="G63" s="134">
        <v>7741</v>
      </c>
      <c r="H63" s="135">
        <v>9660</v>
      </c>
    </row>
    <row r="64" spans="2:8" ht="13"/>
  </sheetData>
  <sheetProtection algorithmName="SHA-512" hashValue="IZIenu5rZkDRb/7HVCav6Zd0fYeLDXvFQOQDmnkLH+DZOULBZA7+heh5ZnUtnN05lJJEHOugKWgL4oquGq0l0Q==" saltValue="743c9HMg5fYKvMsrC4z9rQ==" spinCount="100000" sheet="1" objects="1" scenarios="1"/>
  <mergeCells count="9">
    <mergeCell ref="C61:E61"/>
    <mergeCell ref="C62:E62"/>
    <mergeCell ref="C63:E63"/>
    <mergeCell ref="C55:E55"/>
    <mergeCell ref="C56:E56"/>
    <mergeCell ref="C57:E57"/>
    <mergeCell ref="C58:E58"/>
    <mergeCell ref="C59:E59"/>
    <mergeCell ref="C60:E60"/>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E491-5F3E-42BF-B02F-A00558AB0F06}">
  <sheetPr>
    <pageSetUpPr fitToPage="1"/>
  </sheetPr>
  <dimension ref="A1:DE85"/>
  <sheetViews>
    <sheetView showGridLines="0" topLeftCell="T16" zoomScaleNormal="100" zoomScaleSheetLayoutView="55" workbookViewId="0">
      <selection activeCell="BM71" sqref="BM71"/>
    </sheetView>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1250"/>
      <c r="B1" s="1249"/>
      <c r="DD1" s="255"/>
      <c r="DE1" s="255"/>
    </row>
    <row r="2" spans="1:109" ht="25.5" customHeight="1">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255"/>
      <c r="DE2" s="255"/>
    </row>
    <row r="3" spans="1:109" ht="25.5" customHeight="1">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255"/>
      <c r="DE3" s="255"/>
    </row>
    <row r="4" spans="1:109" s="253" customFormat="1" ht="13">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3" customFormat="1" ht="13">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3" customFormat="1" ht="13">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3" customFormat="1" ht="13">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3" customFormat="1" ht="13">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3" customFormat="1" ht="13">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3" customFormat="1" ht="13">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3" customFormat="1" ht="13">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3" customFormat="1" ht="13">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3" customFormat="1" ht="13">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3" customFormat="1" ht="13">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3" customFormat="1" ht="13">
      <c r="A15" s="255"/>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3" customFormat="1" ht="13">
      <c r="A16" s="255"/>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3" customFormat="1" ht="13">
      <c r="A17" s="255"/>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3" customFormat="1" ht="13">
      <c r="A18" s="255"/>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
      <c r="DD19" s="255"/>
      <c r="DE19" s="255"/>
    </row>
    <row r="20" spans="1:109" ht="13">
      <c r="DD20" s="255"/>
      <c r="DE20" s="255"/>
    </row>
    <row r="21" spans="1:109" ht="17.25" customHeight="1">
      <c r="B21" s="1247"/>
      <c r="C21" s="257"/>
      <c r="D21" s="257"/>
      <c r="E21" s="257"/>
      <c r="F21" s="257"/>
      <c r="G21" s="257"/>
      <c r="H21" s="257"/>
      <c r="I21" s="257"/>
      <c r="J21" s="257"/>
      <c r="K21" s="257"/>
      <c r="L21" s="257"/>
      <c r="M21" s="257"/>
      <c r="N21" s="124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6"/>
      <c r="AU21" s="257"/>
      <c r="AV21" s="257"/>
      <c r="AW21" s="257"/>
      <c r="AX21" s="257"/>
      <c r="AY21" s="257"/>
      <c r="AZ21" s="257"/>
      <c r="BA21" s="257"/>
      <c r="BB21" s="257"/>
      <c r="BC21" s="257"/>
      <c r="BD21" s="257"/>
      <c r="BE21" s="257"/>
      <c r="BF21" s="1246"/>
      <c r="BG21" s="257"/>
      <c r="BH21" s="257"/>
      <c r="BI21" s="257"/>
      <c r="BJ21" s="257"/>
      <c r="BK21" s="257"/>
      <c r="BL21" s="257"/>
      <c r="BM21" s="257"/>
      <c r="BN21" s="257"/>
      <c r="BO21" s="257"/>
      <c r="BP21" s="257"/>
      <c r="BQ21" s="257"/>
      <c r="BR21" s="1246"/>
      <c r="BS21" s="257"/>
      <c r="BT21" s="257"/>
      <c r="BU21" s="257"/>
      <c r="BV21" s="257"/>
      <c r="BW21" s="257"/>
      <c r="BX21" s="257"/>
      <c r="BY21" s="257"/>
      <c r="BZ21" s="257"/>
      <c r="CA21" s="257"/>
      <c r="CB21" s="257"/>
      <c r="CC21" s="257"/>
      <c r="CD21" s="1246"/>
      <c r="CE21" s="257"/>
      <c r="CF21" s="257"/>
      <c r="CG21" s="257"/>
      <c r="CH21" s="257"/>
      <c r="CI21" s="257"/>
      <c r="CJ21" s="257"/>
      <c r="CK21" s="257"/>
      <c r="CL21" s="257"/>
      <c r="CM21" s="257"/>
      <c r="CN21" s="257"/>
      <c r="CO21" s="257"/>
      <c r="CP21" s="1246"/>
      <c r="CQ21" s="257"/>
      <c r="CR21" s="257"/>
      <c r="CS21" s="257"/>
      <c r="CT21" s="257"/>
      <c r="CU21" s="257"/>
      <c r="CV21" s="257"/>
      <c r="CW21" s="257"/>
      <c r="CX21" s="257"/>
      <c r="CY21" s="257"/>
      <c r="CZ21" s="257"/>
      <c r="DA21" s="257"/>
      <c r="DB21" s="1246"/>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1237"/>
      <c r="DD40" s="1237"/>
      <c r="DE40" s="255"/>
    </row>
    <row r="41" spans="2:109" ht="16.5">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1234"/>
      <c r="I42" s="1233"/>
      <c r="J42" s="1233"/>
      <c r="K42" s="1233"/>
      <c r="AM42" s="1234"/>
      <c r="AN42" s="1234" t="s">
        <v>603</v>
      </c>
      <c r="AP42" s="1233"/>
      <c r="AQ42" s="1233"/>
      <c r="AR42" s="1233"/>
      <c r="AY42" s="1234"/>
      <c r="BA42" s="1233"/>
      <c r="BB42" s="1233"/>
      <c r="BC42" s="1233"/>
      <c r="BK42" s="1234"/>
      <c r="BM42" s="1233"/>
      <c r="BN42" s="1233"/>
      <c r="BO42" s="1233"/>
      <c r="BW42" s="1234"/>
      <c r="BY42" s="1233"/>
      <c r="BZ42" s="1233"/>
      <c r="CA42" s="1233"/>
      <c r="CI42" s="1234"/>
      <c r="CK42" s="1233"/>
      <c r="CL42" s="1233"/>
      <c r="CM42" s="1233"/>
      <c r="CU42" s="1234"/>
      <c r="CW42" s="1233"/>
      <c r="CX42" s="1233"/>
      <c r="CY42" s="1233"/>
    </row>
    <row r="43" spans="2:109" ht="13.5" customHeight="1">
      <c r="B43" s="259"/>
      <c r="AN43" s="1232" t="s">
        <v>606</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0"/>
    </row>
    <row r="44" spans="2:109" ht="13">
      <c r="B44" s="259"/>
      <c r="AN44" s="1229"/>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7"/>
    </row>
    <row r="45" spans="2:109" ht="13">
      <c r="B45" s="259"/>
      <c r="AN45" s="1229"/>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7"/>
    </row>
    <row r="46" spans="2:109" ht="13">
      <c r="B46" s="259"/>
      <c r="AN46" s="1229"/>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7"/>
    </row>
    <row r="47" spans="2:109" ht="13">
      <c r="B47" s="259"/>
      <c r="AN47" s="1226"/>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4"/>
    </row>
    <row r="48" spans="2:109" ht="13">
      <c r="B48" s="259"/>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ht="13">
      <c r="B49" s="259"/>
      <c r="AN49" s="255" t="s">
        <v>601</v>
      </c>
    </row>
    <row r="50" spans="1:109" ht="13">
      <c r="B50" s="259"/>
      <c r="G50" s="1209"/>
      <c r="H50" s="1209"/>
      <c r="I50" s="1209"/>
      <c r="J50" s="1209"/>
      <c r="K50" s="1218"/>
      <c r="L50" s="1218"/>
      <c r="M50" s="1217"/>
      <c r="N50" s="1217"/>
      <c r="AN50" s="1216"/>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4"/>
      <c r="BP50" s="1206" t="s">
        <v>552</v>
      </c>
      <c r="BQ50" s="1206"/>
      <c r="BR50" s="1206"/>
      <c r="BS50" s="1206"/>
      <c r="BT50" s="1206"/>
      <c r="BU50" s="1206"/>
      <c r="BV50" s="1206"/>
      <c r="BW50" s="1206"/>
      <c r="BX50" s="1206" t="s">
        <v>553</v>
      </c>
      <c r="BY50" s="1206"/>
      <c r="BZ50" s="1206"/>
      <c r="CA50" s="1206"/>
      <c r="CB50" s="1206"/>
      <c r="CC50" s="1206"/>
      <c r="CD50" s="1206"/>
      <c r="CE50" s="1206"/>
      <c r="CF50" s="1206" t="s">
        <v>554</v>
      </c>
      <c r="CG50" s="1206"/>
      <c r="CH50" s="1206"/>
      <c r="CI50" s="1206"/>
      <c r="CJ50" s="1206"/>
      <c r="CK50" s="1206"/>
      <c r="CL50" s="1206"/>
      <c r="CM50" s="1206"/>
      <c r="CN50" s="1206" t="s">
        <v>555</v>
      </c>
      <c r="CO50" s="1206"/>
      <c r="CP50" s="1206"/>
      <c r="CQ50" s="1206"/>
      <c r="CR50" s="1206"/>
      <c r="CS50" s="1206"/>
      <c r="CT50" s="1206"/>
      <c r="CU50" s="1206"/>
      <c r="CV50" s="1206" t="s">
        <v>556</v>
      </c>
      <c r="CW50" s="1206"/>
      <c r="CX50" s="1206"/>
      <c r="CY50" s="1206"/>
      <c r="CZ50" s="1206"/>
      <c r="DA50" s="1206"/>
      <c r="DB50" s="1206"/>
      <c r="DC50" s="1206"/>
    </row>
    <row r="51" spans="1:109" ht="13.5" customHeight="1">
      <c r="B51" s="259"/>
      <c r="G51" s="1213"/>
      <c r="H51" s="1213"/>
      <c r="I51" s="1245"/>
      <c r="J51" s="1245"/>
      <c r="K51" s="1212"/>
      <c r="L51" s="1212"/>
      <c r="M51" s="1212"/>
      <c r="N51" s="1212"/>
      <c r="AM51" s="1211"/>
      <c r="AN51" s="1205" t="s">
        <v>600</v>
      </c>
      <c r="AO51" s="1205"/>
      <c r="AP51" s="1205"/>
      <c r="AQ51" s="1205"/>
      <c r="AR51" s="1205"/>
      <c r="AS51" s="1205"/>
      <c r="AT51" s="1205"/>
      <c r="AU51" s="1205"/>
      <c r="AV51" s="1205"/>
      <c r="AW51" s="1205"/>
      <c r="AX51" s="1205"/>
      <c r="AY51" s="1205"/>
      <c r="AZ51" s="1205"/>
      <c r="BA51" s="1205"/>
      <c r="BB51" s="1205" t="s">
        <v>598</v>
      </c>
      <c r="BC51" s="1205"/>
      <c r="BD51" s="1205"/>
      <c r="BE51" s="1205"/>
      <c r="BF51" s="1205"/>
      <c r="BG51" s="1205"/>
      <c r="BH51" s="1205"/>
      <c r="BI51" s="1205"/>
      <c r="BJ51" s="1205"/>
      <c r="BK51" s="1205"/>
      <c r="BL51" s="1205"/>
      <c r="BM51" s="1205"/>
      <c r="BN51" s="1205"/>
      <c r="BO51" s="1205"/>
      <c r="BP51" s="1204"/>
      <c r="BQ51" s="1204"/>
      <c r="BR51" s="1204"/>
      <c r="BS51" s="1204"/>
      <c r="BT51" s="1204"/>
      <c r="BU51" s="1204"/>
      <c r="BV51" s="1204"/>
      <c r="BW51" s="1204"/>
      <c r="BX51" s="1204"/>
      <c r="BY51" s="1204"/>
      <c r="BZ51" s="1204"/>
      <c r="CA51" s="1204"/>
      <c r="CB51" s="1204"/>
      <c r="CC51" s="1204"/>
      <c r="CD51" s="1204"/>
      <c r="CE51" s="1204"/>
      <c r="CF51" s="1204"/>
      <c r="CG51" s="1204"/>
      <c r="CH51" s="1204"/>
      <c r="CI51" s="1204"/>
      <c r="CJ51" s="1204"/>
      <c r="CK51" s="1204"/>
      <c r="CL51" s="1204"/>
      <c r="CM51" s="1204"/>
      <c r="CN51" s="1204"/>
      <c r="CO51" s="1204"/>
      <c r="CP51" s="1204"/>
      <c r="CQ51" s="1204"/>
      <c r="CR51" s="1204"/>
      <c r="CS51" s="1204"/>
      <c r="CT51" s="1204"/>
      <c r="CU51" s="1204"/>
      <c r="CV51" s="1204"/>
      <c r="CW51" s="1204"/>
      <c r="CX51" s="1204"/>
      <c r="CY51" s="1204"/>
      <c r="CZ51" s="1204"/>
      <c r="DA51" s="1204"/>
      <c r="DB51" s="1204"/>
      <c r="DC51" s="1204"/>
    </row>
    <row r="52" spans="1:109" ht="13">
      <c r="B52" s="259"/>
      <c r="G52" s="1213"/>
      <c r="H52" s="1213"/>
      <c r="I52" s="1245"/>
      <c r="J52" s="1245"/>
      <c r="K52" s="1212"/>
      <c r="L52" s="1212"/>
      <c r="M52" s="1212"/>
      <c r="N52" s="1212"/>
      <c r="AM52" s="1211"/>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row>
    <row r="53" spans="1:109" ht="13">
      <c r="A53" s="1233"/>
      <c r="B53" s="259"/>
      <c r="G53" s="1213"/>
      <c r="H53" s="1213"/>
      <c r="I53" s="1209"/>
      <c r="J53" s="1209"/>
      <c r="K53" s="1212"/>
      <c r="L53" s="1212"/>
      <c r="M53" s="1212"/>
      <c r="N53" s="1212"/>
      <c r="AM53" s="1211"/>
      <c r="AN53" s="1205"/>
      <c r="AO53" s="1205"/>
      <c r="AP53" s="1205"/>
      <c r="AQ53" s="1205"/>
      <c r="AR53" s="1205"/>
      <c r="AS53" s="1205"/>
      <c r="AT53" s="1205"/>
      <c r="AU53" s="1205"/>
      <c r="AV53" s="1205"/>
      <c r="AW53" s="1205"/>
      <c r="AX53" s="1205"/>
      <c r="AY53" s="1205"/>
      <c r="AZ53" s="1205"/>
      <c r="BA53" s="1205"/>
      <c r="BB53" s="1205" t="s">
        <v>605</v>
      </c>
      <c r="BC53" s="1205"/>
      <c r="BD53" s="1205"/>
      <c r="BE53" s="1205"/>
      <c r="BF53" s="1205"/>
      <c r="BG53" s="1205"/>
      <c r="BH53" s="1205"/>
      <c r="BI53" s="1205"/>
      <c r="BJ53" s="1205"/>
      <c r="BK53" s="1205"/>
      <c r="BL53" s="1205"/>
      <c r="BM53" s="1205"/>
      <c r="BN53" s="1205"/>
      <c r="BO53" s="1205"/>
      <c r="BP53" s="1204">
        <v>69.3</v>
      </c>
      <c r="BQ53" s="1204"/>
      <c r="BR53" s="1204"/>
      <c r="BS53" s="1204"/>
      <c r="BT53" s="1204"/>
      <c r="BU53" s="1204"/>
      <c r="BV53" s="1204"/>
      <c r="BW53" s="1204"/>
      <c r="BX53" s="1204">
        <v>70.8</v>
      </c>
      <c r="BY53" s="1204"/>
      <c r="BZ53" s="1204"/>
      <c r="CA53" s="1204"/>
      <c r="CB53" s="1204"/>
      <c r="CC53" s="1204"/>
      <c r="CD53" s="1204"/>
      <c r="CE53" s="1204"/>
      <c r="CF53" s="1204">
        <v>70.8</v>
      </c>
      <c r="CG53" s="1204"/>
      <c r="CH53" s="1204"/>
      <c r="CI53" s="1204"/>
      <c r="CJ53" s="1204"/>
      <c r="CK53" s="1204"/>
      <c r="CL53" s="1204"/>
      <c r="CM53" s="1204"/>
      <c r="CN53" s="1204">
        <v>71.3</v>
      </c>
      <c r="CO53" s="1204"/>
      <c r="CP53" s="1204"/>
      <c r="CQ53" s="1204"/>
      <c r="CR53" s="1204"/>
      <c r="CS53" s="1204"/>
      <c r="CT53" s="1204"/>
      <c r="CU53" s="1204"/>
      <c r="CV53" s="1204">
        <v>72.900000000000006</v>
      </c>
      <c r="CW53" s="1204"/>
      <c r="CX53" s="1204"/>
      <c r="CY53" s="1204"/>
      <c r="CZ53" s="1204"/>
      <c r="DA53" s="1204"/>
      <c r="DB53" s="1204"/>
      <c r="DC53" s="1204"/>
    </row>
    <row r="54" spans="1:109" ht="13">
      <c r="A54" s="1233"/>
      <c r="B54" s="259"/>
      <c r="G54" s="1213"/>
      <c r="H54" s="1213"/>
      <c r="I54" s="1209"/>
      <c r="J54" s="1209"/>
      <c r="K54" s="1212"/>
      <c r="L54" s="1212"/>
      <c r="M54" s="1212"/>
      <c r="N54" s="1212"/>
      <c r="AM54" s="1211"/>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row>
    <row r="55" spans="1:109" ht="13">
      <c r="A55" s="1233"/>
      <c r="B55" s="259"/>
      <c r="G55" s="1209"/>
      <c r="H55" s="1209"/>
      <c r="I55" s="1209"/>
      <c r="J55" s="1209"/>
      <c r="K55" s="1212"/>
      <c r="L55" s="1212"/>
      <c r="M55" s="1212"/>
      <c r="N55" s="1212"/>
      <c r="AN55" s="1206" t="s">
        <v>599</v>
      </c>
      <c r="AO55" s="1206"/>
      <c r="AP55" s="1206"/>
      <c r="AQ55" s="1206"/>
      <c r="AR55" s="1206"/>
      <c r="AS55" s="1206"/>
      <c r="AT55" s="1206"/>
      <c r="AU55" s="1206"/>
      <c r="AV55" s="1206"/>
      <c r="AW55" s="1206"/>
      <c r="AX55" s="1206"/>
      <c r="AY55" s="1206"/>
      <c r="AZ55" s="1206"/>
      <c r="BA55" s="1206"/>
      <c r="BB55" s="1205" t="s">
        <v>598</v>
      </c>
      <c r="BC55" s="1205"/>
      <c r="BD55" s="1205"/>
      <c r="BE55" s="1205"/>
      <c r="BF55" s="1205"/>
      <c r="BG55" s="1205"/>
      <c r="BH55" s="1205"/>
      <c r="BI55" s="1205"/>
      <c r="BJ55" s="1205"/>
      <c r="BK55" s="1205"/>
      <c r="BL55" s="1205"/>
      <c r="BM55" s="1205"/>
      <c r="BN55" s="1205"/>
      <c r="BO55" s="1205"/>
      <c r="BP55" s="1204">
        <v>25.4</v>
      </c>
      <c r="BQ55" s="1204"/>
      <c r="BR55" s="1204"/>
      <c r="BS55" s="1204"/>
      <c r="BT55" s="1204"/>
      <c r="BU55" s="1204"/>
      <c r="BV55" s="1204"/>
      <c r="BW55" s="1204"/>
      <c r="BX55" s="1204">
        <v>23</v>
      </c>
      <c r="BY55" s="1204"/>
      <c r="BZ55" s="1204"/>
      <c r="CA55" s="1204"/>
      <c r="CB55" s="1204"/>
      <c r="CC55" s="1204"/>
      <c r="CD55" s="1204"/>
      <c r="CE55" s="1204"/>
      <c r="CF55" s="1204">
        <v>28</v>
      </c>
      <c r="CG55" s="1204"/>
      <c r="CH55" s="1204"/>
      <c r="CI55" s="1204"/>
      <c r="CJ55" s="1204"/>
      <c r="CK55" s="1204"/>
      <c r="CL55" s="1204"/>
      <c r="CM55" s="1204"/>
      <c r="CN55" s="1204">
        <v>11.2</v>
      </c>
      <c r="CO55" s="1204"/>
      <c r="CP55" s="1204"/>
      <c r="CQ55" s="1204"/>
      <c r="CR55" s="1204"/>
      <c r="CS55" s="1204"/>
      <c r="CT55" s="1204"/>
      <c r="CU55" s="1204"/>
      <c r="CV55" s="1204">
        <v>4.5999999999999996</v>
      </c>
      <c r="CW55" s="1204"/>
      <c r="CX55" s="1204"/>
      <c r="CY55" s="1204"/>
      <c r="CZ55" s="1204"/>
      <c r="DA55" s="1204"/>
      <c r="DB55" s="1204"/>
      <c r="DC55" s="1204"/>
    </row>
    <row r="56" spans="1:109" ht="13">
      <c r="A56" s="1233"/>
      <c r="B56" s="259"/>
      <c r="G56" s="1209"/>
      <c r="H56" s="1209"/>
      <c r="I56" s="1209"/>
      <c r="J56" s="1209"/>
      <c r="K56" s="1212"/>
      <c r="L56" s="1212"/>
      <c r="M56" s="1212"/>
      <c r="N56" s="1212"/>
      <c r="AN56" s="1206"/>
      <c r="AO56" s="1206"/>
      <c r="AP56" s="1206"/>
      <c r="AQ56" s="1206"/>
      <c r="AR56" s="1206"/>
      <c r="AS56" s="1206"/>
      <c r="AT56" s="1206"/>
      <c r="AU56" s="1206"/>
      <c r="AV56" s="1206"/>
      <c r="AW56" s="1206"/>
      <c r="AX56" s="1206"/>
      <c r="AY56" s="1206"/>
      <c r="AZ56" s="1206"/>
      <c r="BA56" s="1206"/>
      <c r="BB56" s="1205"/>
      <c r="BC56" s="1205"/>
      <c r="BD56" s="1205"/>
      <c r="BE56" s="1205"/>
      <c r="BF56" s="1205"/>
      <c r="BG56" s="1205"/>
      <c r="BH56" s="1205"/>
      <c r="BI56" s="1205"/>
      <c r="BJ56" s="1205"/>
      <c r="BK56" s="1205"/>
      <c r="BL56" s="1205"/>
      <c r="BM56" s="1205"/>
      <c r="BN56" s="1205"/>
      <c r="BO56" s="1205"/>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row>
    <row r="57" spans="1:109" s="1233" customFormat="1" ht="13">
      <c r="B57" s="1238"/>
      <c r="G57" s="1209"/>
      <c r="H57" s="1209"/>
      <c r="I57" s="1208"/>
      <c r="J57" s="1208"/>
      <c r="K57" s="1212"/>
      <c r="L57" s="1212"/>
      <c r="M57" s="1212"/>
      <c r="N57" s="1212"/>
      <c r="AM57" s="255"/>
      <c r="AN57" s="1206"/>
      <c r="AO57" s="1206"/>
      <c r="AP57" s="1206"/>
      <c r="AQ57" s="1206"/>
      <c r="AR57" s="1206"/>
      <c r="AS57" s="1206"/>
      <c r="AT57" s="1206"/>
      <c r="AU57" s="1206"/>
      <c r="AV57" s="1206"/>
      <c r="AW57" s="1206"/>
      <c r="AX57" s="1206"/>
      <c r="AY57" s="1206"/>
      <c r="AZ57" s="1206"/>
      <c r="BA57" s="1206"/>
      <c r="BB57" s="1205" t="s">
        <v>605</v>
      </c>
      <c r="BC57" s="1205"/>
      <c r="BD57" s="1205"/>
      <c r="BE57" s="1205"/>
      <c r="BF57" s="1205"/>
      <c r="BG57" s="1205"/>
      <c r="BH57" s="1205"/>
      <c r="BI57" s="1205"/>
      <c r="BJ57" s="1205"/>
      <c r="BK57" s="1205"/>
      <c r="BL57" s="1205"/>
      <c r="BM57" s="1205"/>
      <c r="BN57" s="1205"/>
      <c r="BO57" s="1205"/>
      <c r="BP57" s="1204">
        <v>60</v>
      </c>
      <c r="BQ57" s="1204"/>
      <c r="BR57" s="1204"/>
      <c r="BS57" s="1204"/>
      <c r="BT57" s="1204"/>
      <c r="BU57" s="1204"/>
      <c r="BV57" s="1204"/>
      <c r="BW57" s="1204"/>
      <c r="BX57" s="1204">
        <v>60.6</v>
      </c>
      <c r="BY57" s="1204"/>
      <c r="BZ57" s="1204"/>
      <c r="CA57" s="1204"/>
      <c r="CB57" s="1204"/>
      <c r="CC57" s="1204"/>
      <c r="CD57" s="1204"/>
      <c r="CE57" s="1204"/>
      <c r="CF57" s="1204">
        <v>62.3</v>
      </c>
      <c r="CG57" s="1204"/>
      <c r="CH57" s="1204"/>
      <c r="CI57" s="1204"/>
      <c r="CJ57" s="1204"/>
      <c r="CK57" s="1204"/>
      <c r="CL57" s="1204"/>
      <c r="CM57" s="1204"/>
      <c r="CN57" s="1204">
        <v>63.7</v>
      </c>
      <c r="CO57" s="1204"/>
      <c r="CP57" s="1204"/>
      <c r="CQ57" s="1204"/>
      <c r="CR57" s="1204"/>
      <c r="CS57" s="1204"/>
      <c r="CT57" s="1204"/>
      <c r="CU57" s="1204"/>
      <c r="CV57" s="1204">
        <v>64.099999999999994</v>
      </c>
      <c r="CW57" s="1204"/>
      <c r="CX57" s="1204"/>
      <c r="CY57" s="1204"/>
      <c r="CZ57" s="1204"/>
      <c r="DA57" s="1204"/>
      <c r="DB57" s="1204"/>
      <c r="DC57" s="1204"/>
      <c r="DD57" s="1243"/>
      <c r="DE57" s="1238"/>
    </row>
    <row r="58" spans="1:109" s="1233" customFormat="1" ht="13">
      <c r="A58" s="255"/>
      <c r="B58" s="1238"/>
      <c r="G58" s="1209"/>
      <c r="H58" s="1209"/>
      <c r="I58" s="1208"/>
      <c r="J58" s="1208"/>
      <c r="K58" s="1212"/>
      <c r="L58" s="1212"/>
      <c r="M58" s="1212"/>
      <c r="N58" s="1212"/>
      <c r="AM58" s="255"/>
      <c r="AN58" s="1206"/>
      <c r="AO58" s="1206"/>
      <c r="AP58" s="1206"/>
      <c r="AQ58" s="1206"/>
      <c r="AR58" s="1206"/>
      <c r="AS58" s="1206"/>
      <c r="AT58" s="1206"/>
      <c r="AU58" s="1206"/>
      <c r="AV58" s="1206"/>
      <c r="AW58" s="1206"/>
      <c r="AX58" s="1206"/>
      <c r="AY58" s="1206"/>
      <c r="AZ58" s="1206"/>
      <c r="BA58" s="1206"/>
      <c r="BB58" s="1205"/>
      <c r="BC58" s="1205"/>
      <c r="BD58" s="1205"/>
      <c r="BE58" s="1205"/>
      <c r="BF58" s="1205"/>
      <c r="BG58" s="1205"/>
      <c r="BH58" s="1205"/>
      <c r="BI58" s="1205"/>
      <c r="BJ58" s="1205"/>
      <c r="BK58" s="1205"/>
      <c r="BL58" s="1205"/>
      <c r="BM58" s="1205"/>
      <c r="BN58" s="1205"/>
      <c r="BO58" s="1205"/>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1243"/>
      <c r="DE58" s="1238"/>
    </row>
    <row r="59" spans="1:109" s="1233" customFormat="1" ht="13">
      <c r="A59" s="255"/>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3" customFormat="1" ht="13">
      <c r="A60" s="255"/>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3" customFormat="1" ht="13">
      <c r="A61" s="255"/>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255"/>
    </row>
    <row r="63" spans="1:109" ht="16.5">
      <c r="B63" s="312" t="s">
        <v>604</v>
      </c>
    </row>
    <row r="64" spans="1:109" ht="13">
      <c r="B64" s="259"/>
      <c r="G64" s="1234"/>
      <c r="I64" s="1236"/>
      <c r="J64" s="1236"/>
      <c r="K64" s="1236"/>
      <c r="L64" s="1236"/>
      <c r="M64" s="1236"/>
      <c r="N64" s="1235"/>
      <c r="AM64" s="1234"/>
      <c r="AN64" s="1234" t="s">
        <v>603</v>
      </c>
      <c r="AP64" s="1233"/>
      <c r="AQ64" s="1233"/>
      <c r="AR64" s="1233"/>
      <c r="AY64" s="1234"/>
      <c r="BA64" s="1233"/>
      <c r="BB64" s="1233"/>
      <c r="BC64" s="1233"/>
      <c r="BK64" s="1234"/>
      <c r="BM64" s="1233"/>
      <c r="BN64" s="1233"/>
      <c r="BO64" s="1233"/>
      <c r="BW64" s="1234"/>
      <c r="BY64" s="1233"/>
      <c r="BZ64" s="1233"/>
      <c r="CA64" s="1233"/>
      <c r="CI64" s="1234"/>
      <c r="CK64" s="1233"/>
      <c r="CL64" s="1233"/>
      <c r="CM64" s="1233"/>
      <c r="CU64" s="1234"/>
      <c r="CW64" s="1233"/>
      <c r="CX64" s="1233"/>
      <c r="CY64" s="1233"/>
    </row>
    <row r="65" spans="2:107" ht="13">
      <c r="B65" s="259"/>
      <c r="AN65" s="1232" t="s">
        <v>602</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0"/>
    </row>
    <row r="66" spans="2:107" ht="13">
      <c r="B66" s="259"/>
      <c r="AN66" s="1229"/>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7"/>
    </row>
    <row r="67" spans="2:107" ht="13">
      <c r="B67" s="259"/>
      <c r="AN67" s="1229"/>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7"/>
    </row>
    <row r="68" spans="2:107" ht="13">
      <c r="B68" s="259"/>
      <c r="AN68" s="1229"/>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7"/>
    </row>
    <row r="69" spans="2:107" ht="13">
      <c r="B69" s="259"/>
      <c r="AN69" s="1226"/>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4"/>
    </row>
    <row r="70" spans="2:107" ht="13">
      <c r="B70" s="259"/>
      <c r="H70" s="1223"/>
      <c r="I70" s="1223"/>
      <c r="J70" s="1221"/>
      <c r="K70" s="1221"/>
      <c r="L70" s="1220"/>
      <c r="M70" s="1221"/>
      <c r="N70" s="1220"/>
      <c r="AN70" s="1211"/>
      <c r="AO70" s="1211"/>
      <c r="AP70" s="1211"/>
      <c r="AZ70" s="1211"/>
      <c r="BA70" s="1211"/>
      <c r="BB70" s="1211"/>
      <c r="BL70" s="1211"/>
      <c r="BM70" s="1211"/>
      <c r="BN70" s="1211"/>
      <c r="BX70" s="1211"/>
      <c r="BY70" s="1211"/>
      <c r="BZ70" s="1211"/>
      <c r="CJ70" s="1211"/>
      <c r="CK70" s="1211"/>
      <c r="CL70" s="1211"/>
      <c r="CV70" s="1211"/>
      <c r="CW70" s="1211"/>
      <c r="CX70" s="1211"/>
    </row>
    <row r="71" spans="2:107" ht="13">
      <c r="B71" s="259"/>
      <c r="G71" s="1219"/>
      <c r="I71" s="1222"/>
      <c r="J71" s="1221"/>
      <c r="K71" s="1221"/>
      <c r="L71" s="1220"/>
      <c r="M71" s="1221"/>
      <c r="N71" s="1220"/>
      <c r="AM71" s="1219"/>
      <c r="AN71" s="255" t="s">
        <v>601</v>
      </c>
    </row>
    <row r="72" spans="2:107" ht="13">
      <c r="B72" s="259"/>
      <c r="G72" s="1209"/>
      <c r="H72" s="1209"/>
      <c r="I72" s="1209"/>
      <c r="J72" s="1209"/>
      <c r="K72" s="1218"/>
      <c r="L72" s="1218"/>
      <c r="M72" s="1217"/>
      <c r="N72" s="1217"/>
      <c r="AN72" s="1216"/>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4"/>
      <c r="BP72" s="1206" t="s">
        <v>552</v>
      </c>
      <c r="BQ72" s="1206"/>
      <c r="BR72" s="1206"/>
      <c r="BS72" s="1206"/>
      <c r="BT72" s="1206"/>
      <c r="BU72" s="1206"/>
      <c r="BV72" s="1206"/>
      <c r="BW72" s="1206"/>
      <c r="BX72" s="1206" t="s">
        <v>553</v>
      </c>
      <c r="BY72" s="1206"/>
      <c r="BZ72" s="1206"/>
      <c r="CA72" s="1206"/>
      <c r="CB72" s="1206"/>
      <c r="CC72" s="1206"/>
      <c r="CD72" s="1206"/>
      <c r="CE72" s="1206"/>
      <c r="CF72" s="1206" t="s">
        <v>554</v>
      </c>
      <c r="CG72" s="1206"/>
      <c r="CH72" s="1206"/>
      <c r="CI72" s="1206"/>
      <c r="CJ72" s="1206"/>
      <c r="CK72" s="1206"/>
      <c r="CL72" s="1206"/>
      <c r="CM72" s="1206"/>
      <c r="CN72" s="1206" t="s">
        <v>555</v>
      </c>
      <c r="CO72" s="1206"/>
      <c r="CP72" s="1206"/>
      <c r="CQ72" s="1206"/>
      <c r="CR72" s="1206"/>
      <c r="CS72" s="1206"/>
      <c r="CT72" s="1206"/>
      <c r="CU72" s="1206"/>
      <c r="CV72" s="1206" t="s">
        <v>556</v>
      </c>
      <c r="CW72" s="1206"/>
      <c r="CX72" s="1206"/>
      <c r="CY72" s="1206"/>
      <c r="CZ72" s="1206"/>
      <c r="DA72" s="1206"/>
      <c r="DB72" s="1206"/>
      <c r="DC72" s="1206"/>
    </row>
    <row r="73" spans="2:107" ht="13">
      <c r="B73" s="259"/>
      <c r="G73" s="1213"/>
      <c r="H73" s="1213"/>
      <c r="I73" s="1213"/>
      <c r="J73" s="1213"/>
      <c r="K73" s="1210"/>
      <c r="L73" s="1210"/>
      <c r="M73" s="1210"/>
      <c r="N73" s="1210"/>
      <c r="AM73" s="1211"/>
      <c r="AN73" s="1205" t="s">
        <v>600</v>
      </c>
      <c r="AO73" s="1205"/>
      <c r="AP73" s="1205"/>
      <c r="AQ73" s="1205"/>
      <c r="AR73" s="1205"/>
      <c r="AS73" s="1205"/>
      <c r="AT73" s="1205"/>
      <c r="AU73" s="1205"/>
      <c r="AV73" s="1205"/>
      <c r="AW73" s="1205"/>
      <c r="AX73" s="1205"/>
      <c r="AY73" s="1205"/>
      <c r="AZ73" s="1205"/>
      <c r="BA73" s="1205"/>
      <c r="BB73" s="1205" t="s">
        <v>598</v>
      </c>
      <c r="BC73" s="1205"/>
      <c r="BD73" s="1205"/>
      <c r="BE73" s="1205"/>
      <c r="BF73" s="1205"/>
      <c r="BG73" s="1205"/>
      <c r="BH73" s="1205"/>
      <c r="BI73" s="1205"/>
      <c r="BJ73" s="1205"/>
      <c r="BK73" s="1205"/>
      <c r="BL73" s="1205"/>
      <c r="BM73" s="1205"/>
      <c r="BN73" s="1205"/>
      <c r="BO73" s="1205"/>
      <c r="BP73" s="1204"/>
      <c r="BQ73" s="1204"/>
      <c r="BR73" s="1204"/>
      <c r="BS73" s="1204"/>
      <c r="BT73" s="1204"/>
      <c r="BU73" s="1204"/>
      <c r="BV73" s="1204"/>
      <c r="BW73" s="1204"/>
      <c r="BX73" s="1204"/>
      <c r="BY73" s="1204"/>
      <c r="BZ73" s="1204"/>
      <c r="CA73" s="1204"/>
      <c r="CB73" s="1204"/>
      <c r="CC73" s="1204"/>
      <c r="CD73" s="1204"/>
      <c r="CE73" s="1204"/>
      <c r="CF73" s="1204"/>
      <c r="CG73" s="1204"/>
      <c r="CH73" s="1204"/>
      <c r="CI73" s="1204"/>
      <c r="CJ73" s="1204"/>
      <c r="CK73" s="1204"/>
      <c r="CL73" s="1204"/>
      <c r="CM73" s="1204"/>
      <c r="CN73" s="1204"/>
      <c r="CO73" s="1204"/>
      <c r="CP73" s="1204"/>
      <c r="CQ73" s="1204"/>
      <c r="CR73" s="1204"/>
      <c r="CS73" s="1204"/>
      <c r="CT73" s="1204"/>
      <c r="CU73" s="1204"/>
      <c r="CV73" s="1204"/>
      <c r="CW73" s="1204"/>
      <c r="CX73" s="1204"/>
      <c r="CY73" s="1204"/>
      <c r="CZ73" s="1204"/>
      <c r="DA73" s="1204"/>
      <c r="DB73" s="1204"/>
      <c r="DC73" s="1204"/>
    </row>
    <row r="74" spans="2:107" ht="13">
      <c r="B74" s="259"/>
      <c r="G74" s="1213"/>
      <c r="H74" s="1213"/>
      <c r="I74" s="1213"/>
      <c r="J74" s="1213"/>
      <c r="K74" s="1210"/>
      <c r="L74" s="1210"/>
      <c r="M74" s="1210"/>
      <c r="N74" s="1210"/>
      <c r="AM74" s="1211"/>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row>
    <row r="75" spans="2:107" ht="13">
      <c r="B75" s="259"/>
      <c r="G75" s="1213"/>
      <c r="H75" s="1213"/>
      <c r="I75" s="1209"/>
      <c r="J75" s="1209"/>
      <c r="K75" s="1212"/>
      <c r="L75" s="1212"/>
      <c r="M75" s="1212"/>
      <c r="N75" s="1212"/>
      <c r="AM75" s="1211"/>
      <c r="AN75" s="1205"/>
      <c r="AO75" s="1205"/>
      <c r="AP75" s="1205"/>
      <c r="AQ75" s="1205"/>
      <c r="AR75" s="1205"/>
      <c r="AS75" s="1205"/>
      <c r="AT75" s="1205"/>
      <c r="AU75" s="1205"/>
      <c r="AV75" s="1205"/>
      <c r="AW75" s="1205"/>
      <c r="AX75" s="1205"/>
      <c r="AY75" s="1205"/>
      <c r="AZ75" s="1205"/>
      <c r="BA75" s="1205"/>
      <c r="BB75" s="1205" t="s">
        <v>597</v>
      </c>
      <c r="BC75" s="1205"/>
      <c r="BD75" s="1205"/>
      <c r="BE75" s="1205"/>
      <c r="BF75" s="1205"/>
      <c r="BG75" s="1205"/>
      <c r="BH75" s="1205"/>
      <c r="BI75" s="1205"/>
      <c r="BJ75" s="1205"/>
      <c r="BK75" s="1205"/>
      <c r="BL75" s="1205"/>
      <c r="BM75" s="1205"/>
      <c r="BN75" s="1205"/>
      <c r="BO75" s="1205"/>
      <c r="BP75" s="1204">
        <v>1.7</v>
      </c>
      <c r="BQ75" s="1204"/>
      <c r="BR75" s="1204"/>
      <c r="BS75" s="1204"/>
      <c r="BT75" s="1204"/>
      <c r="BU75" s="1204"/>
      <c r="BV75" s="1204"/>
      <c r="BW75" s="1204"/>
      <c r="BX75" s="1204">
        <v>1.9</v>
      </c>
      <c r="BY75" s="1204"/>
      <c r="BZ75" s="1204"/>
      <c r="CA75" s="1204"/>
      <c r="CB75" s="1204"/>
      <c r="CC75" s="1204"/>
      <c r="CD75" s="1204"/>
      <c r="CE75" s="1204"/>
      <c r="CF75" s="1204">
        <v>2.2999999999999998</v>
      </c>
      <c r="CG75" s="1204"/>
      <c r="CH75" s="1204"/>
      <c r="CI75" s="1204"/>
      <c r="CJ75" s="1204"/>
      <c r="CK75" s="1204"/>
      <c r="CL75" s="1204"/>
      <c r="CM75" s="1204"/>
      <c r="CN75" s="1204">
        <v>5</v>
      </c>
      <c r="CO75" s="1204"/>
      <c r="CP75" s="1204"/>
      <c r="CQ75" s="1204"/>
      <c r="CR75" s="1204"/>
      <c r="CS75" s="1204"/>
      <c r="CT75" s="1204"/>
      <c r="CU75" s="1204"/>
      <c r="CV75" s="1204">
        <v>4.8</v>
      </c>
      <c r="CW75" s="1204"/>
      <c r="CX75" s="1204"/>
      <c r="CY75" s="1204"/>
      <c r="CZ75" s="1204"/>
      <c r="DA75" s="1204"/>
      <c r="DB75" s="1204"/>
      <c r="DC75" s="1204"/>
    </row>
    <row r="76" spans="2:107" ht="13">
      <c r="B76" s="259"/>
      <c r="G76" s="1213"/>
      <c r="H76" s="1213"/>
      <c r="I76" s="1209"/>
      <c r="J76" s="1209"/>
      <c r="K76" s="1212"/>
      <c r="L76" s="1212"/>
      <c r="M76" s="1212"/>
      <c r="N76" s="1212"/>
      <c r="AM76" s="1211"/>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c r="BN76" s="1205"/>
      <c r="BO76" s="1205"/>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row>
    <row r="77" spans="2:107" ht="13">
      <c r="B77" s="259"/>
      <c r="G77" s="1209"/>
      <c r="H77" s="1209"/>
      <c r="I77" s="1209"/>
      <c r="J77" s="1209"/>
      <c r="K77" s="1210"/>
      <c r="L77" s="1210"/>
      <c r="M77" s="1210"/>
      <c r="N77" s="1210"/>
      <c r="AN77" s="1206" t="s">
        <v>599</v>
      </c>
      <c r="AO77" s="1206"/>
      <c r="AP77" s="1206"/>
      <c r="AQ77" s="1206"/>
      <c r="AR77" s="1206"/>
      <c r="AS77" s="1206"/>
      <c r="AT77" s="1206"/>
      <c r="AU77" s="1206"/>
      <c r="AV77" s="1206"/>
      <c r="AW77" s="1206"/>
      <c r="AX77" s="1206"/>
      <c r="AY77" s="1206"/>
      <c r="AZ77" s="1206"/>
      <c r="BA77" s="1206"/>
      <c r="BB77" s="1205" t="s">
        <v>598</v>
      </c>
      <c r="BC77" s="1205"/>
      <c r="BD77" s="1205"/>
      <c r="BE77" s="1205"/>
      <c r="BF77" s="1205"/>
      <c r="BG77" s="1205"/>
      <c r="BH77" s="1205"/>
      <c r="BI77" s="1205"/>
      <c r="BJ77" s="1205"/>
      <c r="BK77" s="1205"/>
      <c r="BL77" s="1205"/>
      <c r="BM77" s="1205"/>
      <c r="BN77" s="1205"/>
      <c r="BO77" s="1205"/>
      <c r="BP77" s="1204">
        <v>25.4</v>
      </c>
      <c r="BQ77" s="1204"/>
      <c r="BR77" s="1204"/>
      <c r="BS77" s="1204"/>
      <c r="BT77" s="1204"/>
      <c r="BU77" s="1204"/>
      <c r="BV77" s="1204"/>
      <c r="BW77" s="1204"/>
      <c r="BX77" s="1204">
        <v>23</v>
      </c>
      <c r="BY77" s="1204"/>
      <c r="BZ77" s="1204"/>
      <c r="CA77" s="1204"/>
      <c r="CB77" s="1204"/>
      <c r="CC77" s="1204"/>
      <c r="CD77" s="1204"/>
      <c r="CE77" s="1204"/>
      <c r="CF77" s="1204">
        <v>28</v>
      </c>
      <c r="CG77" s="1204"/>
      <c r="CH77" s="1204"/>
      <c r="CI77" s="1204"/>
      <c r="CJ77" s="1204"/>
      <c r="CK77" s="1204"/>
      <c r="CL77" s="1204"/>
      <c r="CM77" s="1204"/>
      <c r="CN77" s="1204">
        <v>11.2</v>
      </c>
      <c r="CO77" s="1204"/>
      <c r="CP77" s="1204"/>
      <c r="CQ77" s="1204"/>
      <c r="CR77" s="1204"/>
      <c r="CS77" s="1204"/>
      <c r="CT77" s="1204"/>
      <c r="CU77" s="1204"/>
      <c r="CV77" s="1204">
        <v>4.5999999999999996</v>
      </c>
      <c r="CW77" s="1204"/>
      <c r="CX77" s="1204"/>
      <c r="CY77" s="1204"/>
      <c r="CZ77" s="1204"/>
      <c r="DA77" s="1204"/>
      <c r="DB77" s="1204"/>
      <c r="DC77" s="1204"/>
    </row>
    <row r="78" spans="2:107" ht="13">
      <c r="B78" s="259"/>
      <c r="G78" s="1209"/>
      <c r="H78" s="1209"/>
      <c r="I78" s="1209"/>
      <c r="J78" s="1209"/>
      <c r="K78" s="1210"/>
      <c r="L78" s="1210"/>
      <c r="M78" s="1210"/>
      <c r="N78" s="1210"/>
      <c r="AN78" s="1206"/>
      <c r="AO78" s="1206"/>
      <c r="AP78" s="1206"/>
      <c r="AQ78" s="1206"/>
      <c r="AR78" s="1206"/>
      <c r="AS78" s="1206"/>
      <c r="AT78" s="1206"/>
      <c r="AU78" s="1206"/>
      <c r="AV78" s="1206"/>
      <c r="AW78" s="1206"/>
      <c r="AX78" s="1206"/>
      <c r="AY78" s="1206"/>
      <c r="AZ78" s="1206"/>
      <c r="BA78" s="1206"/>
      <c r="BB78" s="1205"/>
      <c r="BC78" s="1205"/>
      <c r="BD78" s="1205"/>
      <c r="BE78" s="1205"/>
      <c r="BF78" s="1205"/>
      <c r="BG78" s="1205"/>
      <c r="BH78" s="1205"/>
      <c r="BI78" s="1205"/>
      <c r="BJ78" s="1205"/>
      <c r="BK78" s="1205"/>
      <c r="BL78" s="1205"/>
      <c r="BM78" s="1205"/>
      <c r="BN78" s="1205"/>
      <c r="BO78" s="1205"/>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row>
    <row r="79" spans="2:107" ht="13">
      <c r="B79" s="259"/>
      <c r="G79" s="1209"/>
      <c r="H79" s="1209"/>
      <c r="I79" s="1208"/>
      <c r="J79" s="1208"/>
      <c r="K79" s="1207"/>
      <c r="L79" s="1207"/>
      <c r="M79" s="1207"/>
      <c r="N79" s="1207"/>
      <c r="AN79" s="1206"/>
      <c r="AO79" s="1206"/>
      <c r="AP79" s="1206"/>
      <c r="AQ79" s="1206"/>
      <c r="AR79" s="1206"/>
      <c r="AS79" s="1206"/>
      <c r="AT79" s="1206"/>
      <c r="AU79" s="1206"/>
      <c r="AV79" s="1206"/>
      <c r="AW79" s="1206"/>
      <c r="AX79" s="1206"/>
      <c r="AY79" s="1206"/>
      <c r="AZ79" s="1206"/>
      <c r="BA79" s="1206"/>
      <c r="BB79" s="1205" t="s">
        <v>597</v>
      </c>
      <c r="BC79" s="1205"/>
      <c r="BD79" s="1205"/>
      <c r="BE79" s="1205"/>
      <c r="BF79" s="1205"/>
      <c r="BG79" s="1205"/>
      <c r="BH79" s="1205"/>
      <c r="BI79" s="1205"/>
      <c r="BJ79" s="1205"/>
      <c r="BK79" s="1205"/>
      <c r="BL79" s="1205"/>
      <c r="BM79" s="1205"/>
      <c r="BN79" s="1205"/>
      <c r="BO79" s="1205"/>
      <c r="BP79" s="1204">
        <v>7.8</v>
      </c>
      <c r="BQ79" s="1204"/>
      <c r="BR79" s="1204"/>
      <c r="BS79" s="1204"/>
      <c r="BT79" s="1204"/>
      <c r="BU79" s="1204"/>
      <c r="BV79" s="1204"/>
      <c r="BW79" s="1204"/>
      <c r="BX79" s="1204">
        <v>7.7</v>
      </c>
      <c r="BY79" s="1204"/>
      <c r="BZ79" s="1204"/>
      <c r="CA79" s="1204"/>
      <c r="CB79" s="1204"/>
      <c r="CC79" s="1204"/>
      <c r="CD79" s="1204"/>
      <c r="CE79" s="1204"/>
      <c r="CF79" s="1204">
        <v>7.5</v>
      </c>
      <c r="CG79" s="1204"/>
      <c r="CH79" s="1204"/>
      <c r="CI79" s="1204"/>
      <c r="CJ79" s="1204"/>
      <c r="CK79" s="1204"/>
      <c r="CL79" s="1204"/>
      <c r="CM79" s="1204"/>
      <c r="CN79" s="1204">
        <v>5.7</v>
      </c>
      <c r="CO79" s="1204"/>
      <c r="CP79" s="1204"/>
      <c r="CQ79" s="1204"/>
      <c r="CR79" s="1204"/>
      <c r="CS79" s="1204"/>
      <c r="CT79" s="1204"/>
      <c r="CU79" s="1204"/>
      <c r="CV79" s="1204">
        <v>5.8</v>
      </c>
      <c r="CW79" s="1204"/>
      <c r="CX79" s="1204"/>
      <c r="CY79" s="1204"/>
      <c r="CZ79" s="1204"/>
      <c r="DA79" s="1204"/>
      <c r="DB79" s="1204"/>
      <c r="DC79" s="1204"/>
    </row>
    <row r="80" spans="2:107" ht="13">
      <c r="B80" s="259"/>
      <c r="G80" s="1209"/>
      <c r="H80" s="1209"/>
      <c r="I80" s="1208"/>
      <c r="J80" s="1208"/>
      <c r="K80" s="1207"/>
      <c r="L80" s="1207"/>
      <c r="M80" s="1207"/>
      <c r="N80" s="1207"/>
      <c r="AN80" s="1206"/>
      <c r="AO80" s="1206"/>
      <c r="AP80" s="1206"/>
      <c r="AQ80" s="1206"/>
      <c r="AR80" s="1206"/>
      <c r="AS80" s="1206"/>
      <c r="AT80" s="1206"/>
      <c r="AU80" s="1206"/>
      <c r="AV80" s="1206"/>
      <c r="AW80" s="1206"/>
      <c r="AX80" s="1206"/>
      <c r="AY80" s="1206"/>
      <c r="AZ80" s="1206"/>
      <c r="BA80" s="1206"/>
      <c r="BB80" s="1205"/>
      <c r="BC80" s="1205"/>
      <c r="BD80" s="1205"/>
      <c r="BE80" s="1205"/>
      <c r="BF80" s="1205"/>
      <c r="BG80" s="1205"/>
      <c r="BH80" s="1205"/>
      <c r="BI80" s="1205"/>
      <c r="BJ80" s="1205"/>
      <c r="BK80" s="1205"/>
      <c r="BL80" s="1205"/>
      <c r="BM80" s="1205"/>
      <c r="BN80" s="1205"/>
      <c r="BO80" s="1205"/>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row>
    <row r="81" spans="2:109" ht="13">
      <c r="B81" s="259"/>
    </row>
    <row r="82" spans="2:109" ht="16.5">
      <c r="B82" s="259"/>
      <c r="K82" s="1203"/>
      <c r="L82" s="1203"/>
      <c r="M82" s="1203"/>
      <c r="N82" s="1203"/>
      <c r="AQ82" s="1203"/>
      <c r="AR82" s="1203"/>
      <c r="AS82" s="1203"/>
      <c r="AT82" s="1203"/>
      <c r="BC82" s="1203"/>
      <c r="BD82" s="1203"/>
      <c r="BE82" s="1203"/>
      <c r="BF82" s="1203"/>
      <c r="BO82" s="1203"/>
      <c r="BP82" s="1203"/>
      <c r="BQ82" s="1203"/>
      <c r="BR82" s="1203"/>
      <c r="CA82" s="1203"/>
      <c r="CB82" s="1203"/>
      <c r="CC82" s="1203"/>
      <c r="CD82" s="1203"/>
      <c r="CM82" s="1203"/>
      <c r="CN82" s="1203"/>
      <c r="CO82" s="1203"/>
      <c r="CP82" s="1203"/>
      <c r="CY82" s="1203"/>
      <c r="CZ82" s="1203"/>
      <c r="DA82" s="1203"/>
      <c r="DB82" s="1203"/>
      <c r="DC82" s="1203"/>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XeTHKVCeDMNBQDmQehHQFNaApjuVeyJptzuTkSudGYM+pdXUP+NRvegtdVeozf4O83KsXMA8ffybi61rVJo+jQ==" saltValue="JjwXsw36yXDG22W/XRnm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26DD-C9EA-48AC-9306-AAE803CF7311}">
  <sheetPr>
    <pageSetUpPr fitToPage="1"/>
  </sheetPr>
  <dimension ref="A1:DR125"/>
  <sheetViews>
    <sheetView showGridLines="0" zoomScaleNormal="100" zoomScaleSheetLayoutView="70" workbookViewId="0">
      <selection activeCell="BM71" sqref="BM71"/>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550</v>
      </c>
    </row>
  </sheetData>
  <sheetProtection algorithmName="SHA-512" hashValue="IqNQJkSECkVDfDDbT2zAOOjLKksNbBP1doG8NqVd3QiqVPYUjllxh+v7rpflnTEphq/g5pPsiCdj3x4s+OYXUg==" saltValue="veot9pecdv3KvkbaeLAef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7535-CBC3-411A-B8F2-553C004E41BB}">
  <sheetPr>
    <pageSetUpPr fitToPage="1"/>
  </sheetPr>
  <dimension ref="A1:DR125"/>
  <sheetViews>
    <sheetView showGridLines="0" zoomScaleNormal="100" zoomScaleSheetLayoutView="55" workbookViewId="0">
      <selection activeCell="BM71" sqref="BM71"/>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550</v>
      </c>
    </row>
  </sheetData>
  <sheetProtection algorithmName="SHA-512" hashValue="32OFnao4g/GGq0Xam1mMNEQd2ra6FK2F4ZSLsl3cLffeLvaqfKbkTmYQ89Rg8SUC/t8rEhTbVyAWSeszsa6/Rg==" saltValue="4zYM5mKriRW9F8rYwONN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549</v>
      </c>
      <c r="G2" s="149"/>
      <c r="H2" s="150"/>
    </row>
    <row r="3" spans="1:8">
      <c r="A3" s="146" t="s">
        <v>542</v>
      </c>
      <c r="B3" s="151"/>
      <c r="C3" s="152"/>
      <c r="D3" s="153">
        <v>21046</v>
      </c>
      <c r="E3" s="154"/>
      <c r="F3" s="155">
        <v>69185</v>
      </c>
      <c r="G3" s="156"/>
      <c r="H3" s="157"/>
    </row>
    <row r="4" spans="1:8">
      <c r="A4" s="158"/>
      <c r="B4" s="159"/>
      <c r="C4" s="160"/>
      <c r="D4" s="161">
        <v>16009</v>
      </c>
      <c r="E4" s="162"/>
      <c r="F4" s="163">
        <v>38519</v>
      </c>
      <c r="G4" s="164"/>
      <c r="H4" s="165"/>
    </row>
    <row r="5" spans="1:8">
      <c r="A5" s="146" t="s">
        <v>544</v>
      </c>
      <c r="B5" s="151"/>
      <c r="C5" s="152"/>
      <c r="D5" s="153">
        <v>27957</v>
      </c>
      <c r="E5" s="154"/>
      <c r="F5" s="155">
        <v>70166</v>
      </c>
      <c r="G5" s="156"/>
      <c r="H5" s="157"/>
    </row>
    <row r="6" spans="1:8">
      <c r="A6" s="158"/>
      <c r="B6" s="159"/>
      <c r="C6" s="160"/>
      <c r="D6" s="161">
        <v>24720</v>
      </c>
      <c r="E6" s="162"/>
      <c r="F6" s="163">
        <v>36115</v>
      </c>
      <c r="G6" s="164"/>
      <c r="H6" s="165"/>
    </row>
    <row r="7" spans="1:8">
      <c r="A7" s="146" t="s">
        <v>545</v>
      </c>
      <c r="B7" s="151"/>
      <c r="C7" s="152"/>
      <c r="D7" s="153">
        <v>38511</v>
      </c>
      <c r="E7" s="154"/>
      <c r="F7" s="155">
        <v>70329</v>
      </c>
      <c r="G7" s="156"/>
      <c r="H7" s="157"/>
    </row>
    <row r="8" spans="1:8">
      <c r="A8" s="158"/>
      <c r="B8" s="159"/>
      <c r="C8" s="160"/>
      <c r="D8" s="161">
        <v>32704</v>
      </c>
      <c r="E8" s="162"/>
      <c r="F8" s="163">
        <v>39403</v>
      </c>
      <c r="G8" s="164"/>
      <c r="H8" s="165"/>
    </row>
    <row r="9" spans="1:8">
      <c r="A9" s="146" t="s">
        <v>546</v>
      </c>
      <c r="B9" s="151"/>
      <c r="C9" s="152"/>
      <c r="D9" s="153">
        <v>46551</v>
      </c>
      <c r="E9" s="154"/>
      <c r="F9" s="155">
        <v>45945</v>
      </c>
      <c r="G9" s="156"/>
      <c r="H9" s="157"/>
    </row>
    <row r="10" spans="1:8">
      <c r="A10" s="158"/>
      <c r="B10" s="159"/>
      <c r="C10" s="160"/>
      <c r="D10" s="161">
        <v>37459</v>
      </c>
      <c r="E10" s="162"/>
      <c r="F10" s="163">
        <v>25180</v>
      </c>
      <c r="G10" s="164"/>
      <c r="H10" s="165"/>
    </row>
    <row r="11" spans="1:8">
      <c r="A11" s="146" t="s">
        <v>547</v>
      </c>
      <c r="B11" s="151"/>
      <c r="C11" s="152"/>
      <c r="D11" s="153">
        <v>47300</v>
      </c>
      <c r="E11" s="154"/>
      <c r="F11" s="155">
        <v>44475</v>
      </c>
      <c r="G11" s="156"/>
      <c r="H11" s="157"/>
    </row>
    <row r="12" spans="1:8">
      <c r="A12" s="158"/>
      <c r="B12" s="159"/>
      <c r="C12" s="166"/>
      <c r="D12" s="161">
        <v>34155</v>
      </c>
      <c r="E12" s="162"/>
      <c r="F12" s="163">
        <v>24780</v>
      </c>
      <c r="G12" s="164"/>
      <c r="H12" s="165"/>
    </row>
    <row r="13" spans="1:8">
      <c r="A13" s="146"/>
      <c r="B13" s="151"/>
      <c r="C13" s="152"/>
      <c r="D13" s="153">
        <v>36273</v>
      </c>
      <c r="E13" s="154"/>
      <c r="F13" s="155">
        <v>60020</v>
      </c>
      <c r="G13" s="167"/>
      <c r="H13" s="157"/>
    </row>
    <row r="14" spans="1:8">
      <c r="A14" s="158"/>
      <c r="B14" s="159"/>
      <c r="C14" s="160"/>
      <c r="D14" s="161">
        <v>29009</v>
      </c>
      <c r="E14" s="162"/>
      <c r="F14" s="163">
        <v>32799</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10.45</v>
      </c>
      <c r="C19" s="168">
        <f>ROUND(VALUE(SUBSTITUTE(実質収支比率等に係る経年分析!G$48,"▲","-")),2)</f>
        <v>10.74</v>
      </c>
      <c r="D19" s="168">
        <f>ROUND(VALUE(SUBSTITUTE(実質収支比率等に係る経年分析!H$48,"▲","-")),2)</f>
        <v>12.05</v>
      </c>
      <c r="E19" s="168">
        <f>ROUND(VALUE(SUBSTITUTE(実質収支比率等に係る経年分析!I$48,"▲","-")),2)</f>
        <v>16.66</v>
      </c>
      <c r="F19" s="168">
        <f>ROUND(VALUE(SUBSTITUTE(実質収支比率等に係る経年分析!J$48,"▲","-")),2)</f>
        <v>16.36</v>
      </c>
    </row>
    <row r="20" spans="1:11">
      <c r="A20" s="168" t="s">
        <v>57</v>
      </c>
      <c r="B20" s="168">
        <f>ROUND(VALUE(SUBSTITUTE(実質収支比率等に係る経年分析!F$47,"▲","-")),2)</f>
        <v>17.25</v>
      </c>
      <c r="C20" s="168">
        <f>ROUND(VALUE(SUBSTITUTE(実質収支比率等に係る経年分析!G$47,"▲","-")),2)</f>
        <v>15.47</v>
      </c>
      <c r="D20" s="168">
        <f>ROUND(VALUE(SUBSTITUTE(実質収支比率等に係る経年分析!H$47,"▲","-")),2)</f>
        <v>16.53</v>
      </c>
      <c r="E20" s="168">
        <f>ROUND(VALUE(SUBSTITUTE(実質収支比率等に係る経年分析!I$47,"▲","-")),2)</f>
        <v>18.850000000000001</v>
      </c>
      <c r="F20" s="168">
        <f>ROUND(VALUE(SUBSTITUTE(実質収支比率等に係る経年分析!J$47,"▲","-")),2)</f>
        <v>22.69</v>
      </c>
    </row>
    <row r="21" spans="1:11">
      <c r="A21" s="168" t="s">
        <v>58</v>
      </c>
      <c r="B21" s="168">
        <f>IF(ISNUMBER(VALUE(SUBSTITUTE(実質収支比率等に係る経年分析!F$49,"▲","-"))),ROUND(VALUE(SUBSTITUTE(実質収支比率等に係る経年分析!F$49,"▲","-")),2),NA())</f>
        <v>2.06</v>
      </c>
      <c r="C21" s="168">
        <f>IF(ISNUMBER(VALUE(SUBSTITUTE(実質収支比率等に係る経年分析!G$49,"▲","-"))),ROUND(VALUE(SUBSTITUTE(実質収支比率等に係る経年分析!G$49,"▲","-")),2),NA())</f>
        <v>-1.53</v>
      </c>
      <c r="D21" s="168">
        <f>IF(ISNUMBER(VALUE(SUBSTITUTE(実質収支比率等に係る経年分析!H$49,"▲","-"))),ROUND(VALUE(SUBSTITUTE(実質収支比率等に係る経年分析!H$49,"▲","-")),2),NA())</f>
        <v>3.26</v>
      </c>
      <c r="E21" s="168">
        <f>IF(ISNUMBER(VALUE(SUBSTITUTE(実質収支比率等に係る経年分析!I$49,"▲","-"))),ROUND(VALUE(SUBSTITUTE(実質収支比率等に係る経年分析!I$49,"▲","-")),2),NA())</f>
        <v>8.51</v>
      </c>
      <c r="F21" s="168">
        <f>IF(ISNUMBER(VALUE(SUBSTITUTE(実質収支比率等に係る経年分析!J$49,"▲","-"))),ROUND(VALUE(SUBSTITUTE(実質収支比率等に係る経年分析!J$49,"▲","-")),2),NA())</f>
        <v>2.95</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0.55000000000000004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蕨市後期高齢者医療特別会計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c r="A30" s="169" t="str">
        <f>IF(連結実質赤字比率に係る赤字・黒字の構成分析!C$40="",NA(),連結実質赤字比率に係る赤字・黒字の構成分析!C$40)</f>
        <v>蕨都市計画事業錦町土地区画整理事業特別会計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0.24</v>
      </c>
    </row>
    <row r="31" spans="1:11">
      <c r="A31" s="169" t="str">
        <f>IF(連結実質赤字比率に係る赤字・黒字の構成分析!C$39="",NA(),連結実質赤字比率に係る赤字・黒字の構成分析!C$39)</f>
        <v>蕨市国民健康保険特別会計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0.32</v>
      </c>
    </row>
    <row r="32" spans="1:11">
      <c r="A32" s="169" t="str">
        <f>IF(連結実質赤字比率に係る赤字・黒字の構成分析!C$38="",NA(),連結実質赤字比率に係る赤字・黒字の構成分析!C$38)</f>
        <v>蕨市公共下水道事業会計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1.1599999999999999</v>
      </c>
    </row>
    <row r="33" spans="1:16">
      <c r="A33" s="169" t="str">
        <f>IF(連結実質赤字比率に係る赤字・黒字の構成分析!C$37="",NA(),連結実質赤字比率に係る赤字・黒字の構成分析!C$37)</f>
        <v>蕨市介護保険特別会計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1.48</v>
      </c>
    </row>
    <row r="34" spans="1:16">
      <c r="A34" s="169" t="str">
        <f>IF(連結実質赤字比率に係る赤字・黒字の構成分析!C$36="",NA(),連結実質赤字比率に係る赤字・黒字の構成分析!C$36)</f>
        <v>蕨市立病院事業会計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5.54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4.72</v>
      </c>
    </row>
    <row r="35" spans="1:16">
      <c r="A35" s="169" t="str">
        <f>IF(連結実質赤字比率に係る赤字・黒字の構成分析!C$35="",NA(),連結実質赤字比率に係る赤字・黒字の構成分析!C$35)</f>
        <v>蕨市水道事業会計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10.76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11.52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9.9600000000000009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8.6999999999999993</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16.420000000000002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16.09</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1971</v>
      </c>
      <c r="E42" s="170"/>
      <c r="F42" s="170"/>
      <c r="G42" s="170">
        <f>'実質公債費比率（分子）の構造'!L$52</f>
        <v>1869</v>
      </c>
      <c r="H42" s="170"/>
      <c r="I42" s="170"/>
      <c r="J42" s="170">
        <f>'実質公債費比率（分子）の構造'!M$52</f>
        <v>1880</v>
      </c>
      <c r="K42" s="170"/>
      <c r="L42" s="170"/>
      <c r="M42" s="170">
        <f>'実質公債費比率（分子）の構造'!N$52</f>
        <v>1926</v>
      </c>
      <c r="N42" s="170"/>
      <c r="O42" s="170"/>
      <c r="P42" s="170">
        <f>'実質公債費比率（分子）の構造'!O$52</f>
        <v>1928</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277</v>
      </c>
      <c r="C44" s="170"/>
      <c r="D44" s="170"/>
      <c r="E44" s="170">
        <f>'実質公債費比率（分子）の構造'!L$50</f>
        <v>274</v>
      </c>
      <c r="F44" s="170"/>
      <c r="G44" s="170"/>
      <c r="H44" s="170">
        <f>'実質公債費比率（分子）の構造'!M$50</f>
        <v>261</v>
      </c>
      <c r="I44" s="170"/>
      <c r="J44" s="170"/>
      <c r="K44" s="170">
        <f>'実質公債費比率（分子）の構造'!N$50</f>
        <v>1259</v>
      </c>
      <c r="L44" s="170"/>
      <c r="M44" s="170"/>
      <c r="N44" s="170">
        <f>'実質公債費比率（分子）の構造'!O$50</f>
        <v>91</v>
      </c>
      <c r="O44" s="170"/>
      <c r="P44" s="170"/>
    </row>
    <row r="45" spans="1:16">
      <c r="A45" s="170" t="s">
        <v>68</v>
      </c>
      <c r="B45" s="170">
        <f>'実質公債費比率（分子）の構造'!K$49</f>
        <v>40</v>
      </c>
      <c r="C45" s="170"/>
      <c r="D45" s="170"/>
      <c r="E45" s="170">
        <f>'実質公債費比率（分子）の構造'!L$49</f>
        <v>26</v>
      </c>
      <c r="F45" s="170"/>
      <c r="G45" s="170"/>
      <c r="H45" s="170">
        <f>'実質公債費比率（分子）の構造'!M$49</f>
        <v>18</v>
      </c>
      <c r="I45" s="170"/>
      <c r="J45" s="170"/>
      <c r="K45" s="170">
        <f>'実質公債費比率（分子）の構造'!N$49</f>
        <v>17</v>
      </c>
      <c r="L45" s="170"/>
      <c r="M45" s="170"/>
      <c r="N45" s="170">
        <f>'実質公債費比率（分子）の構造'!O$49</f>
        <v>47</v>
      </c>
      <c r="O45" s="170"/>
      <c r="P45" s="170"/>
    </row>
    <row r="46" spans="1:16">
      <c r="A46" s="170" t="s">
        <v>69</v>
      </c>
      <c r="B46" s="170">
        <f>'実質公債費比率（分子）の構造'!K$48</f>
        <v>329</v>
      </c>
      <c r="C46" s="170"/>
      <c r="D46" s="170"/>
      <c r="E46" s="170">
        <f>'実質公債費比率（分子）の構造'!L$48</f>
        <v>320</v>
      </c>
      <c r="F46" s="170"/>
      <c r="G46" s="170"/>
      <c r="H46" s="170">
        <f>'実質公債費比率（分子）の構造'!M$48</f>
        <v>334</v>
      </c>
      <c r="I46" s="170"/>
      <c r="J46" s="170"/>
      <c r="K46" s="170">
        <f>'実質公債費比率（分子）の構造'!N$48</f>
        <v>323</v>
      </c>
      <c r="L46" s="170"/>
      <c r="M46" s="170"/>
      <c r="N46" s="170">
        <f>'実質公債費比率（分子）の構造'!O$48</f>
        <v>329</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1527</v>
      </c>
      <c r="C49" s="170"/>
      <c r="D49" s="170"/>
      <c r="E49" s="170">
        <f>'実質公債費比率（分子）の構造'!L$45</f>
        <v>1581</v>
      </c>
      <c r="F49" s="170"/>
      <c r="G49" s="170"/>
      <c r="H49" s="170">
        <f>'実質公債費比率（分子）の構造'!M$45</f>
        <v>1643</v>
      </c>
      <c r="I49" s="170"/>
      <c r="J49" s="170"/>
      <c r="K49" s="170">
        <f>'実質公債費比率（分子）の構造'!N$45</f>
        <v>1724</v>
      </c>
      <c r="L49" s="170"/>
      <c r="M49" s="170"/>
      <c r="N49" s="170">
        <f>'実質公債費比率（分子）の構造'!O$45</f>
        <v>1760</v>
      </c>
      <c r="O49" s="170"/>
      <c r="P49" s="170"/>
    </row>
    <row r="50" spans="1:16">
      <c r="A50" s="170" t="s">
        <v>73</v>
      </c>
      <c r="B50" s="170" t="e">
        <f>NA()</f>
        <v>#N/A</v>
      </c>
      <c r="C50" s="170">
        <f>IF(ISNUMBER('実質公債費比率（分子）の構造'!K$53),'実質公債費比率（分子）の構造'!K$53,NA())</f>
        <v>202</v>
      </c>
      <c r="D50" s="170" t="e">
        <f>NA()</f>
        <v>#N/A</v>
      </c>
      <c r="E50" s="170" t="e">
        <f>NA()</f>
        <v>#N/A</v>
      </c>
      <c r="F50" s="170">
        <f>IF(ISNUMBER('実質公債費比率（分子）の構造'!L$53),'実質公債費比率（分子）の構造'!L$53,NA())</f>
        <v>332</v>
      </c>
      <c r="G50" s="170" t="e">
        <f>NA()</f>
        <v>#N/A</v>
      </c>
      <c r="H50" s="170" t="e">
        <f>NA()</f>
        <v>#N/A</v>
      </c>
      <c r="I50" s="170">
        <f>IF(ISNUMBER('実質公債費比率（分子）の構造'!M$53),'実質公債費比率（分子）の構造'!M$53,NA())</f>
        <v>376</v>
      </c>
      <c r="J50" s="170" t="e">
        <f>NA()</f>
        <v>#N/A</v>
      </c>
      <c r="K50" s="170" t="e">
        <f>NA()</f>
        <v>#N/A</v>
      </c>
      <c r="L50" s="170">
        <f>IF(ISNUMBER('実質公債費比率（分子）の構造'!N$53),'実質公債費比率（分子）の構造'!N$53,NA())</f>
        <v>1397</v>
      </c>
      <c r="M50" s="170" t="e">
        <f>NA()</f>
        <v>#N/A</v>
      </c>
      <c r="N50" s="170" t="e">
        <f>NA()</f>
        <v>#N/A</v>
      </c>
      <c r="O50" s="170">
        <f>IF(ISNUMBER('実質公債費比率（分子）の構造'!O$53),'実質公債費比率（分子）の構造'!O$53,NA())</f>
        <v>299</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16252</v>
      </c>
      <c r="E56" s="169"/>
      <c r="F56" s="169"/>
      <c r="G56" s="169">
        <f>'将来負担比率（分子）の構造'!J$52</f>
        <v>16061</v>
      </c>
      <c r="H56" s="169"/>
      <c r="I56" s="169"/>
      <c r="J56" s="169">
        <f>'将来負担比率（分子）の構造'!K$52</f>
        <v>16615</v>
      </c>
      <c r="K56" s="169"/>
      <c r="L56" s="169"/>
      <c r="M56" s="169">
        <f>'将来負担比率（分子）の構造'!L$52</f>
        <v>16841</v>
      </c>
      <c r="N56" s="169"/>
      <c r="O56" s="169"/>
      <c r="P56" s="169">
        <f>'将来負担比率（分子）の構造'!M$52</f>
        <v>16574</v>
      </c>
    </row>
    <row r="57" spans="1:16">
      <c r="A57" s="169" t="s">
        <v>44</v>
      </c>
      <c r="B57" s="169"/>
      <c r="C57" s="169"/>
      <c r="D57" s="169">
        <f>'将来負担比率（分子）の構造'!I$51</f>
        <v>6160</v>
      </c>
      <c r="E57" s="169"/>
      <c r="F57" s="169"/>
      <c r="G57" s="169">
        <f>'将来負担比率（分子）の構造'!J$51</f>
        <v>6143</v>
      </c>
      <c r="H57" s="169"/>
      <c r="I57" s="169"/>
      <c r="J57" s="169">
        <f>'将来負担比率（分子）の構造'!K$51</f>
        <v>6086</v>
      </c>
      <c r="K57" s="169"/>
      <c r="L57" s="169"/>
      <c r="M57" s="169">
        <f>'将来負担比率（分子）の構造'!L$51</f>
        <v>5263</v>
      </c>
      <c r="N57" s="169"/>
      <c r="O57" s="169"/>
      <c r="P57" s="169">
        <f>'将来負担比率（分子）の構造'!M$51</f>
        <v>5639</v>
      </c>
    </row>
    <row r="58" spans="1:16">
      <c r="A58" s="169" t="s">
        <v>43</v>
      </c>
      <c r="B58" s="169"/>
      <c r="C58" s="169"/>
      <c r="D58" s="169">
        <f>'将来負担比率（分子）の構造'!I$50</f>
        <v>6270</v>
      </c>
      <c r="E58" s="169"/>
      <c r="F58" s="169"/>
      <c r="G58" s="169">
        <f>'将来負担比率（分子）の構造'!J$50</f>
        <v>6102</v>
      </c>
      <c r="H58" s="169"/>
      <c r="I58" s="169"/>
      <c r="J58" s="169">
        <f>'将来負担比率（分子）の構造'!K$50</f>
        <v>6948</v>
      </c>
      <c r="K58" s="169"/>
      <c r="L58" s="169"/>
      <c r="M58" s="169">
        <f>'将来負担比率（分子）の構造'!L$50</f>
        <v>8438</v>
      </c>
      <c r="N58" s="169"/>
      <c r="O58" s="169"/>
      <c r="P58" s="169">
        <f>'将来負担比率（分子）の構造'!M$50</f>
        <v>10435</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2626</v>
      </c>
      <c r="C62" s="169"/>
      <c r="D62" s="169"/>
      <c r="E62" s="169">
        <f>'将来負担比率（分子）の構造'!J$45</f>
        <v>2500</v>
      </c>
      <c r="F62" s="169"/>
      <c r="G62" s="169"/>
      <c r="H62" s="169">
        <f>'将来負担比率（分子）の構造'!K$45</f>
        <v>2726</v>
      </c>
      <c r="I62" s="169"/>
      <c r="J62" s="169"/>
      <c r="K62" s="169">
        <f>'将来負担比率（分子）の構造'!L$45</f>
        <v>2848</v>
      </c>
      <c r="L62" s="169"/>
      <c r="M62" s="169"/>
      <c r="N62" s="169">
        <f>'将来負担比率（分子）の構造'!M$45</f>
        <v>3089</v>
      </c>
      <c r="O62" s="169"/>
      <c r="P62" s="169"/>
    </row>
    <row r="63" spans="1:16">
      <c r="A63" s="169" t="s">
        <v>36</v>
      </c>
      <c r="B63" s="169">
        <f>'将来負担比率（分子）の構造'!I$44</f>
        <v>62</v>
      </c>
      <c r="C63" s="169"/>
      <c r="D63" s="169"/>
      <c r="E63" s="169">
        <f>'将来負担比率（分子）の構造'!J$44</f>
        <v>254</v>
      </c>
      <c r="F63" s="169"/>
      <c r="G63" s="169"/>
      <c r="H63" s="169">
        <f>'将来負担比率（分子）の構造'!K$44</f>
        <v>647</v>
      </c>
      <c r="I63" s="169"/>
      <c r="J63" s="169"/>
      <c r="K63" s="169">
        <f>'将来負担比率（分子）の構造'!L$44</f>
        <v>860</v>
      </c>
      <c r="L63" s="169"/>
      <c r="M63" s="169"/>
      <c r="N63" s="169">
        <f>'将来負担比率（分子）の構造'!M$44</f>
        <v>818</v>
      </c>
      <c r="O63" s="169"/>
      <c r="P63" s="169"/>
    </row>
    <row r="64" spans="1:16">
      <c r="A64" s="169" t="s">
        <v>35</v>
      </c>
      <c r="B64" s="169">
        <f>'将来負担比率（分子）の構造'!I$43</f>
        <v>3533</v>
      </c>
      <c r="C64" s="169"/>
      <c r="D64" s="169"/>
      <c r="E64" s="169">
        <f>'将来負担比率（分子）の構造'!J$43</f>
        <v>3437</v>
      </c>
      <c r="F64" s="169"/>
      <c r="G64" s="169"/>
      <c r="H64" s="169">
        <f>'将来負担比率（分子）の構造'!K$43</f>
        <v>3655</v>
      </c>
      <c r="I64" s="169"/>
      <c r="J64" s="169"/>
      <c r="K64" s="169">
        <f>'将来負担比率（分子）の構造'!L$43</f>
        <v>3718</v>
      </c>
      <c r="L64" s="169"/>
      <c r="M64" s="169"/>
      <c r="N64" s="169">
        <f>'将来負担比率（分子）の構造'!M$43</f>
        <v>3637</v>
      </c>
      <c r="O64" s="169"/>
      <c r="P64" s="169"/>
    </row>
    <row r="65" spans="1:16">
      <c r="A65" s="169" t="s">
        <v>34</v>
      </c>
      <c r="B65" s="169">
        <f>'将来負担比率（分子）の構造'!I$42</f>
        <v>3123</v>
      </c>
      <c r="C65" s="169"/>
      <c r="D65" s="169"/>
      <c r="E65" s="169">
        <f>'将来負担比率（分子）の構造'!J$42</f>
        <v>2856</v>
      </c>
      <c r="F65" s="169"/>
      <c r="G65" s="169"/>
      <c r="H65" s="169">
        <f>'将来負担比率（分子）の構造'!K$42</f>
        <v>2598</v>
      </c>
      <c r="I65" s="169"/>
      <c r="J65" s="169"/>
      <c r="K65" s="169">
        <f>'将来負担比率（分子）の構造'!L$42</f>
        <v>1341</v>
      </c>
      <c r="L65" s="169"/>
      <c r="M65" s="169"/>
      <c r="N65" s="169">
        <f>'将来負担比率（分子）の構造'!M$42</f>
        <v>1250</v>
      </c>
      <c r="O65" s="169"/>
      <c r="P65" s="169"/>
    </row>
    <row r="66" spans="1:16">
      <c r="A66" s="169" t="s">
        <v>33</v>
      </c>
      <c r="B66" s="169">
        <f>'将来負担比率（分子）の構造'!I$41</f>
        <v>17593</v>
      </c>
      <c r="C66" s="169"/>
      <c r="D66" s="169"/>
      <c r="E66" s="169">
        <f>'将来負担比率（分子）の構造'!J$41</f>
        <v>17301</v>
      </c>
      <c r="F66" s="169"/>
      <c r="G66" s="169"/>
      <c r="H66" s="169">
        <f>'将来負担比率（分子）の構造'!K$41</f>
        <v>17845</v>
      </c>
      <c r="I66" s="169"/>
      <c r="J66" s="169"/>
      <c r="K66" s="169">
        <f>'将来負担比率（分子）の構造'!L$41</f>
        <v>19376</v>
      </c>
      <c r="L66" s="169"/>
      <c r="M66" s="169"/>
      <c r="N66" s="169">
        <f>'将来負担比率（分子）の構造'!M$41</f>
        <v>19924</v>
      </c>
      <c r="O66" s="169"/>
      <c r="P66" s="169"/>
    </row>
    <row r="67" spans="1:16">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2458</v>
      </c>
      <c r="C72" s="173">
        <f>基金残高に係る経年分析!G55</f>
        <v>2967</v>
      </c>
      <c r="D72" s="173">
        <f>基金残高に係る経年分析!H55</f>
        <v>3512</v>
      </c>
    </row>
    <row r="73" spans="1:16">
      <c r="A73" s="172" t="s">
        <v>80</v>
      </c>
      <c r="B73" s="173" t="str">
        <f>基金残高に係る経年分析!F56</f>
        <v>-</v>
      </c>
      <c r="C73" s="173" t="str">
        <f>基金残高に係る経年分析!G56</f>
        <v>-</v>
      </c>
      <c r="D73" s="173" t="str">
        <f>基金残高に係る経年分析!H56</f>
        <v>-</v>
      </c>
    </row>
    <row r="74" spans="1:16">
      <c r="A74" s="172" t="s">
        <v>81</v>
      </c>
      <c r="B74" s="173">
        <f>基金残高に係る経年分析!F57</f>
        <v>3887</v>
      </c>
      <c r="C74" s="173">
        <f>基金残高に係る経年分析!G57</f>
        <v>4774</v>
      </c>
      <c r="D74" s="173">
        <f>基金残高に係る経年分析!H57</f>
        <v>6148</v>
      </c>
    </row>
  </sheetData>
  <sheetProtection algorithmName="SHA-512" hashValue="udBSp+10zjhqykGysNdBMlqxr9l5zchKb/sGcyW4KVL6SWlzz6nZK2pYzlxvaOCr/p2Mpyl6QiMWwiQinx0A/w==" saltValue="M/UwjePuaaAiJR14ILTF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2024-03-12T01:55:28Z</cp:lastPrinted>
  <dcterms:created xsi:type="dcterms:W3CDTF">2024-02-05T00:35:26Z</dcterms:created>
  <dcterms:modified xsi:type="dcterms:W3CDTF">2024-11-20T08:17:26Z</dcterms:modified>
  <cp:category/>
</cp:coreProperties>
</file>